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36" activeTab="43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TWEPL" sheetId="73" r:id="rId8"/>
    <sheet name="IEX" sheetId="7" r:id="rId9"/>
    <sheet name="STOA" sheetId="4" r:id="rId10"/>
    <sheet name="PXIL" sheetId="68" r:id="rId11"/>
    <sheet name="RTM_IEX" sheetId="69" r:id="rId12"/>
    <sheet name="RTM_PXI" sheetId="70" r:id="rId13"/>
    <sheet name="GDAM_IEX" sheetId="71" r:id="rId14"/>
    <sheet name="GDAM_PXI" sheetId="72" r:id="rId15"/>
    <sheet name="BRPL" sheetId="24" r:id="rId16"/>
    <sheet name="BYPL" sheetId="26" r:id="rId17"/>
    <sheet name="TPDDL" sheetId="29" r:id="rId18"/>
    <sheet name="NDMC" sheetId="28" r:id="rId19"/>
    <sheet name="MES" sheetId="27" r:id="rId20"/>
    <sheet name="NRail" sheetId="30" r:id="rId21"/>
    <sheet name="PPCL" sheetId="65" r:id="rId22"/>
    <sheet name="GT" sheetId="66" r:id="rId23"/>
    <sheet name="BAWANA" sheetId="14" r:id="rId24"/>
    <sheet name="Extra" sheetId="15" r:id="rId25"/>
    <sheet name="BTPS" sheetId="16" r:id="rId26"/>
    <sheet name="PPCL_NG" sheetId="55" r:id="rId27"/>
    <sheet name="PPCL_Spot" sheetId="56" r:id="rId28"/>
    <sheet name="GT_NG" sheetId="57" r:id="rId29"/>
    <sheet name="GT_Spot" sheetId="58" r:id="rId30"/>
    <sheet name="Bawana_NG" sheetId="61" r:id="rId31"/>
    <sheet name="Bawana_RLNG" sheetId="62" r:id="rId32"/>
    <sheet name="Bawana_Spot" sheetId="63" r:id="rId33"/>
    <sheet name="Entt_ISGS" sheetId="6" r:id="rId34"/>
    <sheet name="ISGS_exbus" sheetId="1" r:id="rId35"/>
    <sheet name="ISGS_Delhi_pp" sheetId="11" r:id="rId36"/>
    <sheet name="URS_exbus" sheetId="5" r:id="rId37"/>
    <sheet name="URS_Delhi_pp" sheetId="31" r:id="rId38"/>
    <sheet name="LTA" sheetId="2" r:id="rId39"/>
    <sheet name="MTOA" sheetId="51" r:id="rId40"/>
    <sheet name="BRPL_ISGS_exbus" sheetId="20" r:id="rId41"/>
    <sheet name="BYPL_ISGS_exbus" sheetId="21" r:id="rId42"/>
    <sheet name="TPDDL_ISGS_exbus" sheetId="22" r:id="rId43"/>
    <sheet name="NDMC_ISGS_exbus" sheetId="23" r:id="rId44"/>
    <sheet name="NRail_ISGS_exbus" sheetId="67" r:id="rId45"/>
    <sheet name="correspondence_sheet" sheetId="9" r:id="rId46"/>
    <sheet name="Regulation" sheetId="10" r:id="rId47"/>
    <sheet name="BRPL_EOD" sheetId="32" r:id="rId48"/>
    <sheet name="BYPL_EOD" sheetId="33" r:id="rId49"/>
    <sheet name="TPDDL_EOD" sheetId="34" r:id="rId50"/>
    <sheet name="NDMC_EOD" sheetId="35" r:id="rId51"/>
    <sheet name="MES_EOD" sheetId="36" r:id="rId52"/>
    <sheet name="Delhi_Gen_EOD" sheetId="64" r:id="rId53"/>
    <sheet name="BRPL_Sur" sheetId="25" r:id="rId54"/>
    <sheet name="BYPL_Sur" sheetId="45" r:id="rId55"/>
    <sheet name="MES_Sur" sheetId="46" r:id="rId56"/>
    <sheet name="NDMC_Sur" sheetId="47" r:id="rId57"/>
    <sheet name="NDPL_Sur" sheetId="48" r:id="rId58"/>
    <sheet name="IDT-1 Calculation" sheetId="54" r:id="rId59"/>
  </sheets>
  <externalReferences>
    <externalReference r:id="rId60"/>
    <externalReference r:id="rId61"/>
    <externalReference r:id="rId62"/>
    <externalReference r:id="rId63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3">#REF!</definedName>
    <definedName name="klp" localSheetId="14">#REF!</definedName>
    <definedName name="klp" localSheetId="6">#REF!</definedName>
    <definedName name="klp" localSheetId="44">#REF!</definedName>
    <definedName name="klp" localSheetId="10">#REF!</definedName>
    <definedName name="klp" localSheetId="11">#REF!</definedName>
    <definedName name="klp" localSheetId="12">#REF!</definedName>
    <definedName name="klp" localSheetId="7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BC99" i="23"/>
  <c r="BF99"/>
  <c r="BE99"/>
  <c r="BD99"/>
  <c r="BD99" i="20"/>
  <c r="BE99"/>
  <c r="BF99"/>
  <c r="BC99"/>
  <c r="AH98" i="2"/>
  <c r="AG98"/>
  <c r="AH97"/>
  <c r="AG97"/>
  <c r="AH96"/>
  <c r="AG96"/>
  <c r="AH95"/>
  <c r="AG95"/>
  <c r="AH94"/>
  <c r="AG94"/>
  <c r="AH93"/>
  <c r="AG93"/>
  <c r="AH92"/>
  <c r="AG92"/>
  <c r="AH91"/>
  <c r="AG91"/>
  <c r="AH90"/>
  <c r="AG90"/>
  <c r="AH89"/>
  <c r="AG89"/>
  <c r="AH88"/>
  <c r="AG88"/>
  <c r="AH87"/>
  <c r="AG87"/>
  <c r="AH86"/>
  <c r="AG86"/>
  <c r="AH85"/>
  <c r="AG85"/>
  <c r="AH84"/>
  <c r="AG84"/>
  <c r="AH83"/>
  <c r="AG83"/>
  <c r="AH82"/>
  <c r="AG82"/>
  <c r="AH81"/>
  <c r="AG81"/>
  <c r="AH80"/>
  <c r="AG80"/>
  <c r="AH79"/>
  <c r="AG79"/>
  <c r="AH78"/>
  <c r="AG78"/>
  <c r="AH77"/>
  <c r="AG77"/>
  <c r="AH76"/>
  <c r="AG76"/>
  <c r="AH75"/>
  <c r="AG75"/>
  <c r="AH74"/>
  <c r="AG74"/>
  <c r="AH73"/>
  <c r="AG73"/>
  <c r="AH72"/>
  <c r="AG72"/>
  <c r="AH71"/>
  <c r="AG71"/>
  <c r="AH70"/>
  <c r="AG70"/>
  <c r="AH69"/>
  <c r="AG69"/>
  <c r="AH68"/>
  <c r="AG68"/>
  <c r="AH67"/>
  <c r="AG67"/>
  <c r="AH66"/>
  <c r="AG66"/>
  <c r="AH65"/>
  <c r="AG65"/>
  <c r="AH64"/>
  <c r="AG64"/>
  <c r="AH63"/>
  <c r="AG63"/>
  <c r="AH62"/>
  <c r="AG62"/>
  <c r="AH61"/>
  <c r="AG61"/>
  <c r="AH60"/>
  <c r="AG60"/>
  <c r="AH59"/>
  <c r="AG59"/>
  <c r="AH58"/>
  <c r="AG58"/>
  <c r="AH57"/>
  <c r="AG57"/>
  <c r="AH56"/>
  <c r="AG56"/>
  <c r="AH55"/>
  <c r="AG55"/>
  <c r="AH54"/>
  <c r="AG54"/>
  <c r="AH53"/>
  <c r="AG53"/>
  <c r="AH52"/>
  <c r="AG52"/>
  <c r="AH51"/>
  <c r="AG51"/>
  <c r="AH50"/>
  <c r="AG50"/>
  <c r="AH49"/>
  <c r="AG49"/>
  <c r="AH48"/>
  <c r="AG48"/>
  <c r="AH47"/>
  <c r="AG47"/>
  <c r="AH46"/>
  <c r="AG46"/>
  <c r="AH45"/>
  <c r="AG45"/>
  <c r="AH44"/>
  <c r="AG44"/>
  <c r="AH43"/>
  <c r="AG43"/>
  <c r="AH42"/>
  <c r="AG42"/>
  <c r="AH41"/>
  <c r="AG41"/>
  <c r="AH40"/>
  <c r="AG40"/>
  <c r="AH39"/>
  <c r="AG39"/>
  <c r="AH38"/>
  <c r="AG38"/>
  <c r="AH37"/>
  <c r="AG37"/>
  <c r="AH36"/>
  <c r="AG36"/>
  <c r="AH35"/>
  <c r="AG35"/>
  <c r="AH34"/>
  <c r="AG34"/>
  <c r="AH33"/>
  <c r="AG33"/>
  <c r="AH32"/>
  <c r="AG32"/>
  <c r="AH31"/>
  <c r="AG31"/>
  <c r="AH30"/>
  <c r="AG30"/>
  <c r="AH29"/>
  <c r="AG29"/>
  <c r="AH28"/>
  <c r="AG28"/>
  <c r="AH27"/>
  <c r="AG27"/>
  <c r="AH26"/>
  <c r="AG26"/>
  <c r="AH25"/>
  <c r="AG25"/>
  <c r="AH24"/>
  <c r="AG24"/>
  <c r="AH23"/>
  <c r="AG23"/>
  <c r="AH22"/>
  <c r="AG22"/>
  <c r="AH21"/>
  <c r="AG21"/>
  <c r="AH20"/>
  <c r="AG20"/>
  <c r="AH19"/>
  <c r="AG19"/>
  <c r="AH18"/>
  <c r="AG18"/>
  <c r="AH17"/>
  <c r="AG17"/>
  <c r="AH16"/>
  <c r="AG16"/>
  <c r="AH15"/>
  <c r="AG15"/>
  <c r="AH14"/>
  <c r="AG14"/>
  <c r="AH13"/>
  <c r="AG13"/>
  <c r="AH12"/>
  <c r="AG12"/>
  <c r="AH11"/>
  <c r="AG11"/>
  <c r="AH10"/>
  <c r="AG10"/>
  <c r="AH9"/>
  <c r="AG9"/>
  <c r="AH8"/>
  <c r="AG8"/>
  <c r="AH7"/>
  <c r="AG7"/>
  <c r="AH6"/>
  <c r="AG6"/>
  <c r="AH5"/>
  <c r="AG5"/>
  <c r="AH4"/>
  <c r="AG4"/>
  <c r="AH3"/>
  <c r="AG3"/>
  <c r="AG99" s="1"/>
  <c r="AH99" l="1"/>
  <c r="BB3" i="20"/>
  <c r="BB98"/>
  <c r="BB97"/>
  <c r="BB96"/>
  <c r="BB95"/>
  <c r="BB94"/>
  <c r="BB93"/>
  <c r="BB92"/>
  <c r="BB91"/>
  <c r="BB90"/>
  <c r="BB89"/>
  <c r="BB88"/>
  <c r="BB87"/>
  <c r="BB86"/>
  <c r="BB85"/>
  <c r="BB84"/>
  <c r="BB83"/>
  <c r="BB82"/>
  <c r="BB81"/>
  <c r="BB80"/>
  <c r="BB79"/>
  <c r="BB78"/>
  <c r="BB77"/>
  <c r="BB76"/>
  <c r="BB75"/>
  <c r="BB74"/>
  <c r="BB73"/>
  <c r="BB72"/>
  <c r="BB71"/>
  <c r="BB70"/>
  <c r="BB69"/>
  <c r="BB68"/>
  <c r="BB67"/>
  <c r="BB66"/>
  <c r="BB65"/>
  <c r="BB64"/>
  <c r="BB63"/>
  <c r="BB62"/>
  <c r="BB61"/>
  <c r="BB60"/>
  <c r="BB59"/>
  <c r="BB58"/>
  <c r="BB57"/>
  <c r="BB56"/>
  <c r="BB55"/>
  <c r="BB54"/>
  <c r="BB53"/>
  <c r="BB52"/>
  <c r="BB51"/>
  <c r="BB50"/>
  <c r="BB49"/>
  <c r="BB48"/>
  <c r="BB47"/>
  <c r="BB46"/>
  <c r="BB45"/>
  <c r="BB44"/>
  <c r="BB43"/>
  <c r="BB42"/>
  <c r="BB41"/>
  <c r="BB40"/>
  <c r="BB39"/>
  <c r="BB38"/>
  <c r="BB37"/>
  <c r="BB36"/>
  <c r="BB35"/>
  <c r="BB34"/>
  <c r="BB33"/>
  <c r="BB32"/>
  <c r="BB31"/>
  <c r="BB30"/>
  <c r="BB29"/>
  <c r="BB28"/>
  <c r="BB27"/>
  <c r="BB26"/>
  <c r="BB25"/>
  <c r="BB24"/>
  <c r="BB23"/>
  <c r="BB22"/>
  <c r="BB21"/>
  <c r="BB20"/>
  <c r="BB19"/>
  <c r="BB18"/>
  <c r="BB17"/>
  <c r="BB16"/>
  <c r="BB15"/>
  <c r="BB14"/>
  <c r="BB13"/>
  <c r="BB12"/>
  <c r="BB11"/>
  <c r="BB10"/>
  <c r="BB9"/>
  <c r="BB8"/>
  <c r="BB7"/>
  <c r="BB6"/>
  <c r="BB5"/>
  <c r="BB4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DJ98" i="11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4" i="1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AU99" i="35"/>
  <c r="I4" i="73" l="1"/>
  <c r="J4"/>
  <c r="K4"/>
  <c r="L4"/>
  <c r="I5"/>
  <c r="J5"/>
  <c r="K5"/>
  <c r="L5"/>
  <c r="I6"/>
  <c r="J6"/>
  <c r="K6"/>
  <c r="L6"/>
  <c r="I7"/>
  <c r="J7"/>
  <c r="K7"/>
  <c r="L7"/>
  <c r="I8"/>
  <c r="J8"/>
  <c r="K8"/>
  <c r="L8"/>
  <c r="I9"/>
  <c r="J9"/>
  <c r="K9"/>
  <c r="L9"/>
  <c r="I10"/>
  <c r="J10"/>
  <c r="K10"/>
  <c r="L10"/>
  <c r="I11"/>
  <c r="J11"/>
  <c r="K11"/>
  <c r="L11"/>
  <c r="I12"/>
  <c r="J12"/>
  <c r="K12"/>
  <c r="L12"/>
  <c r="I13"/>
  <c r="J13"/>
  <c r="K13"/>
  <c r="L13"/>
  <c r="I14"/>
  <c r="J14"/>
  <c r="K14"/>
  <c r="L14"/>
  <c r="I15"/>
  <c r="J15"/>
  <c r="K15"/>
  <c r="L15"/>
  <c r="I16"/>
  <c r="J16"/>
  <c r="K16"/>
  <c r="L16"/>
  <c r="I17"/>
  <c r="J17"/>
  <c r="K17"/>
  <c r="L17"/>
  <c r="I18"/>
  <c r="J18"/>
  <c r="K18"/>
  <c r="L18"/>
  <c r="I19"/>
  <c r="J19"/>
  <c r="K19"/>
  <c r="L19"/>
  <c r="I20"/>
  <c r="J20"/>
  <c r="K20"/>
  <c r="L20"/>
  <c r="I21"/>
  <c r="J21"/>
  <c r="K21"/>
  <c r="L21"/>
  <c r="I22"/>
  <c r="J22"/>
  <c r="K22"/>
  <c r="L22"/>
  <c r="I23"/>
  <c r="J23"/>
  <c r="K23"/>
  <c r="L23"/>
  <c r="I24"/>
  <c r="J24"/>
  <c r="K24"/>
  <c r="L24"/>
  <c r="I25"/>
  <c r="J25"/>
  <c r="K25"/>
  <c r="L25"/>
  <c r="I26"/>
  <c r="J26"/>
  <c r="K26"/>
  <c r="L26"/>
  <c r="I27"/>
  <c r="J27"/>
  <c r="K27"/>
  <c r="L27"/>
  <c r="I28"/>
  <c r="J28"/>
  <c r="K28"/>
  <c r="L28"/>
  <c r="I29"/>
  <c r="J29"/>
  <c r="K29"/>
  <c r="L29"/>
  <c r="I30"/>
  <c r="J30"/>
  <c r="K30"/>
  <c r="L30"/>
  <c r="I31"/>
  <c r="J31"/>
  <c r="K31"/>
  <c r="L31"/>
  <c r="I32"/>
  <c r="J32"/>
  <c r="K32"/>
  <c r="L32"/>
  <c r="I33"/>
  <c r="J33"/>
  <c r="K33"/>
  <c r="L33"/>
  <c r="I34"/>
  <c r="J34"/>
  <c r="K34"/>
  <c r="L34"/>
  <c r="I35"/>
  <c r="J35"/>
  <c r="K35"/>
  <c r="L35"/>
  <c r="I36"/>
  <c r="J36"/>
  <c r="K36"/>
  <c r="L36"/>
  <c r="I37"/>
  <c r="J37"/>
  <c r="K37"/>
  <c r="L37"/>
  <c r="I38"/>
  <c r="J38"/>
  <c r="K38"/>
  <c r="L38"/>
  <c r="I39"/>
  <c r="J39"/>
  <c r="K39"/>
  <c r="L39"/>
  <c r="I40"/>
  <c r="J40"/>
  <c r="K40"/>
  <c r="L40"/>
  <c r="I41"/>
  <c r="J41"/>
  <c r="K41"/>
  <c r="L41"/>
  <c r="I42"/>
  <c r="J42"/>
  <c r="K42"/>
  <c r="L42"/>
  <c r="I43"/>
  <c r="J43"/>
  <c r="K43"/>
  <c r="L43"/>
  <c r="I44"/>
  <c r="J44"/>
  <c r="K44"/>
  <c r="L44"/>
  <c r="I45"/>
  <c r="J45"/>
  <c r="K45"/>
  <c r="L45"/>
  <c r="I46"/>
  <c r="J46"/>
  <c r="K46"/>
  <c r="L46"/>
  <c r="I47"/>
  <c r="J47"/>
  <c r="K47"/>
  <c r="L47"/>
  <c r="I48"/>
  <c r="J48"/>
  <c r="K48"/>
  <c r="L48"/>
  <c r="I49"/>
  <c r="J49"/>
  <c r="K49"/>
  <c r="L49"/>
  <c r="I50"/>
  <c r="J50"/>
  <c r="K50"/>
  <c r="L50"/>
  <c r="I51"/>
  <c r="J51"/>
  <c r="K51"/>
  <c r="L51"/>
  <c r="I52"/>
  <c r="J52"/>
  <c r="K52"/>
  <c r="L52"/>
  <c r="I53"/>
  <c r="J53"/>
  <c r="K53"/>
  <c r="L53"/>
  <c r="I54"/>
  <c r="J54"/>
  <c r="K54"/>
  <c r="L54"/>
  <c r="I55"/>
  <c r="J55"/>
  <c r="K55"/>
  <c r="L55"/>
  <c r="I56"/>
  <c r="J56"/>
  <c r="K56"/>
  <c r="L56"/>
  <c r="I57"/>
  <c r="J57"/>
  <c r="K57"/>
  <c r="L57"/>
  <c r="I58"/>
  <c r="J58"/>
  <c r="K58"/>
  <c r="L58"/>
  <c r="I59"/>
  <c r="J59"/>
  <c r="K59"/>
  <c r="L59"/>
  <c r="I60"/>
  <c r="J60"/>
  <c r="K60"/>
  <c r="L60"/>
  <c r="I61"/>
  <c r="J61"/>
  <c r="K61"/>
  <c r="L61"/>
  <c r="I62"/>
  <c r="J62"/>
  <c r="K62"/>
  <c r="L62"/>
  <c r="I63"/>
  <c r="J63"/>
  <c r="K63"/>
  <c r="L63"/>
  <c r="I64"/>
  <c r="J64"/>
  <c r="K64"/>
  <c r="L64"/>
  <c r="I65"/>
  <c r="J65"/>
  <c r="K65"/>
  <c r="L65"/>
  <c r="I66"/>
  <c r="J66"/>
  <c r="K66"/>
  <c r="L66"/>
  <c r="I67"/>
  <c r="J67"/>
  <c r="K67"/>
  <c r="L67"/>
  <c r="I68"/>
  <c r="J68"/>
  <c r="K68"/>
  <c r="L68"/>
  <c r="I69"/>
  <c r="J69"/>
  <c r="K69"/>
  <c r="L69"/>
  <c r="I70"/>
  <c r="J70"/>
  <c r="K70"/>
  <c r="L70"/>
  <c r="I71"/>
  <c r="J71"/>
  <c r="K71"/>
  <c r="L71"/>
  <c r="I72"/>
  <c r="J72"/>
  <c r="K72"/>
  <c r="L72"/>
  <c r="I73"/>
  <c r="J73"/>
  <c r="K73"/>
  <c r="L73"/>
  <c r="I74"/>
  <c r="J74"/>
  <c r="K74"/>
  <c r="L74"/>
  <c r="I75"/>
  <c r="J75"/>
  <c r="K75"/>
  <c r="L75"/>
  <c r="I76"/>
  <c r="J76"/>
  <c r="K76"/>
  <c r="L76"/>
  <c r="I77"/>
  <c r="J77"/>
  <c r="K77"/>
  <c r="L77"/>
  <c r="I78"/>
  <c r="J78"/>
  <c r="K78"/>
  <c r="L78"/>
  <c r="I79"/>
  <c r="J79"/>
  <c r="K79"/>
  <c r="L79"/>
  <c r="I80"/>
  <c r="J80"/>
  <c r="K80"/>
  <c r="L80"/>
  <c r="I81"/>
  <c r="J81"/>
  <c r="K81"/>
  <c r="L81"/>
  <c r="I82"/>
  <c r="J82"/>
  <c r="K82"/>
  <c r="L82"/>
  <c r="I83"/>
  <c r="J83"/>
  <c r="K83"/>
  <c r="L83"/>
  <c r="I84"/>
  <c r="J84"/>
  <c r="K84"/>
  <c r="L84"/>
  <c r="I85"/>
  <c r="J85"/>
  <c r="K85"/>
  <c r="L85"/>
  <c r="I86"/>
  <c r="J86"/>
  <c r="K86"/>
  <c r="L86"/>
  <c r="I87"/>
  <c r="J87"/>
  <c r="K87"/>
  <c r="L87"/>
  <c r="I88"/>
  <c r="J88"/>
  <c r="K88"/>
  <c r="L88"/>
  <c r="I89"/>
  <c r="J89"/>
  <c r="K89"/>
  <c r="L89"/>
  <c r="I90"/>
  <c r="J90"/>
  <c r="K90"/>
  <c r="L90"/>
  <c r="I91"/>
  <c r="J91"/>
  <c r="K91"/>
  <c r="L91"/>
  <c r="I92"/>
  <c r="J92"/>
  <c r="K92"/>
  <c r="L92"/>
  <c r="I93"/>
  <c r="J93"/>
  <c r="K93"/>
  <c r="L93"/>
  <c r="I94"/>
  <c r="J94"/>
  <c r="K94"/>
  <c r="L94"/>
  <c r="I95"/>
  <c r="J95"/>
  <c r="K95"/>
  <c r="L95"/>
  <c r="I96"/>
  <c r="J96"/>
  <c r="K96"/>
  <c r="L96"/>
  <c r="I97"/>
  <c r="J97"/>
  <c r="K97"/>
  <c r="L97"/>
  <c r="I98"/>
  <c r="J98"/>
  <c r="K98"/>
  <c r="L98"/>
  <c r="L3"/>
  <c r="K3"/>
  <c r="K99" s="1"/>
  <c r="J3"/>
  <c r="I3"/>
  <c r="I99" s="1"/>
  <c r="P77"/>
  <c r="D77" i="24" s="1"/>
  <c r="J99" i="73"/>
  <c r="M4"/>
  <c r="M5"/>
  <c r="M6"/>
  <c r="M7"/>
  <c r="M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H3"/>
  <c r="L99" l="1"/>
  <c r="M3"/>
  <c r="M99" s="1"/>
  <c r="G99"/>
  <c r="F99"/>
  <c r="E99"/>
  <c r="D99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A1"/>
  <c r="P9" i="12"/>
  <c r="AZ98" i="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3"/>
  <c r="BA3" s="1"/>
  <c r="AZ98" i="11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BA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AZ7"/>
  <c r="AZ6"/>
  <c r="AZ5"/>
  <c r="AZ4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T4" i="73" l="1"/>
  <c r="P5"/>
  <c r="R5"/>
  <c r="D5" i="29" s="1"/>
  <c r="P3" i="73"/>
  <c r="Q3"/>
  <c r="D3" i="26" s="1"/>
  <c r="R3" i="73"/>
  <c r="D3" i="29" s="1"/>
  <c r="S3" i="73"/>
  <c r="D3" i="28" s="1"/>
  <c r="DJ99" i="6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G50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G66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G70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B3" i="63" s="1"/>
  <c r="AJ3" i="14"/>
  <c r="AE3"/>
  <c r="X4"/>
  <c r="Y4"/>
  <c r="Z4"/>
  <c r="AA4"/>
  <c r="AB4"/>
  <c r="AC4"/>
  <c r="X5"/>
  <c r="Y5"/>
  <c r="Z5"/>
  <c r="AA5" i="62" s="1"/>
  <c r="AA5" i="14"/>
  <c r="AB5"/>
  <c r="AC5"/>
  <c r="X6"/>
  <c r="Y6"/>
  <c r="Z6"/>
  <c r="AA6"/>
  <c r="AB6"/>
  <c r="AC6"/>
  <c r="X7"/>
  <c r="Y7"/>
  <c r="Z7"/>
  <c r="AA7" i="62" s="1"/>
  <c r="AA7" i="14"/>
  <c r="AB7"/>
  <c r="AC7"/>
  <c r="X8"/>
  <c r="Y8"/>
  <c r="Z8"/>
  <c r="AA8"/>
  <c r="AB8"/>
  <c r="AC8"/>
  <c r="X9"/>
  <c r="Y9"/>
  <c r="Z9"/>
  <c r="AA9" i="62" s="1"/>
  <c r="AA9" i="14"/>
  <c r="AB9"/>
  <c r="AC9"/>
  <c r="X10"/>
  <c r="Y10"/>
  <c r="Z10"/>
  <c r="AA10"/>
  <c r="AB10"/>
  <c r="AC10"/>
  <c r="X11"/>
  <c r="Y11"/>
  <c r="Z11"/>
  <c r="AA11" i="62" s="1"/>
  <c r="AA11" i="14"/>
  <c r="AB11"/>
  <c r="AC11"/>
  <c r="X12"/>
  <c r="Y12"/>
  <c r="Z12"/>
  <c r="AA12"/>
  <c r="AB12"/>
  <c r="AC12"/>
  <c r="X13"/>
  <c r="Y13"/>
  <c r="Z13"/>
  <c r="AA13" i="62" s="1"/>
  <c r="AA13" i="14"/>
  <c r="AB13"/>
  <c r="AC13"/>
  <c r="X14"/>
  <c r="Y14"/>
  <c r="Z14"/>
  <c r="AA14"/>
  <c r="AB14"/>
  <c r="AC14"/>
  <c r="X15"/>
  <c r="Y15"/>
  <c r="Z15"/>
  <c r="AA15" i="62" s="1"/>
  <c r="AA15" i="14"/>
  <c r="AB15"/>
  <c r="AC15"/>
  <c r="X16"/>
  <c r="Y16"/>
  <c r="Z16"/>
  <c r="AA16"/>
  <c r="AB16"/>
  <c r="AC16"/>
  <c r="X17"/>
  <c r="Y17"/>
  <c r="Z17"/>
  <c r="AA17" i="62" s="1"/>
  <c r="AA17" i="14"/>
  <c r="AB17"/>
  <c r="AC17"/>
  <c r="X18"/>
  <c r="Y18"/>
  <c r="Z18"/>
  <c r="AA18"/>
  <c r="AB18"/>
  <c r="AC18"/>
  <c r="X19"/>
  <c r="Y19"/>
  <c r="Z19"/>
  <c r="AA19" i="62" s="1"/>
  <c r="AA19" i="14"/>
  <c r="AB19"/>
  <c r="AC19"/>
  <c r="X20"/>
  <c r="Y20"/>
  <c r="Z20"/>
  <c r="AA20"/>
  <c r="AB20"/>
  <c r="AC20"/>
  <c r="X21"/>
  <c r="Y21"/>
  <c r="Z21"/>
  <c r="AA21" i="62" s="1"/>
  <c r="AA21" i="14"/>
  <c r="AB21"/>
  <c r="AC21"/>
  <c r="X22"/>
  <c r="Y22"/>
  <c r="Z22"/>
  <c r="AA22"/>
  <c r="AB22"/>
  <c r="AC22"/>
  <c r="X23"/>
  <c r="Y23"/>
  <c r="Z23"/>
  <c r="AA23" i="62" s="1"/>
  <c r="AA23" i="14"/>
  <c r="AB23"/>
  <c r="AC23"/>
  <c r="X24"/>
  <c r="Y24"/>
  <c r="Z24"/>
  <c r="AA24"/>
  <c r="AB24"/>
  <c r="AC24"/>
  <c r="X25"/>
  <c r="Y25"/>
  <c r="Z25"/>
  <c r="AA25" i="62" s="1"/>
  <c r="AA25" i="14"/>
  <c r="AB25"/>
  <c r="AC25"/>
  <c r="X26"/>
  <c r="Y26"/>
  <c r="Z26"/>
  <c r="AA26"/>
  <c r="AB26"/>
  <c r="AC26"/>
  <c r="X27"/>
  <c r="Y27"/>
  <c r="Z27"/>
  <c r="AA27" i="62" s="1"/>
  <c r="AA27" i="14"/>
  <c r="AB27"/>
  <c r="AC27"/>
  <c r="X28"/>
  <c r="Y28"/>
  <c r="Z28"/>
  <c r="AA28"/>
  <c r="AB28"/>
  <c r="AC28"/>
  <c r="X29"/>
  <c r="Y29"/>
  <c r="Z29"/>
  <c r="AA29" i="62" s="1"/>
  <c r="AA29" i="14"/>
  <c r="AB29"/>
  <c r="AC29"/>
  <c r="X30"/>
  <c r="Y30"/>
  <c r="Z30"/>
  <c r="AA30"/>
  <c r="AB30"/>
  <c r="AC30"/>
  <c r="X31"/>
  <c r="Y31"/>
  <c r="Z31"/>
  <c r="AA31" i="62" s="1"/>
  <c r="AA31" i="14"/>
  <c r="AB31"/>
  <c r="AC31"/>
  <c r="X32"/>
  <c r="Y32"/>
  <c r="Z32"/>
  <c r="AA32"/>
  <c r="AB32"/>
  <c r="AC32"/>
  <c r="X33"/>
  <c r="Y33"/>
  <c r="Z33"/>
  <c r="AA33" i="62" s="1"/>
  <c r="AA33" i="14"/>
  <c r="AB33"/>
  <c r="AC33"/>
  <c r="X34"/>
  <c r="Y34"/>
  <c r="Z34"/>
  <c r="AA34"/>
  <c r="AB34"/>
  <c r="AC34"/>
  <c r="X35"/>
  <c r="Y35"/>
  <c r="Z35"/>
  <c r="AA35" i="62" s="1"/>
  <c r="AA35" i="14"/>
  <c r="AB35"/>
  <c r="AC35"/>
  <c r="X36"/>
  <c r="Y36"/>
  <c r="Z36"/>
  <c r="AA36"/>
  <c r="AB36"/>
  <c r="AC36"/>
  <c r="X37"/>
  <c r="Y37"/>
  <c r="Z37"/>
  <c r="AA37" i="62" s="1"/>
  <c r="AA37" i="14"/>
  <c r="AB37"/>
  <c r="AC37"/>
  <c r="X38"/>
  <c r="Y38"/>
  <c r="Z38"/>
  <c r="AA38"/>
  <c r="AB38"/>
  <c r="AC38"/>
  <c r="X39"/>
  <c r="Y39"/>
  <c r="Z39"/>
  <c r="AA39" i="62" s="1"/>
  <c r="AA39" i="14"/>
  <c r="AB39"/>
  <c r="AC39"/>
  <c r="X40"/>
  <c r="Y40"/>
  <c r="Z40"/>
  <c r="AA40"/>
  <c r="AB40"/>
  <c r="AC40"/>
  <c r="X41"/>
  <c r="Y41"/>
  <c r="Z41"/>
  <c r="AA41" i="62" s="1"/>
  <c r="AA41" i="14"/>
  <c r="AB41"/>
  <c r="AC41"/>
  <c r="X42"/>
  <c r="Y42"/>
  <c r="Z42"/>
  <c r="AA42"/>
  <c r="AB42"/>
  <c r="AC42"/>
  <c r="X43"/>
  <c r="Y43"/>
  <c r="Z43"/>
  <c r="AA43" i="62" s="1"/>
  <c r="AA43" i="14"/>
  <c r="AB43"/>
  <c r="AC43"/>
  <c r="X44"/>
  <c r="Y44"/>
  <c r="Z44"/>
  <c r="AA44"/>
  <c r="AB44"/>
  <c r="AC44"/>
  <c r="X45"/>
  <c r="Y45"/>
  <c r="Z45"/>
  <c r="AA45" i="62" s="1"/>
  <c r="AA45" i="14"/>
  <c r="AB45"/>
  <c r="AC45"/>
  <c r="X46"/>
  <c r="Y46"/>
  <c r="Z46"/>
  <c r="AA46"/>
  <c r="AB46"/>
  <c r="AC46"/>
  <c r="X47"/>
  <c r="Y47"/>
  <c r="Z47"/>
  <c r="AA47" i="62" s="1"/>
  <c r="AA47" i="14"/>
  <c r="AB47"/>
  <c r="AC47"/>
  <c r="X48"/>
  <c r="Y48"/>
  <c r="Z48"/>
  <c r="AA48"/>
  <c r="AB48"/>
  <c r="AC48"/>
  <c r="X49"/>
  <c r="Y49"/>
  <c r="Z49"/>
  <c r="AA49" i="62" s="1"/>
  <c r="AA49" i="14"/>
  <c r="AB49"/>
  <c r="AC49"/>
  <c r="X50"/>
  <c r="Y50"/>
  <c r="Z50"/>
  <c r="AA50"/>
  <c r="AB50"/>
  <c r="AC50"/>
  <c r="X51"/>
  <c r="Y51"/>
  <c r="Z51"/>
  <c r="AA51" i="62" s="1"/>
  <c r="AA51" i="14"/>
  <c r="AB51"/>
  <c r="AC51"/>
  <c r="X52"/>
  <c r="Y52"/>
  <c r="Z52"/>
  <c r="AA52"/>
  <c r="AB52"/>
  <c r="AC52"/>
  <c r="X53"/>
  <c r="Y53"/>
  <c r="Z53"/>
  <c r="AA53" i="62" s="1"/>
  <c r="AA53" i="14"/>
  <c r="AB53"/>
  <c r="AC53"/>
  <c r="X54"/>
  <c r="Y54"/>
  <c r="Z54"/>
  <c r="AA54"/>
  <c r="AB54"/>
  <c r="AC54"/>
  <c r="X55"/>
  <c r="Y55"/>
  <c r="Z55"/>
  <c r="AA55" i="62" s="1"/>
  <c r="AA55" i="14"/>
  <c r="AB55"/>
  <c r="AC55"/>
  <c r="X56"/>
  <c r="Y56"/>
  <c r="Z56"/>
  <c r="AA56"/>
  <c r="AB56"/>
  <c r="AC56"/>
  <c r="X57"/>
  <c r="Y57"/>
  <c r="Z57"/>
  <c r="AA57" i="62" s="1"/>
  <c r="AA57" i="14"/>
  <c r="AB57"/>
  <c r="AC57"/>
  <c r="X58"/>
  <c r="Y58"/>
  <c r="Z58"/>
  <c r="AA58"/>
  <c r="AB58"/>
  <c r="AC58"/>
  <c r="X59"/>
  <c r="Y59"/>
  <c r="Z59"/>
  <c r="AA59" i="62" s="1"/>
  <c r="AA59" i="14"/>
  <c r="AB59"/>
  <c r="AC59"/>
  <c r="X60"/>
  <c r="Y60"/>
  <c r="Z60"/>
  <c r="AA60"/>
  <c r="AB60"/>
  <c r="AC60"/>
  <c r="X61"/>
  <c r="Y61"/>
  <c r="Z61"/>
  <c r="AA61" i="62" s="1"/>
  <c r="AA61" i="14"/>
  <c r="AB61"/>
  <c r="AC61"/>
  <c r="X62"/>
  <c r="Y62"/>
  <c r="Z62"/>
  <c r="AA62"/>
  <c r="AB62"/>
  <c r="AC62"/>
  <c r="X63"/>
  <c r="Y63"/>
  <c r="Z63"/>
  <c r="AA63" i="62" s="1"/>
  <c r="AA63" i="14"/>
  <c r="AB63"/>
  <c r="AC63"/>
  <c r="X64"/>
  <c r="Y64"/>
  <c r="Z64"/>
  <c r="AA64"/>
  <c r="AB64"/>
  <c r="AC64"/>
  <c r="X65"/>
  <c r="Y65"/>
  <c r="Z65"/>
  <c r="AA65" i="62" s="1"/>
  <c r="AA65" i="14"/>
  <c r="AB65"/>
  <c r="AC65"/>
  <c r="X66"/>
  <c r="Y66"/>
  <c r="Z66"/>
  <c r="AA66"/>
  <c r="AB66"/>
  <c r="AC66"/>
  <c r="X67"/>
  <c r="Y67"/>
  <c r="Z67"/>
  <c r="AA67" i="62" s="1"/>
  <c r="AA67" i="14"/>
  <c r="AB67"/>
  <c r="AC67"/>
  <c r="X68"/>
  <c r="Y68"/>
  <c r="Z68"/>
  <c r="AA68"/>
  <c r="AB68"/>
  <c r="AC68"/>
  <c r="X69"/>
  <c r="Y69"/>
  <c r="Z69"/>
  <c r="AA69" i="62" s="1"/>
  <c r="AA69" i="14"/>
  <c r="AB69"/>
  <c r="AC69"/>
  <c r="X70"/>
  <c r="Y70"/>
  <c r="Z70"/>
  <c r="AA70"/>
  <c r="AB70"/>
  <c r="AC70"/>
  <c r="X71"/>
  <c r="Y71"/>
  <c r="Z71"/>
  <c r="AA71" i="62" s="1"/>
  <c r="AA71" i="14"/>
  <c r="AB71"/>
  <c r="AC71"/>
  <c r="X72"/>
  <c r="Y72"/>
  <c r="Z72"/>
  <c r="AA72"/>
  <c r="AB72"/>
  <c r="AC72"/>
  <c r="X73"/>
  <c r="Y73"/>
  <c r="Z73"/>
  <c r="AA73" i="62" s="1"/>
  <c r="AA73" i="14"/>
  <c r="AB73"/>
  <c r="AC73"/>
  <c r="X74"/>
  <c r="Y74"/>
  <c r="Z74"/>
  <c r="AA74"/>
  <c r="AB74"/>
  <c r="AC74"/>
  <c r="X75"/>
  <c r="Y75"/>
  <c r="Z75"/>
  <c r="AA75" i="62" s="1"/>
  <c r="AA75" i="14"/>
  <c r="AB75"/>
  <c r="AC75"/>
  <c r="X76"/>
  <c r="Y76"/>
  <c r="Z76"/>
  <c r="AA76"/>
  <c r="AB76"/>
  <c r="AC76"/>
  <c r="X77"/>
  <c r="Y77"/>
  <c r="Z77"/>
  <c r="AA77" i="62" s="1"/>
  <c r="AA77" i="14"/>
  <c r="AB77"/>
  <c r="AC77"/>
  <c r="X78"/>
  <c r="Y78"/>
  <c r="Z78"/>
  <c r="AA78"/>
  <c r="AB78"/>
  <c r="AC78"/>
  <c r="X79"/>
  <c r="Y79"/>
  <c r="Z79"/>
  <c r="AA79" i="62" s="1"/>
  <c r="AA79" i="14"/>
  <c r="AB79"/>
  <c r="AC79"/>
  <c r="X80"/>
  <c r="Y80"/>
  <c r="Z80"/>
  <c r="AA80"/>
  <c r="AB80"/>
  <c r="AC80"/>
  <c r="X81"/>
  <c r="Y81"/>
  <c r="Z81"/>
  <c r="AA81" i="62" s="1"/>
  <c r="AA81" i="14"/>
  <c r="AB81"/>
  <c r="AC81"/>
  <c r="X82"/>
  <c r="Y82"/>
  <c r="Z82"/>
  <c r="AA82"/>
  <c r="AB82"/>
  <c r="AC82"/>
  <c r="X83"/>
  <c r="Y83"/>
  <c r="Z83"/>
  <c r="AA83" i="62" s="1"/>
  <c r="AA83" i="14"/>
  <c r="AB83"/>
  <c r="AC83"/>
  <c r="X84"/>
  <c r="Y84"/>
  <c r="Z84"/>
  <c r="AA84"/>
  <c r="AB84"/>
  <c r="AC84"/>
  <c r="X85"/>
  <c r="Y85"/>
  <c r="Z85"/>
  <c r="AA85" i="62" s="1"/>
  <c r="AA85" i="14"/>
  <c r="AB85"/>
  <c r="AC85"/>
  <c r="X86"/>
  <c r="Y86"/>
  <c r="Z86"/>
  <c r="AA86"/>
  <c r="AB86"/>
  <c r="AC86"/>
  <c r="X87"/>
  <c r="Y87"/>
  <c r="Z87"/>
  <c r="AA87" i="62" s="1"/>
  <c r="AA87" i="14"/>
  <c r="AB87"/>
  <c r="AC87"/>
  <c r="X88"/>
  <c r="Y88"/>
  <c r="Z88"/>
  <c r="AA88"/>
  <c r="AB88"/>
  <c r="AC88"/>
  <c r="X89"/>
  <c r="Y89"/>
  <c r="Z89"/>
  <c r="AA89" i="62" s="1"/>
  <c r="AA89" i="14"/>
  <c r="AB89"/>
  <c r="AC89"/>
  <c r="X90"/>
  <c r="Y90"/>
  <c r="Z90"/>
  <c r="AA90"/>
  <c r="AB90"/>
  <c r="AC90"/>
  <c r="X91"/>
  <c r="Y91"/>
  <c r="Z91"/>
  <c r="AA91" i="62" s="1"/>
  <c r="AA91" i="14"/>
  <c r="AB91"/>
  <c r="AC91"/>
  <c r="X92"/>
  <c r="Y92"/>
  <c r="Z92"/>
  <c r="AA92"/>
  <c r="AB92"/>
  <c r="AC92"/>
  <c r="X93"/>
  <c r="Y93"/>
  <c r="Z93"/>
  <c r="AA93" i="62" s="1"/>
  <c r="AA93" i="14"/>
  <c r="AB93"/>
  <c r="AC93"/>
  <c r="X94"/>
  <c r="Y94"/>
  <c r="Z94"/>
  <c r="AA94"/>
  <c r="AB94"/>
  <c r="AC94"/>
  <c r="X95"/>
  <c r="Y95"/>
  <c r="Z95"/>
  <c r="AA95" i="62" s="1"/>
  <c r="AA95" i="14"/>
  <c r="AB95"/>
  <c r="AC95"/>
  <c r="X96"/>
  <c r="Y96"/>
  <c r="Z96"/>
  <c r="AA96"/>
  <c r="AB96"/>
  <c r="AC96"/>
  <c r="X97"/>
  <c r="Y97"/>
  <c r="Z97"/>
  <c r="AA97" i="62" s="1"/>
  <c r="AA97" i="14"/>
  <c r="AB97"/>
  <c r="AC97"/>
  <c r="X98"/>
  <c r="Y98"/>
  <c r="Z98"/>
  <c r="AA98"/>
  <c r="AB98"/>
  <c r="AC98"/>
  <c r="Y3"/>
  <c r="Z3"/>
  <c r="AA3"/>
  <c r="AB3"/>
  <c r="AA3" i="63" s="1"/>
  <c r="AC3" i="14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Z3"/>
  <c r="Y3"/>
  <c r="Y4" i="62"/>
  <c r="Z4"/>
  <c r="AA4"/>
  <c r="Y5"/>
  <c r="Z5"/>
  <c r="AB5"/>
  <c r="Y6"/>
  <c r="Z6"/>
  <c r="AA6"/>
  <c r="AB6"/>
  <c r="Y7"/>
  <c r="Z7"/>
  <c r="Y8"/>
  <c r="Z8"/>
  <c r="AA8"/>
  <c r="Y9"/>
  <c r="Z9"/>
  <c r="AB9"/>
  <c r="Y10"/>
  <c r="Z10"/>
  <c r="AA10"/>
  <c r="AB10"/>
  <c r="Y11"/>
  <c r="Z11"/>
  <c r="Y12"/>
  <c r="Z12"/>
  <c r="AA12"/>
  <c r="Y13"/>
  <c r="Z13"/>
  <c r="AB13"/>
  <c r="Y14"/>
  <c r="Z14"/>
  <c r="AA14"/>
  <c r="AB14"/>
  <c r="Y15"/>
  <c r="Z15"/>
  <c r="Y16"/>
  <c r="Z16"/>
  <c r="AA16"/>
  <c r="Y17"/>
  <c r="Z17"/>
  <c r="AB17"/>
  <c r="Y18"/>
  <c r="Z18"/>
  <c r="AA18"/>
  <c r="AB18"/>
  <c r="Y19"/>
  <c r="Z19"/>
  <c r="Y20"/>
  <c r="Z20"/>
  <c r="AA20"/>
  <c r="Y21"/>
  <c r="Z21"/>
  <c r="AB21"/>
  <c r="Y22"/>
  <c r="Z22"/>
  <c r="AA22"/>
  <c r="AB22"/>
  <c r="Y23"/>
  <c r="Z23"/>
  <c r="Y24"/>
  <c r="Z24"/>
  <c r="AA24"/>
  <c r="Y25"/>
  <c r="Z25"/>
  <c r="AB25"/>
  <c r="Y26"/>
  <c r="Z26"/>
  <c r="AA26"/>
  <c r="AB26"/>
  <c r="Y27"/>
  <c r="Z27"/>
  <c r="Y28"/>
  <c r="Z28"/>
  <c r="AA28"/>
  <c r="Y29"/>
  <c r="Z29"/>
  <c r="AB29"/>
  <c r="Y30"/>
  <c r="Z30"/>
  <c r="AA30"/>
  <c r="AB30"/>
  <c r="Y31"/>
  <c r="Z31"/>
  <c r="Y32"/>
  <c r="Z32"/>
  <c r="AA32"/>
  <c r="Y33"/>
  <c r="Z33"/>
  <c r="AB33"/>
  <c r="Y34"/>
  <c r="Z34"/>
  <c r="AA34"/>
  <c r="AB34"/>
  <c r="Y35"/>
  <c r="Z35"/>
  <c r="Y36"/>
  <c r="Z36"/>
  <c r="AA36"/>
  <c r="Y37"/>
  <c r="Z37"/>
  <c r="AB37"/>
  <c r="Y38"/>
  <c r="Z38"/>
  <c r="AA38"/>
  <c r="AB38"/>
  <c r="Y39"/>
  <c r="Z39"/>
  <c r="Y40"/>
  <c r="Z40"/>
  <c r="AA40"/>
  <c r="Y41"/>
  <c r="Z41"/>
  <c r="AB41"/>
  <c r="Y42"/>
  <c r="Z42"/>
  <c r="AA42"/>
  <c r="AB42"/>
  <c r="Y43"/>
  <c r="Z43"/>
  <c r="Y44"/>
  <c r="Z44"/>
  <c r="AA44"/>
  <c r="Y45"/>
  <c r="Z45"/>
  <c r="AB45"/>
  <c r="Y46"/>
  <c r="Z46"/>
  <c r="AA46"/>
  <c r="AB46"/>
  <c r="Y47"/>
  <c r="Z47"/>
  <c r="Y48"/>
  <c r="Z48"/>
  <c r="AA48"/>
  <c r="Y49"/>
  <c r="Z49"/>
  <c r="AB49"/>
  <c r="Y50"/>
  <c r="Z50"/>
  <c r="AA50"/>
  <c r="AB50"/>
  <c r="Y51"/>
  <c r="Z51"/>
  <c r="Y52"/>
  <c r="Z52"/>
  <c r="AA52"/>
  <c r="Y53"/>
  <c r="Z53"/>
  <c r="AB53"/>
  <c r="Y54"/>
  <c r="Z54"/>
  <c r="AA54"/>
  <c r="AB54"/>
  <c r="Y55"/>
  <c r="Z55"/>
  <c r="Y56"/>
  <c r="Z56"/>
  <c r="AA56"/>
  <c r="Y57"/>
  <c r="Z57"/>
  <c r="AB57"/>
  <c r="Y58"/>
  <c r="Z58"/>
  <c r="AA58"/>
  <c r="AB58"/>
  <c r="Y59"/>
  <c r="Z59"/>
  <c r="Y60"/>
  <c r="Z60"/>
  <c r="AA60"/>
  <c r="Y61"/>
  <c r="Z61"/>
  <c r="AB61"/>
  <c r="Y62"/>
  <c r="Z62"/>
  <c r="AA62"/>
  <c r="AB62"/>
  <c r="Y63"/>
  <c r="Z63"/>
  <c r="Y64"/>
  <c r="Z64"/>
  <c r="AA64"/>
  <c r="Y65"/>
  <c r="Z65"/>
  <c r="AB65"/>
  <c r="Y66"/>
  <c r="Z66"/>
  <c r="AA66"/>
  <c r="AB66"/>
  <c r="Y67"/>
  <c r="Z67"/>
  <c r="Y68"/>
  <c r="Z68"/>
  <c r="AA68"/>
  <c r="Y69"/>
  <c r="Z69"/>
  <c r="AB69"/>
  <c r="Y70"/>
  <c r="Z70"/>
  <c r="AA70"/>
  <c r="AB70"/>
  <c r="Y71"/>
  <c r="Z71"/>
  <c r="Y72"/>
  <c r="Z72"/>
  <c r="AA72"/>
  <c r="Y73"/>
  <c r="Z73"/>
  <c r="AB73"/>
  <c r="Y74"/>
  <c r="Z74"/>
  <c r="AA74"/>
  <c r="AB74"/>
  <c r="Y75"/>
  <c r="Z75"/>
  <c r="Y76"/>
  <c r="Z76"/>
  <c r="AA76"/>
  <c r="Y77"/>
  <c r="Z77"/>
  <c r="AB77"/>
  <c r="Y78"/>
  <c r="Z78"/>
  <c r="AA78"/>
  <c r="AB78"/>
  <c r="Y79"/>
  <c r="Z79"/>
  <c r="Y80"/>
  <c r="Z80"/>
  <c r="AA80"/>
  <c r="Y81"/>
  <c r="Z81"/>
  <c r="AB81"/>
  <c r="Y82"/>
  <c r="Z82"/>
  <c r="AA82"/>
  <c r="AB82"/>
  <c r="Y83"/>
  <c r="Z83"/>
  <c r="Y84"/>
  <c r="Z84"/>
  <c r="AA84"/>
  <c r="Y85"/>
  <c r="Z85"/>
  <c r="AB85"/>
  <c r="Y86"/>
  <c r="Z86"/>
  <c r="AA86"/>
  <c r="AB86"/>
  <c r="Y87"/>
  <c r="Z87"/>
  <c r="Y88"/>
  <c r="Z88"/>
  <c r="AA88"/>
  <c r="Y89"/>
  <c r="Z89"/>
  <c r="AB89"/>
  <c r="Y90"/>
  <c r="Z90"/>
  <c r="AA90"/>
  <c r="AB90"/>
  <c r="Y91"/>
  <c r="Z91"/>
  <c r="Y92"/>
  <c r="Z92"/>
  <c r="AA92"/>
  <c r="Y93"/>
  <c r="Z93"/>
  <c r="AB93"/>
  <c r="Y94"/>
  <c r="Z94"/>
  <c r="AA94"/>
  <c r="AB94"/>
  <c r="Y95"/>
  <c r="Z95"/>
  <c r="Y96"/>
  <c r="Z96"/>
  <c r="AA96"/>
  <c r="Y97"/>
  <c r="Z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BM99" i="14" l="1"/>
  <c r="AB98" i="61"/>
  <c r="AB94"/>
  <c r="AB82"/>
  <c r="AB70"/>
  <c r="AB66"/>
  <c r="AB50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 i="23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B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U34"/>
  <c r="F34"/>
  <c r="U33"/>
  <c r="U32"/>
  <c r="F32"/>
  <c r="U31"/>
  <c r="N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U70"/>
  <c r="F70"/>
  <c r="U69"/>
  <c r="F69"/>
  <c r="U68"/>
  <c r="F68"/>
  <c r="U67"/>
  <c r="F67"/>
  <c r="U66"/>
  <c r="F66"/>
  <c r="U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U38"/>
  <c r="F38"/>
  <c r="U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U39"/>
  <c r="N39"/>
  <c r="F39"/>
  <c r="U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U74"/>
  <c r="F74"/>
  <c r="U73"/>
  <c r="N73"/>
  <c r="U72"/>
  <c r="N72"/>
  <c r="F72"/>
  <c r="U71"/>
  <c r="F71"/>
  <c r="U70"/>
  <c r="F70"/>
  <c r="U69"/>
  <c r="N69"/>
  <c r="F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F59"/>
  <c r="U58"/>
  <c r="F58"/>
  <c r="U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L99"/>
  <c r="A1"/>
  <c r="F97" l="1"/>
  <c r="F75"/>
  <c r="F73"/>
  <c r="F67"/>
  <c r="F63"/>
  <c r="F57"/>
  <c r="F31"/>
  <c r="F95" i="56"/>
  <c r="F81"/>
  <c r="F79"/>
  <c r="F31" i="57"/>
  <c r="F13"/>
  <c r="F75" i="58"/>
  <c r="F37"/>
  <c r="F77" i="61"/>
  <c r="F63"/>
  <c r="F49"/>
  <c r="F35"/>
  <c r="F31"/>
  <c r="F51" i="63"/>
  <c r="F47"/>
  <c r="N6" i="55"/>
  <c r="N94"/>
  <c r="C99" i="63"/>
  <c r="F96" i="62"/>
  <c r="F61"/>
  <c r="F88" i="61"/>
  <c r="B99"/>
  <c r="F69" i="56"/>
  <c r="F40"/>
  <c r="F38"/>
  <c r="C99"/>
  <c r="B99"/>
  <c r="C99" i="55"/>
  <c r="F98" i="58"/>
  <c r="F90"/>
  <c r="F82"/>
  <c r="F71"/>
  <c r="F65"/>
  <c r="F48"/>
  <c r="F39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V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O59" i="65"/>
  <c r="D59" i="56" s="1"/>
  <c r="G59" s="1"/>
  <c r="V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V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G11" s="1"/>
  <c r="M13" i="65"/>
  <c r="D13" i="55" s="1"/>
  <c r="G13" s="1"/>
  <c r="M14" i="65"/>
  <c r="D14" i="55" s="1"/>
  <c r="G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M63" i="65"/>
  <c r="D63" i="55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O6" s="1"/>
  <c r="N10"/>
  <c r="N14"/>
  <c r="N22"/>
  <c r="N26"/>
  <c r="N30"/>
  <c r="N38"/>
  <c r="N42"/>
  <c r="N46"/>
  <c r="N54"/>
  <c r="N58"/>
  <c r="N62"/>
  <c r="N66"/>
  <c r="N70"/>
  <c r="O70" s="1"/>
  <c r="N74"/>
  <c r="N78"/>
  <c r="N9"/>
  <c r="O9" s="1"/>
  <c r="N13"/>
  <c r="N25"/>
  <c r="N29"/>
  <c r="N41"/>
  <c r="O41" s="1"/>
  <c r="N45"/>
  <c r="O45" s="1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8"/>
  <c r="V92"/>
  <c r="V76"/>
  <c r="V14" i="55"/>
  <c r="U99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O11" s="1"/>
  <c r="N21"/>
  <c r="N27"/>
  <c r="N37"/>
  <c r="N43"/>
  <c r="O43" s="1"/>
  <c r="N53"/>
  <c r="N59"/>
  <c r="L99" i="57"/>
  <c r="N81"/>
  <c r="N91"/>
  <c r="L99" i="58"/>
  <c r="N10"/>
  <c r="N16"/>
  <c r="N9" i="55"/>
  <c r="N23"/>
  <c r="N4"/>
  <c r="N10"/>
  <c r="N14"/>
  <c r="N15"/>
  <c r="N17"/>
  <c r="O17" s="1"/>
  <c r="N26"/>
  <c r="N30"/>
  <c r="N31"/>
  <c r="N33"/>
  <c r="N42"/>
  <c r="N46"/>
  <c r="N47"/>
  <c r="N49"/>
  <c r="N58"/>
  <c r="N62"/>
  <c r="N63"/>
  <c r="N66"/>
  <c r="O66" s="1"/>
  <c r="N67"/>
  <c r="N70"/>
  <c r="N71"/>
  <c r="N74"/>
  <c r="O74" s="1"/>
  <c r="N75"/>
  <c r="N78"/>
  <c r="N79"/>
  <c r="N82"/>
  <c r="O82" s="1"/>
  <c r="N83"/>
  <c r="N86"/>
  <c r="N87"/>
  <c r="N90"/>
  <c r="O90" s="1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N44"/>
  <c r="O44" s="1"/>
  <c r="N48"/>
  <c r="O48" s="1"/>
  <c r="N52"/>
  <c r="O52" s="1"/>
  <c r="N55"/>
  <c r="N56"/>
  <c r="N59"/>
  <c r="N60"/>
  <c r="O60" s="1"/>
  <c r="N63"/>
  <c r="O63" s="1"/>
  <c r="N64"/>
  <c r="N67"/>
  <c r="O67" s="1"/>
  <c r="N68"/>
  <c r="N71"/>
  <c r="N72"/>
  <c r="O72" s="1"/>
  <c r="N75"/>
  <c r="N76"/>
  <c r="O76" s="1"/>
  <c r="N79"/>
  <c r="O79" s="1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O81" s="1"/>
  <c r="N82"/>
  <c r="N85"/>
  <c r="O85" s="1"/>
  <c r="N86"/>
  <c r="N89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O22" s="1"/>
  <c r="N38"/>
  <c r="N55"/>
  <c r="O88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G25" s="1"/>
  <c r="V25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11"/>
  <c r="O13"/>
  <c r="V13"/>
  <c r="O48"/>
  <c r="V56"/>
  <c r="V4"/>
  <c r="O4"/>
  <c r="V9"/>
  <c r="V32"/>
  <c r="O32"/>
  <c r="V40"/>
  <c r="V59"/>
  <c r="V16"/>
  <c r="O16"/>
  <c r="V24"/>
  <c r="V31"/>
  <c r="O87"/>
  <c r="V87"/>
  <c r="V98"/>
  <c r="O98"/>
  <c r="V10" i="56"/>
  <c r="O10"/>
  <c r="V19"/>
  <c r="O19"/>
  <c r="V24"/>
  <c r="V26"/>
  <c r="O26"/>
  <c r="V35"/>
  <c r="O35"/>
  <c r="V42"/>
  <c r="O42"/>
  <c r="V51"/>
  <c r="O51"/>
  <c r="N8" i="55"/>
  <c r="F9"/>
  <c r="I99"/>
  <c r="M99"/>
  <c r="N12"/>
  <c r="O12" s="1"/>
  <c r="F13"/>
  <c r="O14"/>
  <c r="V22"/>
  <c r="G26"/>
  <c r="N28"/>
  <c r="O28" s="1"/>
  <c r="F29"/>
  <c r="O30"/>
  <c r="N44"/>
  <c r="O44" s="1"/>
  <c r="F45"/>
  <c r="O46"/>
  <c r="V54"/>
  <c r="G58"/>
  <c r="N60"/>
  <c r="O60" s="1"/>
  <c r="F61"/>
  <c r="O64"/>
  <c r="O72"/>
  <c r="O80"/>
  <c r="O92"/>
  <c r="O13" i="56"/>
  <c r="O29"/>
  <c r="O65"/>
  <c r="V3" i="55"/>
  <c r="V66"/>
  <c r="V74"/>
  <c r="V82"/>
  <c r="V94"/>
  <c r="O94"/>
  <c r="V6" i="56"/>
  <c r="V15"/>
  <c r="O15"/>
  <c r="V22"/>
  <c r="O22"/>
  <c r="V31"/>
  <c r="O31"/>
  <c r="V36"/>
  <c r="V38"/>
  <c r="O38"/>
  <c r="V47"/>
  <c r="O47"/>
  <c r="V52"/>
  <c r="O54"/>
  <c r="V67"/>
  <c r="V78"/>
  <c r="O78"/>
  <c r="V83"/>
  <c r="V86"/>
  <c r="V91"/>
  <c r="V94"/>
  <c r="V68" i="57"/>
  <c r="V12" i="55"/>
  <c r="V17"/>
  <c r="V28"/>
  <c r="V44"/>
  <c r="V60"/>
  <c r="V90"/>
  <c r="V95"/>
  <c r="V11" i="56"/>
  <c r="O11"/>
  <c r="V18"/>
  <c r="O18"/>
  <c r="V27"/>
  <c r="O27"/>
  <c r="V32"/>
  <c r="V34"/>
  <c r="O34"/>
  <c r="V43"/>
  <c r="O43"/>
  <c r="V48"/>
  <c r="V50"/>
  <c r="O50"/>
  <c r="B99" i="55"/>
  <c r="F3"/>
  <c r="K99"/>
  <c r="F5"/>
  <c r="G18"/>
  <c r="O19"/>
  <c r="N20"/>
  <c r="F21"/>
  <c r="G34"/>
  <c r="O35"/>
  <c r="N36"/>
  <c r="O36" s="1"/>
  <c r="F37"/>
  <c r="G50"/>
  <c r="O51"/>
  <c r="N52"/>
  <c r="F53"/>
  <c r="O84"/>
  <c r="O5" i="56"/>
  <c r="O21"/>
  <c r="O37"/>
  <c r="O53"/>
  <c r="O61"/>
  <c r="O69"/>
  <c r="O77"/>
  <c r="V70" i="55"/>
  <c r="O70"/>
  <c r="V86"/>
  <c r="O86"/>
  <c r="V7" i="56"/>
  <c r="O7"/>
  <c r="V14"/>
  <c r="O14"/>
  <c r="V23"/>
  <c r="O23"/>
  <c r="V28"/>
  <c r="V30"/>
  <c r="O30"/>
  <c r="V44"/>
  <c r="V58"/>
  <c r="O58"/>
  <c r="V63"/>
  <c r="V66"/>
  <c r="V71"/>
  <c r="V79"/>
  <c r="V90"/>
  <c r="O95"/>
  <c r="J99" i="55"/>
  <c r="O7"/>
  <c r="N24"/>
  <c r="O24" s="1"/>
  <c r="N40"/>
  <c r="O40" s="1"/>
  <c r="N56"/>
  <c r="O56" s="1"/>
  <c r="O71"/>
  <c r="O96"/>
  <c r="V41" i="58"/>
  <c r="V70"/>
  <c r="V86"/>
  <c r="V89"/>
  <c r="V67" i="55"/>
  <c r="V71"/>
  <c r="V79"/>
  <c r="V83"/>
  <c r="G3" i="56"/>
  <c r="V60"/>
  <c r="V64"/>
  <c r="V68"/>
  <c r="B99" i="57"/>
  <c r="F3"/>
  <c r="K99"/>
  <c r="N82"/>
  <c r="F83"/>
  <c r="F97"/>
  <c r="C99" i="58"/>
  <c r="I99"/>
  <c r="M99"/>
  <c r="N4"/>
  <c r="F5"/>
  <c r="N12"/>
  <c r="F13"/>
  <c r="V14"/>
  <c r="N20"/>
  <c r="F21"/>
  <c r="V22"/>
  <c r="O53"/>
  <c r="V66"/>
  <c r="O66"/>
  <c r="V82"/>
  <c r="V98"/>
  <c r="V64" i="55"/>
  <c r="V72"/>
  <c r="V80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97"/>
  <c r="N3" i="56"/>
  <c r="N90" i="57"/>
  <c r="F91"/>
  <c r="K99" i="58"/>
  <c r="U99"/>
  <c r="F9"/>
  <c r="F17"/>
  <c r="V26"/>
  <c r="O26"/>
  <c r="O42"/>
  <c r="V58"/>
  <c r="V61"/>
  <c r="V74"/>
  <c r="V77"/>
  <c r="O93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0" i="58" l="1"/>
  <c r="O81"/>
  <c r="O41"/>
  <c r="O3" i="55"/>
  <c r="O74" i="58"/>
  <c r="O45"/>
  <c r="O74" i="56"/>
  <c r="O66"/>
  <c r="O62"/>
  <c r="O46"/>
  <c r="O78" i="55"/>
  <c r="O27"/>
  <c r="O97" i="58"/>
  <c r="O65"/>
  <c r="O77"/>
  <c r="O61"/>
  <c r="O37"/>
  <c r="O21"/>
  <c r="O11" i="57"/>
  <c r="O48"/>
  <c r="O64"/>
  <c r="O91" i="56"/>
  <c r="O87"/>
  <c r="O75"/>
  <c r="O59"/>
  <c r="O55"/>
  <c r="V74"/>
  <c r="V62"/>
  <c r="V46"/>
  <c r="V68" i="55"/>
  <c r="G62"/>
  <c r="V62" s="1"/>
  <c r="G47"/>
  <c r="V47" s="1"/>
  <c r="O38"/>
  <c r="V27"/>
  <c r="V78"/>
  <c r="G42"/>
  <c r="V42" s="1"/>
  <c r="O9"/>
  <c r="G6"/>
  <c r="O6" s="1"/>
  <c r="O89" i="56"/>
  <c r="O83"/>
  <c r="O56"/>
  <c r="O25"/>
  <c r="E99"/>
  <c r="G8"/>
  <c r="V8" s="1"/>
  <c r="G4"/>
  <c r="V4" s="1"/>
  <c r="O98"/>
  <c r="O94"/>
  <c r="O90"/>
  <c r="O86"/>
  <c r="O82"/>
  <c r="O71"/>
  <c r="O64"/>
  <c r="O40"/>
  <c r="V39"/>
  <c r="O95" i="55"/>
  <c r="O91"/>
  <c r="O76"/>
  <c r="G75"/>
  <c r="V75" s="1"/>
  <c r="G63"/>
  <c r="O20"/>
  <c r="E99"/>
  <c r="O52"/>
  <c r="D99"/>
  <c r="V37" i="58"/>
  <c r="O29"/>
  <c r="G11"/>
  <c r="V11" s="1"/>
  <c r="V65"/>
  <c r="O57"/>
  <c r="G54" i="57"/>
  <c r="V54" s="1"/>
  <c r="G22"/>
  <c r="V22" s="1"/>
  <c r="O44"/>
  <c r="G91" i="58"/>
  <c r="G75"/>
  <c r="G59"/>
  <c r="G43"/>
  <c r="G27"/>
  <c r="O25"/>
  <c r="E99"/>
  <c r="O22"/>
  <c r="O17"/>
  <c r="D99"/>
  <c r="G98" i="57"/>
  <c r="V98" s="1"/>
  <c r="G9"/>
  <c r="V9" s="1"/>
  <c r="O56"/>
  <c r="O24"/>
  <c r="O4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V6" i="55"/>
  <c r="V26"/>
  <c r="O26"/>
  <c r="O77" i="57" l="1"/>
  <c r="O8" i="56"/>
  <c r="O4"/>
  <c r="O62" i="55"/>
  <c r="O47"/>
  <c r="O75"/>
  <c r="O42"/>
  <c r="O12" i="56"/>
  <c r="O63" i="55"/>
  <c r="V63"/>
  <c r="O49"/>
  <c r="O56" i="58"/>
  <c r="O11"/>
  <c r="O61" i="57"/>
  <c r="O54"/>
  <c r="O22"/>
  <c r="V91" i="58"/>
  <c r="O91"/>
  <c r="O75"/>
  <c r="V75"/>
  <c r="O59"/>
  <c r="V59"/>
  <c r="V43"/>
  <c r="O43"/>
  <c r="O27"/>
  <c r="V27"/>
  <c r="O98" i="57"/>
  <c r="V45"/>
  <c r="O9"/>
  <c r="V53"/>
  <c r="O21"/>
  <c r="V13"/>
  <c r="O5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CZ97" s="1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DJ28" s="1"/>
  <c r="F28" i="40" s="1"/>
  <c r="BT24" i="54"/>
  <c r="BT8"/>
  <c r="CZ6"/>
  <c r="CV4"/>
  <c r="BM96"/>
  <c r="BM62"/>
  <c r="BM42"/>
  <c r="BM40"/>
  <c r="BM16"/>
  <c r="BM4"/>
  <c r="CO5"/>
  <c r="BF96"/>
  <c r="DH96" s="1"/>
  <c r="D96" i="40" s="1"/>
  <c r="BF56" i="54"/>
  <c r="BF42"/>
  <c r="BF32"/>
  <c r="BF28"/>
  <c r="DH28" s="1"/>
  <c r="D28" i="40" s="1"/>
  <c r="BF24" i="54"/>
  <c r="DH24" s="1"/>
  <c r="D24" i="40" s="1"/>
  <c r="BF16" i="54"/>
  <c r="BF14"/>
  <c r="DH14" s="1"/>
  <c r="D14" i="40" s="1"/>
  <c r="AY96" i="54"/>
  <c r="AY93"/>
  <c r="AY70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BM78"/>
  <c r="DB79"/>
  <c r="BM82"/>
  <c r="BT82"/>
  <c r="CH82"/>
  <c r="AY85"/>
  <c r="CH86"/>
  <c r="AR5"/>
  <c r="DF5" s="1"/>
  <c r="B5" i="40" s="1"/>
  <c r="AY5" i="54"/>
  <c r="DG5" s="1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H43" s="1"/>
  <c r="D43" i="40" s="1"/>
  <c r="DB47" i="54"/>
  <c r="CH66"/>
  <c r="DC67"/>
  <c r="CA74"/>
  <c r="CZ85"/>
  <c r="CA87"/>
  <c r="BM89"/>
  <c r="DC91"/>
  <c r="CU95"/>
  <c r="CG91"/>
  <c r="CN86"/>
  <c r="CU86"/>
  <c r="DA86"/>
  <c r="AY87"/>
  <c r="BT87"/>
  <c r="DJ87" s="1"/>
  <c r="F87" i="40" s="1"/>
  <c r="DC87" i="54"/>
  <c r="BY89"/>
  <c r="DA89"/>
  <c r="BF90"/>
  <c r="BF9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BT51"/>
  <c r="BT52"/>
  <c r="DJ52" s="1"/>
  <c r="F52" i="40" s="1"/>
  <c r="CZ53" i="54"/>
  <c r="DB55"/>
  <c r="BT58"/>
  <c r="DB59"/>
  <c r="BT60"/>
  <c r="DJ60" s="1"/>
  <c r="F60" i="40" s="1"/>
  <c r="CZ61" i="54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DJ12" s="1"/>
  <c r="F12" i="40" s="1"/>
  <c r="BT15" i="54"/>
  <c r="DJ15" s="1"/>
  <c r="F15" i="40" s="1"/>
  <c r="DB18" i="54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DJ64" s="1"/>
  <c r="F64" i="40" s="1"/>
  <c r="CZ65" i="54"/>
  <c r="BT67"/>
  <c r="BT69"/>
  <c r="BT72"/>
  <c r="BT78"/>
  <c r="CZ78"/>
  <c r="BT81"/>
  <c r="DJ81" s="1"/>
  <c r="F81" i="40" s="1"/>
  <c r="BT83" i="54"/>
  <c r="BT86"/>
  <c r="BT89"/>
  <c r="BT93"/>
  <c r="DJ93" s="1"/>
  <c r="F93" i="40" s="1"/>
  <c r="BT95" i="54"/>
  <c r="BT4"/>
  <c r="DJ4" s="1"/>
  <c r="F4" i="40" s="1"/>
  <c r="BT7" i="54"/>
  <c r="DJ7" s="1"/>
  <c r="BT11"/>
  <c r="BT19"/>
  <c r="DJ19" s="1"/>
  <c r="F19" i="40" s="1"/>
  <c r="BT23" i="54"/>
  <c r="DJ23" s="1"/>
  <c r="F23" i="40" s="1"/>
  <c r="DB24" i="54"/>
  <c r="BT27"/>
  <c r="DA28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H7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BM86"/>
  <c r="DI86" s="1"/>
  <c r="E86" i="40" s="1"/>
  <c r="BM93" i="54"/>
  <c r="DI93" s="1"/>
  <c r="E93" i="40" s="1"/>
  <c r="BM95" i="54"/>
  <c r="DI95" s="1"/>
  <c r="E95" i="40" s="1"/>
  <c r="BL99" i="54"/>
  <c r="CS5"/>
  <c r="BM9"/>
  <c r="BM24"/>
  <c r="DI24" s="1"/>
  <c r="E24" i="40" s="1"/>
  <c r="BM28" i="54"/>
  <c r="BM32"/>
  <c r="BM37"/>
  <c r="BM39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BF27" i="54"/>
  <c r="DH27" s="1"/>
  <c r="D27" i="40" s="1"/>
  <c r="BF40" i="54"/>
  <c r="DH40" s="1"/>
  <c r="D40" i="40" s="1"/>
  <c r="BF52" i="54"/>
  <c r="DH52" s="1"/>
  <c r="D52" i="40" s="1"/>
  <c r="BF57" i="54"/>
  <c r="DH57" s="1"/>
  <c r="D57" i="40" s="1"/>
  <c r="BF62" i="54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BF91"/>
  <c r="BF92"/>
  <c r="DH92" s="1"/>
  <c r="D92" i="40" s="1"/>
  <c r="BF97" i="54"/>
  <c r="DI5"/>
  <c r="E5" i="40" s="1"/>
  <c r="BF17" i="54"/>
  <c r="DH17" s="1"/>
  <c r="D17" i="40" s="1"/>
  <c r="BF30" i="54"/>
  <c r="DJ34"/>
  <c r="F34" i="40" s="1"/>
  <c r="BF49" i="54"/>
  <c r="DH49" s="1"/>
  <c r="D49" i="40" s="1"/>
  <c r="BF4" i="5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BF48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H67" s="1"/>
  <c r="D67" i="40" s="1"/>
  <c r="DI67" i="54"/>
  <c r="E67" i="40" s="1"/>
  <c r="DJ67" i="54"/>
  <c r="F67" i="40" s="1"/>
  <c r="BF69" i="54"/>
  <c r="DI69"/>
  <c r="E69" i="40" s="1"/>
  <c r="DJ69" i="54"/>
  <c r="F69" i="40" s="1"/>
  <c r="BF77" i="54"/>
  <c r="DH77" s="1"/>
  <c r="D77" i="40" s="1"/>
  <c r="BF79" i="54"/>
  <c r="DH79" s="1"/>
  <c r="D79" i="40" s="1"/>
  <c r="BF82" i="54"/>
  <c r="DH82" s="1"/>
  <c r="D82" i="40" s="1"/>
  <c r="BF84" i="54"/>
  <c r="BF89"/>
  <c r="BF93"/>
  <c r="DH93" s="1"/>
  <c r="D93" i="40" s="1"/>
  <c r="BF95" i="54"/>
  <c r="BF98"/>
  <c r="AY4"/>
  <c r="AY6"/>
  <c r="AY8"/>
  <c r="AY9"/>
  <c r="AY15"/>
  <c r="DG15" s="1"/>
  <c r="C15" i="40" s="1"/>
  <c r="DI15" i="54"/>
  <c r="E15" i="40" s="1"/>
  <c r="AY17" i="54"/>
  <c r="AY19"/>
  <c r="DI19"/>
  <c r="E19" i="40" s="1"/>
  <c r="AY29" i="54"/>
  <c r="DH29"/>
  <c r="D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I58"/>
  <c r="E58" i="40" s="1"/>
  <c r="AY62" i="54"/>
  <c r="DI62"/>
  <c r="E62" i="40" s="1"/>
  <c r="AY72" i="54"/>
  <c r="DG72" s="1"/>
  <c r="C72" i="40" s="1"/>
  <c r="DJ72" i="54"/>
  <c r="F72" i="40" s="1"/>
  <c r="AY79" i="54"/>
  <c r="DI79"/>
  <c r="E79" i="40" s="1"/>
  <c r="DJ79" i="54"/>
  <c r="F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AY28"/>
  <c r="AY31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G59" s="1"/>
  <c r="C59" i="40" s="1"/>
  <c r="AY61" i="54"/>
  <c r="DG61" s="1"/>
  <c r="C61" i="40" s="1"/>
  <c r="CE77" i="54"/>
  <c r="DJ80"/>
  <c r="F80" i="40" s="1"/>
  <c r="CE93" i="54"/>
  <c r="AY10"/>
  <c r="DG10" s="1"/>
  <c r="C10" i="40" s="1"/>
  <c r="DF34" i="54"/>
  <c r="B34" i="40" s="1"/>
  <c r="AY56" i="54"/>
  <c r="DH78"/>
  <c r="D78" i="40" s="1"/>
  <c r="AY89" i="54"/>
  <c r="DG89" s="1"/>
  <c r="C89" i="40" s="1"/>
  <c r="CE89" i="54"/>
  <c r="AY91"/>
  <c r="AY92"/>
  <c r="AY94"/>
  <c r="AV99"/>
  <c r="DH4"/>
  <c r="D4" i="40" s="1"/>
  <c r="DH10" i="54"/>
  <c r="D10" i="40" s="1"/>
  <c r="AY18" i="54"/>
  <c r="DG18" s="1"/>
  <c r="C18" i="40" s="1"/>
  <c r="AY3" i="54"/>
  <c r="DG3" s="1"/>
  <c r="C3" i="40" s="1"/>
  <c r="CF8" i="54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AY64"/>
  <c r="AY68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AY88"/>
  <c r="DG88" s="1"/>
  <c r="C88" i="40" s="1"/>
  <c r="DH88" i="54"/>
  <c r="D88" i="40" s="1"/>
  <c r="AY90" i="54"/>
  <c r="DG90" s="1"/>
  <c r="C90" i="40" s="1"/>
  <c r="AY98" i="54"/>
  <c r="DG98" s="1"/>
  <c r="C98" i="40" s="1"/>
  <c r="DH5" i="54"/>
  <c r="D5" i="40" s="1"/>
  <c r="DG8" i="54"/>
  <c r="C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G17" i="54"/>
  <c r="C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J24" i="54"/>
  <c r="F24" i="40" s="1"/>
  <c r="AR27" i="54"/>
  <c r="DF27" s="1"/>
  <c r="B27" i="40" s="1"/>
  <c r="DG27" i="54"/>
  <c r="C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J47" i="54"/>
  <c r="F47" i="40" s="1"/>
  <c r="AR48" i="54"/>
  <c r="DF48" s="1"/>
  <c r="B48" i="40" s="1"/>
  <c r="DJ48" i="54"/>
  <c r="F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I56" i="54"/>
  <c r="E56" i="40" s="1"/>
  <c r="DJ56" i="54"/>
  <c r="F56" i="40" s="1"/>
  <c r="AR75" i="54"/>
  <c r="DF75" s="1"/>
  <c r="B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J36" i="54"/>
  <c r="F36" i="40" s="1"/>
  <c r="DG51" i="54"/>
  <c r="C51" i="40" s="1"/>
  <c r="DG54" i="54"/>
  <c r="BX54"/>
  <c r="DG55"/>
  <c r="C55" i="40" s="1"/>
  <c r="DG58" i="54"/>
  <c r="C58" i="40" s="1"/>
  <c r="DJ58" i="54"/>
  <c r="F58" i="40" s="1"/>
  <c r="DG62" i="54"/>
  <c r="C62" i="40" s="1"/>
  <c r="BX62" i="54"/>
  <c r="DG66"/>
  <c r="DG70"/>
  <c r="BX70"/>
  <c r="DG79"/>
  <c r="C79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I35" i="54"/>
  <c r="E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AR93" i="54"/>
  <c r="DF93" s="1"/>
  <c r="B93" i="40" s="1"/>
  <c r="DG93" i="54"/>
  <c r="C93" i="40" s="1"/>
  <c r="DG19" i="54"/>
  <c r="C19" i="40" s="1"/>
  <c r="DG25" i="54"/>
  <c r="C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I40" i="54"/>
  <c r="E40" i="40" s="1"/>
  <c r="DJ40" i="54"/>
  <c r="F40" i="40" s="1"/>
  <c r="AR43" i="54"/>
  <c r="DF43" s="1"/>
  <c r="B43" i="40" s="1"/>
  <c r="DG43" i="54"/>
  <c r="C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I60" i="54"/>
  <c r="E60" i="40" s="1"/>
  <c r="AR64" i="54"/>
  <c r="DF64" s="1"/>
  <c r="B64" i="40" s="1"/>
  <c r="DG64" i="54"/>
  <c r="C64" i="40" s="1"/>
  <c r="DI64" i="54"/>
  <c r="E64" i="40" s="1"/>
  <c r="AR68" i="54"/>
  <c r="DF68" s="1"/>
  <c r="B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I92" i="54"/>
  <c r="E92" i="40" s="1"/>
  <c r="AR94" i="54"/>
  <c r="DF94" s="1"/>
  <c r="B94" i="40" s="1"/>
  <c r="DG94" i="54"/>
  <c r="C94" i="40" s="1"/>
  <c r="DI94" i="54"/>
  <c r="E94" i="40" s="1"/>
  <c r="BX94" i="54"/>
  <c r="AR98"/>
  <c r="DF98" s="1"/>
  <c r="B98" i="40" s="1"/>
  <c r="DH98" i="54"/>
  <c r="D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V18"/>
  <c r="CA21"/>
  <c r="CG21"/>
  <c r="CM21"/>
  <c r="CS21"/>
  <c r="DC21"/>
  <c r="BZ22"/>
  <c r="CB22" s="1"/>
  <c r="CF22"/>
  <c r="CL22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30"/>
  <c r="DD20"/>
  <c r="DD41"/>
  <c r="CW16"/>
  <c r="CW74"/>
  <c r="CP22"/>
  <c r="CP44"/>
  <c r="CP12"/>
  <c r="CP18"/>
  <c r="DK6"/>
  <c r="CI17"/>
  <c r="C5" i="40"/>
  <c r="DK5" i="54"/>
  <c r="CB61"/>
  <c r="CB10"/>
  <c r="CB3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B99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C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3" l="1"/>
  <c r="AE99" i="29"/>
  <c r="AE99" i="27"/>
  <c r="AE99" i="26"/>
  <c r="G3" i="40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9" i="23" l="1"/>
  <c r="BB99" i="20"/>
  <c r="AC4" i="29"/>
  <c r="AD4" s="1"/>
  <c r="BA99" i="6"/>
  <c r="BA99" i="5"/>
  <c r="AD4" i="27"/>
  <c r="BA99" i="11"/>
  <c r="BA99" i="31"/>
  <c r="T4" i="52"/>
  <c r="M4" i="26" s="1"/>
  <c r="O4" i="52"/>
  <c r="Q4" s="1"/>
  <c r="BB99" i="22"/>
  <c r="Q8" i="44"/>
  <c r="K5" i="53"/>
  <c r="T5" s="1"/>
  <c r="O5"/>
  <c r="J5"/>
  <c r="S5" s="1"/>
  <c r="N5"/>
  <c r="W5" s="1"/>
  <c r="M5"/>
  <c r="V5" s="1"/>
  <c r="L5"/>
  <c r="U5" s="1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H10" i="44" s="1"/>
  <c r="AM5" i="14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V17" i="63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J22" s="1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H25" i="44" s="1"/>
  <c r="O22" i="14"/>
  <c r="Q23"/>
  <c r="AO21"/>
  <c r="E21" i="62" s="1"/>
  <c r="J24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H26" i="44" s="1"/>
  <c r="AL21" i="14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J26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V22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4" l="1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V23" i="6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J34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G38" i="44" l="1"/>
  <c r="J37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O35" s="1"/>
  <c r="J39" i="44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G49" i="44" s="1"/>
  <c r="V46" i="14"/>
  <c r="T46"/>
  <c r="O46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AO46" i="14"/>
  <c r="E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J49" s="1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G55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J54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J57" s="1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G64" i="44" s="1"/>
  <c r="B6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J64" s="1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J65" s="1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O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J69" s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J70" i="44"/>
  <c r="Y70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s="1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J74" s="1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V71" i="61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R75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Q75" i="14"/>
  <c r="E75" i="63" s="1"/>
  <c r="AN75" i="14"/>
  <c r="D75" i="62" s="1"/>
  <c r="Q76" i="14"/>
  <c r="O76"/>
  <c r="U75"/>
  <c r="H78" i="44" s="1"/>
  <c r="AL75" i="14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J78" s="1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V76" i="62" l="1"/>
  <c r="H80" i="44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G83" s="1"/>
  <c r="AQ83" i="14"/>
  <c r="E83" i="63" s="1"/>
  <c r="AN85" i="14"/>
  <c r="D85" i="62" s="1"/>
  <c r="AP84" i="14"/>
  <c r="D84" i="63" s="1"/>
  <c r="AC87" i="29" l="1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O8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G91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O91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G97" i="44" l="1"/>
  <c r="O91" i="63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H100" i="44" s="1"/>
  <c r="Q98" i="14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J99" i="44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<sst xmlns="http://schemas.openxmlformats.org/spreadsheetml/2006/main" count="8421" uniqueCount="520">
  <si>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</si>
  <si>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</si>
  <si>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</si>
  <si>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</si>
  <si>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</si>
  <si>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</si>
  <si>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</si>
  <si>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</si>
  <si>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</si>
  <si>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</si>
  <si>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</si>
  <si>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</si>
  <si>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</si>
  <si>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</si>
  <si>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</si>
  <si>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</si>
  <si>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</si>
  <si>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</si>
  <si>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</si>
  <si>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</si>
  <si>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</si>
  <si>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</si>
  <si>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</si>
  <si>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</si>
  <si>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</si>
  <si>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</si>
  <si>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</si>
  <si>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</si>
  <si>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</si>
  <si>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</si>
  <si>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</si>
  <si>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</si>
  <si>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</si>
  <si>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</si>
  <si>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</si>
  <si>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</si>
  <si>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</si>
  <si>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</si>
  <si>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</si>
  <si>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</si>
  <si>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</si>
  <si>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</si>
  <si>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</si>
  <si>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</si>
  <si>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</si>
  <si>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</si>
  <si>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</si>
  <si>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</si>
  <si>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</si>
  <si>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</si>
  <si>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</si>
  <si>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</si>
  <si>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</si>
  <si>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</si>
  <si>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</si>
  <si>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</si>
  <si>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</si>
  <si>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</si>
  <si>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</si>
  <si>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</si>
  <si>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</si>
  <si>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</si>
  <si>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</si>
  <si>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</si>
  <si>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</si>
  <si>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</si>
  <si>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</si>
  <si>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</si>
  <si>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</si>
  <si>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</si>
  <si>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</si>
  <si>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</si>
  <si>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</si>
  <si>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</si>
  <si>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</si>
  <si>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</si>
  <si>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</si>
  <si>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</si>
  <si>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</si>
  <si>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</si>
  <si>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</si>
  <si>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</si>
  <si>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</si>
  <si>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</si>
  <si>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</si>
  <si>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</si>
  <si>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</si>
  <si>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</si>
  <si>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</si>
  <si>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</si>
  <si>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</si>
  <si>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</si>
  <si>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</si>
  <si>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</si>
  <si>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</si>
  <si>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</si>
  <si>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</si>
  <si>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</si>
  <si>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</si>
  <si>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</si>
  <si>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</si>
  <si>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</si>
  <si>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</si>
  <si>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</si>
  <si>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</si>
  <si>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</si>
  <si>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</si>
  <si>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</si>
  <si>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</si>
  <si>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</si>
  <si>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</si>
  <si>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</si>
  <si>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</si>
  <si>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</si>
  <si>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</si>
  <si>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</si>
  <si>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</si>
  <si>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</si>
  <si>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</si>
  <si>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</si>
  <si>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</si>
  <si>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</si>
  <si>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</si>
  <si>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</si>
  <si>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</si>
  <si>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</si>
  <si>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</si>
  <si>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</si>
  <si>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</si>
  <si>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</si>
  <si>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</si>
  <si>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</si>
  <si>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</si>
  <si>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</si>
  <si>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</si>
  <si>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</si>
  <si>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</si>
  <si>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</si>
  <si>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</si>
  <si>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</si>
  <si>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</si>
  <si>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</si>
  <si>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</si>
  <si>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</si>
  <si>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</si>
  <si>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</si>
  <si>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</si>
  <si>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</si>
  <si>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</si>
  <si>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</si>
  <si>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</si>
  <si>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</si>
  <si>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</si>
  <si>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</si>
  <si>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</si>
  <si>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</si>
  <si>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</si>
  <si>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</si>
  <si>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</si>
  <si>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</si>
  <si>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</si>
  <si>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</si>
  <si>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</si>
  <si>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</si>
  <si>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</si>
  <si>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</si>
  <si>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</si>
  <si>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</si>
  <si>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</si>
  <si>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</si>
  <si>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</si>
  <si>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</si>
  <si>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</si>
  <si>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</si>
  <si>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</si>
  <si>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</si>
  <si>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</si>
  <si>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</si>
  <si>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</si>
  <si>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</si>
  <si>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</si>
  <si>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</si>
  <si>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</si>
  <si>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</si>
  <si>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</si>
  <si>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</si>
  <si>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</si>
  <si>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</si>
  <si>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</si>
  <si>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</si>
  <si>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</si>
  <si>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</si>
  <si>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</si>
  <si>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</si>
  <si>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</si>
  <si>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</si>
  <si>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</si>
  <si>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</si>
  <si>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</si>
  <si>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</si>
  <si>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</si>
  <si>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</si>
  <si>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</si>
  <si>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</si>
  <si>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</si>
  <si>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</si>
  <si>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</si>
  <si>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</si>
  <si>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</si>
  <si>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</si>
  <si>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</si>
  <si>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</si>
  <si>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</si>
  <si>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</si>
  <si>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</si>
  <si>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</si>
  <si>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</si>
  <si>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</si>
  <si>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</si>
  <si>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</si>
  <si>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</si>
  <si>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</si>
  <si>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</si>
  <si>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</si>
  <si>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</si>
  <si>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</si>
  <si>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</si>
  <si>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</si>
  <si>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</si>
  <si>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</si>
  <si>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</si>
  <si>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</si>
  <si>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</si>
  <si>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</si>
  <si>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</si>
  <si>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</si>
  <si>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</si>
  <si>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</si>
  <si>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</si>
  <si>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</si>
  <si>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</si>
  <si>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</si>
  <si>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</si>
  <si>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</si>
  <si>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</si>
  <si>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</si>
  <si>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</si>
  <si>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</si>
  <si>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</si>
  <si>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</si>
  <si>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</si>
  <si>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</si>
  <si>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</si>
  <si>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</si>
  <si>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</si>
  <si>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</si>
  <si>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</si>
  <si>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</si>
  <si>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</si>
  <si>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</si>
  <si>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</si>
  <si>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</si>
  <si>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</si>
  <si>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</si>
  <si>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</si>
  <si>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</si>
  <si>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</si>
  <si>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</si>
  <si>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</si>
  <si>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</si>
  <si>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</si>
  <si>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</si>
  <si>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</si>
  <si>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</si>
  <si>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</si>
  <si>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</si>
  <si>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</si>
  <si>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</si>
  <si>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</si>
  <si>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</si>
  <si>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</si>
  <si>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</si>
  <si>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</si>
  <si>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</si>
  <si>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</si>
  <si>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</si>
  <si>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</si>
  <si>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</si>
  <si>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</si>
  <si>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</si>
  <si>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</si>
  <si>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</si>
  <si>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</si>
  <si>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</si>
  <si>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</si>
  <si>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</si>
  <si>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</si>
  <si>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</si>
  <si>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</si>
  <si>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</si>
  <si>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</si>
  <si>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</si>
  <si>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</si>
  <si>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</si>
  <si>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</si>
  <si>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</si>
  <si>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</si>
  <si>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</si>
  <si>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</si>
  <si>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</si>
  <si>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</si>
  <si>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</si>
  <si>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</si>
  <si>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</si>
  <si>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</si>
  <si>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</si>
  <si>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</si>
  <si>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</si>
  <si>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</si>
  <si>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</si>
  <si>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</si>
  <si>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</si>
  <si>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</si>
  <si>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</si>
  <si>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</si>
  <si>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</si>
  <si>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</si>
  <si>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</si>
  <si>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</si>
  <si>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</si>
  <si>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</si>
  <si>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</si>
  <si>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</si>
  <si>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</si>
  <si>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</si>
  <si>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</si>
  <si>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</si>
  <si>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</si>
  <si>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</si>
  <si>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</si>
  <si>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</si>
  <si>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</si>
  <si>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</si>
  <si>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</si>
  <si>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</si>
  <si>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</si>
  <si>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</si>
  <si>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</si>
  <si>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</si>
  <si>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</si>
  <si>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</si>
  <si>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</si>
  <si>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</si>
  <si>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</si>
  <si>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</si>
  <si>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</si>
  <si>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</si>
  <si>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</si>
  <si>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</si>
  <si>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</si>
  <si>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</si>
  <si>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</si>
  <si>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</si>
  <si>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</si>
  <si>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</si>
  <si>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</si>
  <si>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</si>
  <si>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</si>
  <si>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</si>
  <si>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</si>
  <si>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</si>
  <si>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</si>
  <si>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</si>
  <si>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</si>
  <si>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</si>
  <si>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</si>
  <si>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</si>
  <si>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</si>
  <si>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</si>
  <si>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</si>
  <si>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</si>
  <si>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</si>
  <si>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</si>
  <si>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</si>
  <si>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</si>
  <si>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</si>
  <si>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</si>
  <si>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</si>
  <si>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</si>
  <si>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</si>
  <si>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</si>
  <si>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</si>
  <si>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</si>
  <si>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</si>
  <si>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</si>
  <si>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</si>
  <si>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</si>
  <si>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</si>
  <si>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</si>
  <si>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</si>
  <si>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</si>
  <si>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</si>
  <si>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</si>
  <si>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</si>
  <si>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</si>
  <si>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</si>
  <si>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</si>
  <si>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</si>
  <si>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</si>
  <si>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</si>
  <si>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</si>
  <si>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</si>
  <si>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</si>
  <si>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</si>
  <si>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</si>
  <si>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</si>
  <si>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</si>
  <si>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</si>
  <si>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</si>
  <si>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</si>
  <si>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</si>
  <si>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</si>
  <si>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</si>
  <si>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</si>
  <si>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</si>
  <si>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</si>
  <si>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</si>
  <si>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</si>
  <si>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</si>
  <si>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</si>
  <si>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</si>
  <si>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</si>
  <si>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</si>
  <si>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</si>
  <si>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</si>
  <si>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</si>
  <si>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</si>
  <si>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</si>
  <si>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</si>
  <si>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</si>
  <si>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</si>
  <si>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</si>
  <si>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</si>
  <si>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</si>
  <si>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</si>
  <si>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</si>
  <si>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</si>
  <si>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</si>
  <si>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</si>
  <si>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</si>
  <si>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</si>
  <si>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</si>
  <si>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</si>
  <si>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</si>
  <si>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</si>
  <si>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</si>
  <si>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</si>
  <si>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</si>
  <si>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</si>
  <si>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</si>
  <si>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</si>
  <si>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</si>
  <si>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</si>
  <si>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</si>
  <si>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</si>
  <si>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</si>
  <si>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</si>
  <si>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</si>
  <si>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</si>
  <si>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</si>
  <si>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</si>
  <si>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</si>
  <si>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</si>
  <si>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</si>
  <si>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</si>
  <si>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</si>
  <si>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</si>
  <si>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</si>
  <si>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</si>
  <si>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</si>
  <si>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</si>
  <si>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</si>
  <si>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</si>
  <si>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NDMC-SR/WR/ER/NR*</t>
  </si>
  <si>
    <t>TWEPL</t>
  </si>
  <si>
    <t>Paste Schedule here</t>
  </si>
  <si>
    <t>Normal Rate</t>
  </si>
  <si>
    <t>DAM Rate</t>
  </si>
  <si>
    <t xml:space="preserve">Northern_Railway_Delhi </t>
  </si>
  <si>
    <t>w.e.f 01.04.2023 to 31.05.2023 as per NRPC order dated 23.03.2023</t>
  </si>
  <si>
    <t>New_Delhi_Municipal_Council</t>
  </si>
  <si>
    <t>w.e.f 03.05.2023 to 31.05.2023 as per NRPC order dated 02.05.2023</t>
  </si>
  <si>
    <t>LT_MEJA_Delhi_BRPL</t>
  </si>
  <si>
    <t>LT_MEJA_Delhi_NDMC</t>
  </si>
  <si>
    <t>51IS2023/05/13</t>
  </si>
  <si>
    <t>13-05-2023</t>
  </si>
  <si>
    <t>IssueTime</t>
  </si>
  <si>
    <t>NAVABHARAT</t>
  </si>
  <si>
    <t>Nagaland_Ben</t>
  </si>
  <si>
    <t>SHPPBPL</t>
  </si>
  <si>
    <t>TS1PL_BKN</t>
  </si>
  <si>
    <t>SEIL</t>
  </si>
  <si>
    <t>B_S_ISPAT_MH</t>
  </si>
  <si>
    <t>Meghalaya_Ben</t>
  </si>
  <si>
    <t>SOLAPUR_SOLAR</t>
  </si>
  <si>
    <t>HP</t>
  </si>
  <si>
    <t>JSPL_DCPP</t>
  </si>
  <si>
    <t>SKS Raigarh</t>
  </si>
  <si>
    <t>KAMENG</t>
  </si>
  <si>
    <t>ASIL_UP</t>
  </si>
  <si>
    <t>GBHHPL</t>
  </si>
  <si>
    <t>JPNIGRIE_JNSTPP</t>
  </si>
  <si>
    <t>Arunachal_Ben</t>
  </si>
  <si>
    <t>CHANJUII</t>
  </si>
  <si>
    <t>ACBIL</t>
  </si>
  <si>
    <t>ILFS</t>
  </si>
  <si>
    <t>APNRL</t>
  </si>
  <si>
    <t>Manipur_Ben</t>
  </si>
  <si>
    <t>Teesta_III</t>
  </si>
  <si>
    <t>East_Delhi_Waste_Processing_Company_Limited_(EDWPCL)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</si>
</sst>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2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5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3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30" borderId="0" xfId="0" applyNumberFormat="1" applyFill="1"/>
    <xf numFmtId="1" fontId="0" fillId="14" borderId="0" xfId="0" applyNumberFormat="1" applyFill="1"/>
    <xf numFmtId="2" fontId="11" fillId="0" borderId="0" xfId="0" applyNumberFormat="1" applyFont="1"/>
    <xf numFmtId="2" fontId="11" fillId="12" borderId="0" xfId="0" applyNumberFormat="1" applyFont="1" applyFill="1"/>
    <xf numFmtId="2" fontId="11" fillId="14" borderId="0" xfId="0" applyNumberFormat="1" applyFont="1" applyFill="1"/>
    <xf numFmtId="10" fontId="0" fillId="20" borderId="0" xfId="0" applyNumberFormat="1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0" xfId="0" applyNumberFormat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10" fillId="32" borderId="40" xfId="0" applyFont="1" applyFill="1" applyBorder="1" applyAlignment="1">
      <alignment horizontal="center" wrapText="1"/>
    </xf>
    <xf numFmtId="0" fontId="10" fillId="32" borderId="9" xfId="0" applyFont="1" applyFill="1" applyBorder="1" applyAlignment="1">
      <alignment horizontal="center" wrapText="1"/>
    </xf>
    <xf numFmtId="0" fontId="10" fillId="32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2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8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1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150</v>
          </cell>
          <cell r="C5">
            <v>0</v>
          </cell>
          <cell r="D5">
            <v>170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150</v>
          </cell>
          <cell r="C6">
            <v>0</v>
          </cell>
          <cell r="D6">
            <v>170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150</v>
          </cell>
          <cell r="C7">
            <v>0</v>
          </cell>
          <cell r="D7">
            <v>170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150</v>
          </cell>
          <cell r="C8">
            <v>0</v>
          </cell>
          <cell r="D8">
            <v>170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150</v>
          </cell>
          <cell r="C9">
            <v>0</v>
          </cell>
          <cell r="D9">
            <v>170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150</v>
          </cell>
          <cell r="C10">
            <v>0</v>
          </cell>
          <cell r="D10">
            <v>170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150</v>
          </cell>
          <cell r="C11">
            <v>0</v>
          </cell>
          <cell r="D11">
            <v>170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150</v>
          </cell>
          <cell r="C12">
            <v>0</v>
          </cell>
          <cell r="D12">
            <v>170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150</v>
          </cell>
          <cell r="C13">
            <v>0</v>
          </cell>
          <cell r="D13">
            <v>170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150</v>
          </cell>
          <cell r="C14">
            <v>0</v>
          </cell>
          <cell r="D14">
            <v>170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150</v>
          </cell>
          <cell r="C15">
            <v>0</v>
          </cell>
          <cell r="D15">
            <v>170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150</v>
          </cell>
          <cell r="C16">
            <v>0</v>
          </cell>
          <cell r="D16">
            <v>170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150</v>
          </cell>
          <cell r="C17">
            <v>0</v>
          </cell>
          <cell r="D17">
            <v>170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150</v>
          </cell>
          <cell r="C18">
            <v>0</v>
          </cell>
          <cell r="D18">
            <v>170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150</v>
          </cell>
          <cell r="C19">
            <v>0</v>
          </cell>
          <cell r="D19">
            <v>170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150</v>
          </cell>
          <cell r="C20">
            <v>0</v>
          </cell>
          <cell r="D20">
            <v>170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150</v>
          </cell>
          <cell r="C21">
            <v>0</v>
          </cell>
          <cell r="D21">
            <v>170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150</v>
          </cell>
          <cell r="C22">
            <v>0</v>
          </cell>
          <cell r="D22">
            <v>170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150</v>
          </cell>
          <cell r="C23">
            <v>0</v>
          </cell>
          <cell r="D23">
            <v>170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170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170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170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150</v>
          </cell>
          <cell r="C27">
            <v>0</v>
          </cell>
          <cell r="D27">
            <v>170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150</v>
          </cell>
          <cell r="C28">
            <v>0</v>
          </cell>
          <cell r="D28">
            <v>170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150</v>
          </cell>
          <cell r="C29">
            <v>0</v>
          </cell>
          <cell r="D29">
            <v>170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150</v>
          </cell>
          <cell r="C30">
            <v>0</v>
          </cell>
          <cell r="D30">
            <v>170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150</v>
          </cell>
          <cell r="C31">
            <v>0</v>
          </cell>
          <cell r="D31">
            <v>170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150</v>
          </cell>
          <cell r="C32">
            <v>0</v>
          </cell>
          <cell r="D32">
            <v>170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150</v>
          </cell>
          <cell r="C33">
            <v>0</v>
          </cell>
          <cell r="D33">
            <v>170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150</v>
          </cell>
          <cell r="C34">
            <v>0</v>
          </cell>
          <cell r="D34">
            <v>170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150</v>
          </cell>
          <cell r="C35">
            <v>0</v>
          </cell>
          <cell r="D35">
            <v>170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150</v>
          </cell>
          <cell r="C36">
            <v>0</v>
          </cell>
          <cell r="D36">
            <v>170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150</v>
          </cell>
          <cell r="C37">
            <v>0</v>
          </cell>
          <cell r="D37">
            <v>170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150</v>
          </cell>
          <cell r="C38">
            <v>0</v>
          </cell>
          <cell r="D38">
            <v>170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150</v>
          </cell>
          <cell r="C39">
            <v>0</v>
          </cell>
          <cell r="D39">
            <v>170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150</v>
          </cell>
          <cell r="C40">
            <v>0</v>
          </cell>
          <cell r="D40">
            <v>170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150</v>
          </cell>
          <cell r="C41">
            <v>0</v>
          </cell>
          <cell r="D41">
            <v>170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150</v>
          </cell>
          <cell r="C42">
            <v>0</v>
          </cell>
          <cell r="D42">
            <v>170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150</v>
          </cell>
          <cell r="C43">
            <v>0</v>
          </cell>
          <cell r="D43">
            <v>170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150</v>
          </cell>
          <cell r="C44">
            <v>0</v>
          </cell>
          <cell r="D44">
            <v>170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150</v>
          </cell>
          <cell r="C45">
            <v>0</v>
          </cell>
          <cell r="D45">
            <v>170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150</v>
          </cell>
          <cell r="C46">
            <v>0</v>
          </cell>
          <cell r="D46">
            <v>170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150</v>
          </cell>
          <cell r="C47">
            <v>0</v>
          </cell>
          <cell r="D47">
            <v>170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150</v>
          </cell>
          <cell r="C48">
            <v>0</v>
          </cell>
          <cell r="D48">
            <v>170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150</v>
          </cell>
          <cell r="C49">
            <v>0</v>
          </cell>
          <cell r="D49">
            <v>170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150</v>
          </cell>
          <cell r="C50">
            <v>0</v>
          </cell>
          <cell r="D50">
            <v>170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150</v>
          </cell>
          <cell r="C51">
            <v>0</v>
          </cell>
          <cell r="D51">
            <v>170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150</v>
          </cell>
          <cell r="C52">
            <v>0</v>
          </cell>
          <cell r="D52">
            <v>170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150</v>
          </cell>
          <cell r="C53">
            <v>0</v>
          </cell>
          <cell r="D53">
            <v>170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150</v>
          </cell>
          <cell r="C54">
            <v>0</v>
          </cell>
          <cell r="D54">
            <v>170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150</v>
          </cell>
          <cell r="C55">
            <v>0</v>
          </cell>
          <cell r="D55">
            <v>170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150</v>
          </cell>
          <cell r="C56">
            <v>0</v>
          </cell>
          <cell r="D56">
            <v>170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150</v>
          </cell>
          <cell r="C57">
            <v>0</v>
          </cell>
          <cell r="D57">
            <v>170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150</v>
          </cell>
          <cell r="C58">
            <v>0</v>
          </cell>
          <cell r="D58">
            <v>170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150</v>
          </cell>
          <cell r="C59">
            <v>0</v>
          </cell>
          <cell r="D59">
            <v>170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150</v>
          </cell>
          <cell r="C60">
            <v>0</v>
          </cell>
          <cell r="D60">
            <v>170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150</v>
          </cell>
          <cell r="C61">
            <v>0</v>
          </cell>
          <cell r="D61">
            <v>170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150</v>
          </cell>
          <cell r="C62">
            <v>0</v>
          </cell>
          <cell r="D62">
            <v>170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150</v>
          </cell>
          <cell r="C63">
            <v>0</v>
          </cell>
          <cell r="D63">
            <v>170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150</v>
          </cell>
          <cell r="C64">
            <v>0</v>
          </cell>
          <cell r="D64">
            <v>170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150</v>
          </cell>
          <cell r="C65">
            <v>0</v>
          </cell>
          <cell r="D65">
            <v>170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150</v>
          </cell>
          <cell r="C66">
            <v>0</v>
          </cell>
          <cell r="D66">
            <v>170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170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170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150</v>
          </cell>
          <cell r="C69">
            <v>0</v>
          </cell>
          <cell r="D69">
            <v>170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150</v>
          </cell>
          <cell r="C70">
            <v>0</v>
          </cell>
          <cell r="D70">
            <v>170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150</v>
          </cell>
          <cell r="C71">
            <v>0</v>
          </cell>
          <cell r="D71">
            <v>170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150</v>
          </cell>
          <cell r="C72">
            <v>0</v>
          </cell>
          <cell r="D72">
            <v>170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150</v>
          </cell>
          <cell r="C73">
            <v>0</v>
          </cell>
          <cell r="D73">
            <v>170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150</v>
          </cell>
          <cell r="C74">
            <v>0</v>
          </cell>
          <cell r="D74">
            <v>170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150</v>
          </cell>
          <cell r="C75">
            <v>0</v>
          </cell>
          <cell r="D75">
            <v>170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150</v>
          </cell>
          <cell r="C76">
            <v>0</v>
          </cell>
          <cell r="D76">
            <v>170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150</v>
          </cell>
          <cell r="C77">
            <v>0</v>
          </cell>
          <cell r="D77">
            <v>170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150</v>
          </cell>
          <cell r="C78">
            <v>0</v>
          </cell>
          <cell r="D78">
            <v>170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150</v>
          </cell>
          <cell r="C79">
            <v>0</v>
          </cell>
          <cell r="D79">
            <v>170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150</v>
          </cell>
          <cell r="C80">
            <v>0</v>
          </cell>
          <cell r="D80">
            <v>170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150</v>
          </cell>
          <cell r="C81">
            <v>0</v>
          </cell>
          <cell r="D81">
            <v>170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150</v>
          </cell>
          <cell r="C82">
            <v>0</v>
          </cell>
          <cell r="D82">
            <v>170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150</v>
          </cell>
          <cell r="C83">
            <v>0</v>
          </cell>
          <cell r="D83">
            <v>170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150</v>
          </cell>
          <cell r="C84">
            <v>0</v>
          </cell>
          <cell r="D84">
            <v>170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150</v>
          </cell>
          <cell r="C85">
            <v>0</v>
          </cell>
          <cell r="D85">
            <v>170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150</v>
          </cell>
          <cell r="C86">
            <v>0</v>
          </cell>
          <cell r="D86">
            <v>170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150</v>
          </cell>
          <cell r="C87">
            <v>0</v>
          </cell>
          <cell r="D87">
            <v>170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150</v>
          </cell>
          <cell r="C88">
            <v>0</v>
          </cell>
          <cell r="D88">
            <v>170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150</v>
          </cell>
          <cell r="C89">
            <v>0</v>
          </cell>
          <cell r="D89">
            <v>170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150</v>
          </cell>
          <cell r="C90">
            <v>0</v>
          </cell>
          <cell r="D90">
            <v>170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150</v>
          </cell>
          <cell r="C91">
            <v>0</v>
          </cell>
          <cell r="D91">
            <v>170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150</v>
          </cell>
          <cell r="C92">
            <v>0</v>
          </cell>
          <cell r="D92">
            <v>170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150</v>
          </cell>
          <cell r="C93">
            <v>0</v>
          </cell>
          <cell r="D93">
            <v>170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150</v>
          </cell>
          <cell r="C94">
            <v>0</v>
          </cell>
          <cell r="D94">
            <v>170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150</v>
          </cell>
          <cell r="C95">
            <v>0</v>
          </cell>
          <cell r="D95">
            <v>170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150</v>
          </cell>
          <cell r="C96">
            <v>0</v>
          </cell>
          <cell r="D96">
            <v>170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150</v>
          </cell>
          <cell r="C97">
            <v>0</v>
          </cell>
          <cell r="D97">
            <v>170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150</v>
          </cell>
          <cell r="C98">
            <v>0</v>
          </cell>
          <cell r="D98">
            <v>170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150</v>
          </cell>
          <cell r="C99">
            <v>0</v>
          </cell>
          <cell r="D99">
            <v>170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150</v>
          </cell>
          <cell r="C100">
            <v>0</v>
          </cell>
          <cell r="D100">
            <v>170</v>
          </cell>
          <cell r="E100">
            <v>0</v>
          </cell>
          <cell r="H100">
            <v>0.01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33.619999999999997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34.1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34.1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34.1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34.049999999999997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34.049999999999997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34.049999999999997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34.049999999999997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34.049999999999997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34.049999999999997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34.28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34.28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34.28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34.28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34.28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34.28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34.28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34.28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34.28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34.28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34.28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34.28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34.28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34.28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34.28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34.28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34.28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34.28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34.28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34.28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34.28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32.32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32.32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32.32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32.32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32.32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30.32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30.32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30.27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30.27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30.27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29.5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29.5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29.5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22.79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22.79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22.79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22.79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22.79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22.79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22.79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22.79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32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32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22.43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22.43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22.43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22.43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22.43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22.43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22.43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22.43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22.43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22.43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22.43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22.43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25.71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25.71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25.71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25.71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25.71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25.71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25.71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25.71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25.71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25.71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25.71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25.71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25.71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25.71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25.71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25.71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25.71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25.71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25.71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25.71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26.86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26.86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26.86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26.86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26.86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26.86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27.13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27.13</v>
          </cell>
          <cell r="I100">
            <v>0</v>
          </cell>
          <cell r="J100">
            <v>0</v>
          </cell>
          <cell r="K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234.22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298.22000000000003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298.22000000000003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298.22000000000003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298.22000000000003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298.22000000000003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298.22000000000003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298.22000000000003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1000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1000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1000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1000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1000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1000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1000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1000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1000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1000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1000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1000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1000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1000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1000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1000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1000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1000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1000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1000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1000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1000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1000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1000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1000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1000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1000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1000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1000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1000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1000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1000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1000</v>
          </cell>
          <cell r="G73">
            <v>0</v>
          </cell>
          <cell r="J73">
            <v>300.35000000000002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1000</v>
          </cell>
          <cell r="G74">
            <v>0</v>
          </cell>
          <cell r="J74">
            <v>300.35000000000002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1000</v>
          </cell>
          <cell r="G75">
            <v>0</v>
          </cell>
          <cell r="J75">
            <v>300.35000000000002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1000</v>
          </cell>
          <cell r="G76">
            <v>0</v>
          </cell>
          <cell r="J76">
            <v>300.35000000000002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970</v>
          </cell>
          <cell r="G77">
            <v>30</v>
          </cell>
          <cell r="J77">
            <v>303.3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970</v>
          </cell>
          <cell r="G78">
            <v>30</v>
          </cell>
          <cell r="J78">
            <v>303.3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30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970</v>
          </cell>
          <cell r="G79">
            <v>30</v>
          </cell>
          <cell r="J79">
            <v>303.3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30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970</v>
          </cell>
          <cell r="G80">
            <v>30</v>
          </cell>
          <cell r="J80">
            <v>303.3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30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970</v>
          </cell>
          <cell r="G81">
            <v>30</v>
          </cell>
          <cell r="J81">
            <v>310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30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970</v>
          </cell>
          <cell r="G82">
            <v>30</v>
          </cell>
          <cell r="J82">
            <v>310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30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970</v>
          </cell>
          <cell r="G83">
            <v>30</v>
          </cell>
          <cell r="J83">
            <v>310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30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970</v>
          </cell>
          <cell r="G84">
            <v>30</v>
          </cell>
          <cell r="J84">
            <v>310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30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970</v>
          </cell>
          <cell r="G85">
            <v>30</v>
          </cell>
          <cell r="J85">
            <v>315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30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970</v>
          </cell>
          <cell r="G86">
            <v>30</v>
          </cell>
          <cell r="J86">
            <v>315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30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950</v>
          </cell>
          <cell r="G87">
            <v>50</v>
          </cell>
          <cell r="J87">
            <v>315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50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950</v>
          </cell>
          <cell r="G88">
            <v>50</v>
          </cell>
          <cell r="J88">
            <v>315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50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950</v>
          </cell>
          <cell r="G89">
            <v>50</v>
          </cell>
          <cell r="J89">
            <v>315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50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950</v>
          </cell>
          <cell r="G90">
            <v>0</v>
          </cell>
          <cell r="J90">
            <v>315</v>
          </cell>
          <cell r="K90">
            <v>0</v>
          </cell>
          <cell r="L90">
            <v>0</v>
          </cell>
          <cell r="M90">
            <v>0</v>
          </cell>
          <cell r="N90">
            <v>90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315</v>
          </cell>
          <cell r="K91">
            <v>0</v>
          </cell>
          <cell r="L91">
            <v>0</v>
          </cell>
          <cell r="M91">
            <v>0</v>
          </cell>
          <cell r="N91">
            <v>140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315</v>
          </cell>
          <cell r="K92">
            <v>0</v>
          </cell>
          <cell r="L92">
            <v>0</v>
          </cell>
          <cell r="M92">
            <v>0</v>
          </cell>
          <cell r="N92">
            <v>160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315</v>
          </cell>
          <cell r="K93">
            <v>0</v>
          </cell>
          <cell r="L93">
            <v>0</v>
          </cell>
          <cell r="M93">
            <v>0</v>
          </cell>
          <cell r="N93">
            <v>200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315</v>
          </cell>
          <cell r="K94">
            <v>0</v>
          </cell>
          <cell r="L94">
            <v>0</v>
          </cell>
          <cell r="M94">
            <v>0</v>
          </cell>
          <cell r="N94">
            <v>200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315</v>
          </cell>
          <cell r="K95">
            <v>0</v>
          </cell>
          <cell r="L95">
            <v>0</v>
          </cell>
          <cell r="M95">
            <v>0</v>
          </cell>
          <cell r="N95">
            <v>200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315</v>
          </cell>
          <cell r="K96">
            <v>0</v>
          </cell>
          <cell r="L96">
            <v>0</v>
          </cell>
          <cell r="M96">
            <v>0</v>
          </cell>
          <cell r="N96">
            <v>200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315</v>
          </cell>
          <cell r="K97">
            <v>0</v>
          </cell>
          <cell r="L97">
            <v>0</v>
          </cell>
          <cell r="M97">
            <v>0</v>
          </cell>
          <cell r="N97">
            <v>200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315</v>
          </cell>
          <cell r="K98">
            <v>0</v>
          </cell>
          <cell r="L98">
            <v>0</v>
          </cell>
          <cell r="M98">
            <v>0</v>
          </cell>
          <cell r="N98">
            <v>200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315</v>
          </cell>
          <cell r="K99">
            <v>0</v>
          </cell>
          <cell r="L99">
            <v>0</v>
          </cell>
          <cell r="M99">
            <v>0</v>
          </cell>
          <cell r="N99">
            <v>200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315</v>
          </cell>
          <cell r="K100">
            <v>0</v>
          </cell>
          <cell r="L100">
            <v>0</v>
          </cell>
          <cell r="M100">
            <v>0</v>
          </cell>
          <cell r="N100">
            <v>200</v>
          </cell>
          <cell r="O100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45059</v>
      </c>
      <c r="Z3" s="37">
        <f>S3</f>
        <v>45059</v>
      </c>
      <c r="AE3" s="36"/>
      <c r="AH3" s="38">
        <f>AV4</f>
        <v>45059</v>
      </c>
    </row>
    <row r="4" spans="1:48" ht="15.75" thickBot="1">
      <c r="A4" s="37">
        <f>frq!A1</f>
        <v>45059</v>
      </c>
      <c r="L4" s="37">
        <f>frq!A1</f>
        <v>45059</v>
      </c>
      <c r="P4" s="37">
        <f>frq!A1</f>
        <v>45059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45059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0.25</v>
      </c>
      <c r="C6" s="54"/>
      <c r="D6" s="54">
        <f t="shared" ref="D6:D69" si="0">A6+B6+C6</f>
        <v>0.33</v>
      </c>
      <c r="E6" s="55"/>
      <c r="F6" s="43"/>
      <c r="G6" s="54">
        <f>(BAWANA!Q3+BAWANA!R3+BAWANA!S3+BAWANA!T3)/4000</f>
        <v>5.8555000000000003E-2</v>
      </c>
      <c r="H6" s="54">
        <f>(BAWANA!U3+BAWANA!V3)/4000</f>
        <v>0</v>
      </c>
      <c r="I6" s="54"/>
      <c r="J6" s="54">
        <f>G6+H6+I6</f>
        <v>5.8555000000000003E-2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0.25</v>
      </c>
      <c r="C7" s="54"/>
      <c r="D7" s="54">
        <f t="shared" si="0"/>
        <v>0.33</v>
      </c>
      <c r="E7" s="55"/>
      <c r="F7" s="43"/>
      <c r="G7" s="54">
        <f>(BAWANA!Q4+BAWANA!R4+BAWANA!S4+BAWANA!T4)/4000</f>
        <v>7.455500000000001E-2</v>
      </c>
      <c r="H7" s="54">
        <f>(BAWANA!U4+BAWANA!V4)/4000</f>
        <v>0</v>
      </c>
      <c r="I7" s="54"/>
      <c r="J7" s="54">
        <f t="shared" ref="J7:J70" si="3">G7+H7+I7</f>
        <v>7.455500000000001E-2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0.25</v>
      </c>
      <c r="C8" s="54"/>
      <c r="D8" s="54">
        <f t="shared" si="0"/>
        <v>0.33</v>
      </c>
      <c r="E8" s="55"/>
      <c r="F8" s="43"/>
      <c r="G8" s="54">
        <f>(BAWANA!Q5+BAWANA!R5+BAWANA!S5+BAWANA!T5)/4000</f>
        <v>7.455500000000001E-2</v>
      </c>
      <c r="H8" s="54">
        <f>(BAWANA!U5+BAWANA!V5)/4000</f>
        <v>0</v>
      </c>
      <c r="I8" s="54"/>
      <c r="J8" s="54">
        <f t="shared" si="3"/>
        <v>7.455500000000001E-2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0.25</v>
      </c>
      <c r="C9" s="54"/>
      <c r="D9" s="54">
        <f t="shared" si="0"/>
        <v>0.33</v>
      </c>
      <c r="E9" s="55"/>
      <c r="F9" s="43"/>
      <c r="G9" s="54">
        <f>(BAWANA!Q6+BAWANA!R6+BAWANA!S6+BAWANA!T6)/4000</f>
        <v>7.455500000000001E-2</v>
      </c>
      <c r="H9" s="54">
        <f>(BAWANA!U6+BAWANA!V6)/4000</f>
        <v>0</v>
      </c>
      <c r="I9" s="54"/>
      <c r="J9" s="54">
        <f t="shared" si="3"/>
        <v>7.455500000000001E-2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0.25</v>
      </c>
      <c r="C10" s="54"/>
      <c r="D10" s="54">
        <f t="shared" si="0"/>
        <v>0.33</v>
      </c>
      <c r="E10" s="55"/>
      <c r="F10" s="43"/>
      <c r="G10" s="54">
        <f>(BAWANA!Q7+BAWANA!R7+BAWANA!S7+BAWANA!T7)/4000</f>
        <v>7.455500000000001E-2</v>
      </c>
      <c r="H10" s="54">
        <f>(BAWANA!U7+BAWANA!V7)/4000</f>
        <v>0</v>
      </c>
      <c r="I10" s="54"/>
      <c r="J10" s="54">
        <f t="shared" si="3"/>
        <v>7.455500000000001E-2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0.25</v>
      </c>
      <c r="C11" s="54"/>
      <c r="D11" s="54">
        <f t="shared" si="0"/>
        <v>0.33</v>
      </c>
      <c r="E11" s="55"/>
      <c r="F11" s="43"/>
      <c r="G11" s="54">
        <f>(BAWANA!Q8+BAWANA!R8+BAWANA!S8+BAWANA!T8)/4000</f>
        <v>7.455500000000001E-2</v>
      </c>
      <c r="H11" s="54">
        <f>(BAWANA!U8+BAWANA!V8)/4000</f>
        <v>0</v>
      </c>
      <c r="I11" s="54"/>
      <c r="J11" s="54">
        <f t="shared" si="3"/>
        <v>7.455500000000001E-2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0.25</v>
      </c>
      <c r="C12" s="54"/>
      <c r="D12" s="54">
        <f t="shared" si="0"/>
        <v>0.33</v>
      </c>
      <c r="E12" s="55"/>
      <c r="F12" s="43"/>
      <c r="G12" s="54">
        <f>(BAWANA!Q9+BAWANA!R9+BAWANA!S9+BAWANA!T9)/4000</f>
        <v>7.455500000000001E-2</v>
      </c>
      <c r="H12" s="54">
        <f>(BAWANA!U9+BAWANA!V9)/4000</f>
        <v>0</v>
      </c>
      <c r="I12" s="54"/>
      <c r="J12" s="54">
        <f t="shared" si="3"/>
        <v>7.455500000000001E-2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0.25</v>
      </c>
      <c r="C13" s="54"/>
      <c r="D13" s="54">
        <f t="shared" si="0"/>
        <v>0.33</v>
      </c>
      <c r="E13" s="55"/>
      <c r="F13" s="43"/>
      <c r="G13" s="54">
        <f>(BAWANA!Q10+BAWANA!R10+BAWANA!S10+BAWANA!T10)/4000</f>
        <v>7.455500000000001E-2</v>
      </c>
      <c r="H13" s="54">
        <f>(BAWANA!U10+BAWANA!V10)/4000</f>
        <v>0</v>
      </c>
      <c r="I13" s="54"/>
      <c r="J13" s="54">
        <f t="shared" si="3"/>
        <v>7.455500000000001E-2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0.25</v>
      </c>
      <c r="C14" s="54"/>
      <c r="D14" s="54">
        <f t="shared" si="0"/>
        <v>0.33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0.25</v>
      </c>
      <c r="C15" s="54"/>
      <c r="D15" s="54">
        <f t="shared" si="0"/>
        <v>0.33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0.25</v>
      </c>
      <c r="C16" s="54"/>
      <c r="D16" s="54">
        <f t="shared" si="0"/>
        <v>0.33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0.25</v>
      </c>
      <c r="C17" s="54"/>
      <c r="D17" s="54">
        <f t="shared" si="0"/>
        <v>0.33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0.25</v>
      </c>
      <c r="C18" s="54"/>
      <c r="D18" s="54">
        <f t="shared" si="0"/>
        <v>0.33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0.25</v>
      </c>
      <c r="C19" s="54"/>
      <c r="D19" s="54">
        <f t="shared" si="0"/>
        <v>0.33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0.25</v>
      </c>
      <c r="C20" s="54"/>
      <c r="D20" s="54">
        <f t="shared" si="0"/>
        <v>0.33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0.25</v>
      </c>
      <c r="C21" s="54"/>
      <c r="D21" s="54">
        <f t="shared" si="0"/>
        <v>0.33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0.25</v>
      </c>
      <c r="C22" s="54"/>
      <c r="D22" s="54">
        <f t="shared" si="0"/>
        <v>0.33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0.25</v>
      </c>
      <c r="C23" s="54"/>
      <c r="D23" s="54">
        <f t="shared" si="0"/>
        <v>0.33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0.25</v>
      </c>
      <c r="C24" s="54"/>
      <c r="D24" s="54">
        <f t="shared" si="0"/>
        <v>0.33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0.25</v>
      </c>
      <c r="C25" s="54"/>
      <c r="D25" s="54">
        <f t="shared" si="0"/>
        <v>0.33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0.25</v>
      </c>
      <c r="C26" s="54"/>
      <c r="D26" s="54">
        <f t="shared" si="0"/>
        <v>0.33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0.25</v>
      </c>
      <c r="C27" s="54"/>
      <c r="D27" s="54">
        <f t="shared" si="0"/>
        <v>0.33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0.25</v>
      </c>
      <c r="C28" s="54"/>
      <c r="D28" s="54">
        <f t="shared" si="0"/>
        <v>0.33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0.25</v>
      </c>
      <c r="C29" s="54"/>
      <c r="D29" s="54">
        <f t="shared" si="0"/>
        <v>0.33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0.25</v>
      </c>
      <c r="C30" s="54"/>
      <c r="D30" s="54">
        <f t="shared" si="0"/>
        <v>0.33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0.25</v>
      </c>
      <c r="C31" s="54"/>
      <c r="D31" s="54">
        <f t="shared" si="0"/>
        <v>0.33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0.25</v>
      </c>
      <c r="C32" s="54"/>
      <c r="D32" s="54">
        <f t="shared" si="0"/>
        <v>0.33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0.25</v>
      </c>
      <c r="C33" s="54"/>
      <c r="D33" s="54">
        <f t="shared" si="0"/>
        <v>0.33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0.25</v>
      </c>
      <c r="C34" s="54"/>
      <c r="D34" s="54">
        <f t="shared" si="0"/>
        <v>0.33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0.25</v>
      </c>
      <c r="C35" s="54"/>
      <c r="D35" s="54">
        <f t="shared" si="0"/>
        <v>0.33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0.25</v>
      </c>
      <c r="C36" s="54"/>
      <c r="D36" s="54">
        <f t="shared" si="0"/>
        <v>0.33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0.25</v>
      </c>
      <c r="C37" s="54"/>
      <c r="D37" s="54">
        <f t="shared" si="0"/>
        <v>0.33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0.25</v>
      </c>
      <c r="C38" s="54"/>
      <c r="D38" s="54">
        <f t="shared" si="0"/>
        <v>0.33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0.25</v>
      </c>
      <c r="C39" s="54"/>
      <c r="D39" s="54">
        <f t="shared" si="0"/>
        <v>0.33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0.25</v>
      </c>
      <c r="C40" s="54"/>
      <c r="D40" s="54">
        <f t="shared" si="0"/>
        <v>0.33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0.25</v>
      </c>
      <c r="C41" s="54"/>
      <c r="D41" s="54">
        <f t="shared" si="0"/>
        <v>0.33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0.25</v>
      </c>
      <c r="C42" s="54"/>
      <c r="D42" s="54">
        <f t="shared" si="0"/>
        <v>0.33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0.25</v>
      </c>
      <c r="C43" s="54"/>
      <c r="D43" s="54">
        <f t="shared" si="0"/>
        <v>0.33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0.25</v>
      </c>
      <c r="C44" s="54"/>
      <c r="D44" s="54">
        <f t="shared" si="0"/>
        <v>0.33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0.25</v>
      </c>
      <c r="C45" s="54"/>
      <c r="D45" s="54">
        <f t="shared" si="0"/>
        <v>0.33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0.25</v>
      </c>
      <c r="C46" s="54"/>
      <c r="D46" s="54">
        <f t="shared" si="0"/>
        <v>0.33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0.25</v>
      </c>
      <c r="C47" s="54"/>
      <c r="D47" s="54">
        <f t="shared" si="0"/>
        <v>0.33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0.25</v>
      </c>
      <c r="C48" s="54"/>
      <c r="D48" s="54">
        <f t="shared" si="0"/>
        <v>0.33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0.25</v>
      </c>
      <c r="C49" s="54"/>
      <c r="D49" s="54">
        <f t="shared" si="0"/>
        <v>0.33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0.25</v>
      </c>
      <c r="C50" s="54"/>
      <c r="D50" s="54">
        <f t="shared" si="0"/>
        <v>0.33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0.25</v>
      </c>
      <c r="C51" s="54"/>
      <c r="D51" s="54">
        <f t="shared" si="0"/>
        <v>0.33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0.25</v>
      </c>
      <c r="C52" s="54"/>
      <c r="D52" s="54">
        <f t="shared" si="0"/>
        <v>0.33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0.25</v>
      </c>
      <c r="C53" s="54"/>
      <c r="D53" s="54">
        <f t="shared" si="0"/>
        <v>0.33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</v>
      </c>
      <c r="C54" s="54"/>
      <c r="D54" s="54">
        <f t="shared" si="0"/>
        <v>0.33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</v>
      </c>
      <c r="C55" s="54"/>
      <c r="D55" s="54">
        <f t="shared" si="0"/>
        <v>0.33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</v>
      </c>
      <c r="C56" s="54"/>
      <c r="D56" s="54">
        <f t="shared" si="0"/>
        <v>0.33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</v>
      </c>
      <c r="C57" s="54"/>
      <c r="D57" s="54">
        <f t="shared" si="0"/>
        <v>0.33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</v>
      </c>
      <c r="C58" s="54"/>
      <c r="D58" s="54">
        <f t="shared" si="0"/>
        <v>0.33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</v>
      </c>
      <c r="C59" s="54"/>
      <c r="D59" s="54">
        <f t="shared" si="0"/>
        <v>0.33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</v>
      </c>
      <c r="C60" s="54"/>
      <c r="D60" s="54">
        <f t="shared" si="0"/>
        <v>0.33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</v>
      </c>
      <c r="C61" s="54"/>
      <c r="D61" s="54">
        <f t="shared" si="0"/>
        <v>0.33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</v>
      </c>
      <c r="C62" s="54"/>
      <c r="D62" s="54">
        <f t="shared" si="0"/>
        <v>0.33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</v>
      </c>
      <c r="C63" s="54"/>
      <c r="D63" s="54">
        <f t="shared" si="0"/>
        <v>0.33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</v>
      </c>
      <c r="C64" s="54"/>
      <c r="D64" s="54">
        <f t="shared" si="0"/>
        <v>0.33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</v>
      </c>
      <c r="C65" s="54"/>
      <c r="D65" s="54">
        <f t="shared" si="0"/>
        <v>0.33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</v>
      </c>
      <c r="C66" s="54"/>
      <c r="D66" s="54">
        <f t="shared" si="0"/>
        <v>0.33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</v>
      </c>
      <c r="C67" s="54"/>
      <c r="D67" s="54">
        <f t="shared" si="0"/>
        <v>0.33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</v>
      </c>
      <c r="C68" s="54"/>
      <c r="D68" s="54">
        <f t="shared" si="0"/>
        <v>0.33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</v>
      </c>
      <c r="C69" s="54"/>
      <c r="D69" s="54">
        <f t="shared" si="0"/>
        <v>0.33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</v>
      </c>
      <c r="C70" s="54"/>
      <c r="D70" s="54">
        <f t="shared" ref="D70:D101" si="8">A70+B70+C70</f>
        <v>0.33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</v>
      </c>
      <c r="C71" s="54"/>
      <c r="D71" s="54">
        <f t="shared" si="8"/>
        <v>0.33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</v>
      </c>
      <c r="C72" s="54"/>
      <c r="D72" s="54">
        <f t="shared" si="8"/>
        <v>0.33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</v>
      </c>
      <c r="C73" s="54"/>
      <c r="D73" s="54">
        <f t="shared" si="8"/>
        <v>0.33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</v>
      </c>
      <c r="C74" s="54"/>
      <c r="D74" s="54">
        <f t="shared" si="8"/>
        <v>0.33</v>
      </c>
      <c r="E74" s="55"/>
      <c r="F74" s="43"/>
      <c r="G74" s="54">
        <f>(BAWANA!Q71+BAWANA!R71+BAWANA!S71+BAWANA!T71)/4000</f>
        <v>7.5087500000000001E-2</v>
      </c>
      <c r="H74" s="54">
        <f>(BAWANA!U71+BAWANA!V71)/4000</f>
        <v>0</v>
      </c>
      <c r="I74" s="54"/>
      <c r="J74" s="54">
        <f t="shared" si="9"/>
        <v>7.5087500000000001E-2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</v>
      </c>
      <c r="C75" s="54"/>
      <c r="D75" s="54">
        <f t="shared" si="8"/>
        <v>0.33</v>
      </c>
      <c r="E75" s="55"/>
      <c r="F75" s="43"/>
      <c r="G75" s="54">
        <f>(BAWANA!Q72+BAWANA!R72+BAWANA!S72+BAWANA!T72)/4000</f>
        <v>7.5087500000000001E-2</v>
      </c>
      <c r="H75" s="54">
        <f>(BAWANA!U72+BAWANA!V72)/4000</f>
        <v>0</v>
      </c>
      <c r="I75" s="54"/>
      <c r="J75" s="54">
        <f t="shared" si="9"/>
        <v>7.5087500000000001E-2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</v>
      </c>
      <c r="C76" s="54"/>
      <c r="D76" s="54">
        <f t="shared" si="8"/>
        <v>0.33</v>
      </c>
      <c r="E76" s="55"/>
      <c r="F76" s="43"/>
      <c r="G76" s="54">
        <f>(BAWANA!Q73+BAWANA!R73+BAWANA!S73+BAWANA!T73)/4000</f>
        <v>7.5087500000000001E-2</v>
      </c>
      <c r="H76" s="54">
        <f>(BAWANA!U73+BAWANA!V73)/4000</f>
        <v>0</v>
      </c>
      <c r="I76" s="54"/>
      <c r="J76" s="54">
        <f t="shared" si="9"/>
        <v>7.5087500000000001E-2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</v>
      </c>
      <c r="C77" s="54"/>
      <c r="D77" s="54">
        <f t="shared" si="8"/>
        <v>0.33</v>
      </c>
      <c r="E77" s="55"/>
      <c r="F77" s="43"/>
      <c r="G77" s="54">
        <f>(BAWANA!Q74+BAWANA!R74+BAWANA!S74+BAWANA!T74)/4000</f>
        <v>7.5087500000000001E-2</v>
      </c>
      <c r="H77" s="54">
        <f>(BAWANA!U74+BAWANA!V74)/4000</f>
        <v>0</v>
      </c>
      <c r="I77" s="54"/>
      <c r="J77" s="54">
        <f t="shared" si="9"/>
        <v>7.5087500000000001E-2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0.25</v>
      </c>
      <c r="C78" s="54"/>
      <c r="D78" s="54">
        <f t="shared" si="8"/>
        <v>0.33</v>
      </c>
      <c r="E78" s="55"/>
      <c r="F78" s="43"/>
      <c r="G78" s="54">
        <f>(BAWANA!Q75+BAWANA!R75+BAWANA!S75+BAWANA!T75)/4000</f>
        <v>7.5825000000000004E-2</v>
      </c>
      <c r="H78" s="54">
        <f>(BAWANA!U75+BAWANA!V75)/4000</f>
        <v>7.4999999999999997E-3</v>
      </c>
      <c r="I78" s="54"/>
      <c r="J78" s="54">
        <f t="shared" si="9"/>
        <v>8.332500000000001E-2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0.25</v>
      </c>
      <c r="C79" s="54"/>
      <c r="D79" s="54">
        <f t="shared" si="8"/>
        <v>0.33</v>
      </c>
      <c r="E79" s="55"/>
      <c r="F79" s="43"/>
      <c r="G79" s="54">
        <f>(BAWANA!Q76+BAWANA!R76+BAWANA!S76+BAWANA!T76)/4000</f>
        <v>7.5825000000000004E-2</v>
      </c>
      <c r="H79" s="54">
        <f>(BAWANA!U76+BAWANA!V76)/4000</f>
        <v>7.4999999999999997E-3</v>
      </c>
      <c r="I79" s="54"/>
      <c r="J79" s="54">
        <f t="shared" si="9"/>
        <v>8.332500000000001E-2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0.25</v>
      </c>
      <c r="C80" s="54"/>
      <c r="D80" s="54">
        <f t="shared" si="8"/>
        <v>0.33</v>
      </c>
      <c r="E80" s="55"/>
      <c r="F80" s="43"/>
      <c r="G80" s="54">
        <f>(BAWANA!Q77+BAWANA!R77+BAWANA!S77+BAWANA!T77)/4000</f>
        <v>7.5825000000000004E-2</v>
      </c>
      <c r="H80" s="54">
        <f>(BAWANA!U77+BAWANA!V77)/4000</f>
        <v>7.4999999999999997E-3</v>
      </c>
      <c r="I80" s="54"/>
      <c r="J80" s="54">
        <f t="shared" si="9"/>
        <v>8.332500000000001E-2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0.25</v>
      </c>
      <c r="C81" s="54"/>
      <c r="D81" s="54">
        <f t="shared" si="8"/>
        <v>0.33</v>
      </c>
      <c r="E81" s="55"/>
      <c r="F81" s="43"/>
      <c r="G81" s="54">
        <f>(BAWANA!Q78+BAWANA!R78+BAWANA!S78+BAWANA!T78)/4000</f>
        <v>7.5825000000000004E-2</v>
      </c>
      <c r="H81" s="54">
        <f>(BAWANA!U78+BAWANA!V78)/4000</f>
        <v>7.4999999999999997E-3</v>
      </c>
      <c r="I81" s="54"/>
      <c r="J81" s="54">
        <f t="shared" si="9"/>
        <v>8.332500000000001E-2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0.25</v>
      </c>
      <c r="C82" s="54"/>
      <c r="D82" s="54">
        <f t="shared" si="8"/>
        <v>0.33</v>
      </c>
      <c r="E82" s="55"/>
      <c r="F82" s="43"/>
      <c r="G82" s="54">
        <f>(BAWANA!Q79+BAWANA!R79+BAWANA!S79+BAWANA!T79)/4000</f>
        <v>7.7499999999999999E-2</v>
      </c>
      <c r="H82" s="54">
        <f>(BAWANA!U79+BAWANA!V79)/4000</f>
        <v>7.4999999999999997E-3</v>
      </c>
      <c r="I82" s="54"/>
      <c r="J82" s="54">
        <f t="shared" si="9"/>
        <v>8.4999999999999992E-2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0.25</v>
      </c>
      <c r="C83" s="54"/>
      <c r="D83" s="54">
        <f t="shared" si="8"/>
        <v>0.33</v>
      </c>
      <c r="E83" s="55"/>
      <c r="F83" s="43"/>
      <c r="G83" s="54">
        <f>(BAWANA!Q80+BAWANA!R80+BAWANA!S80+BAWANA!T80)/4000</f>
        <v>7.7499999999999999E-2</v>
      </c>
      <c r="H83" s="54">
        <f>(BAWANA!U80+BAWANA!V80)/4000</f>
        <v>7.4999999999999997E-3</v>
      </c>
      <c r="I83" s="54"/>
      <c r="J83" s="54">
        <f t="shared" si="9"/>
        <v>8.4999999999999992E-2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0.25</v>
      </c>
      <c r="C84" s="54"/>
      <c r="D84" s="54">
        <f t="shared" si="8"/>
        <v>0.33</v>
      </c>
      <c r="E84" s="55"/>
      <c r="F84" s="43"/>
      <c r="G84" s="54">
        <f>(BAWANA!Q81+BAWANA!R81+BAWANA!S81+BAWANA!T81)/4000</f>
        <v>7.7499999999999999E-2</v>
      </c>
      <c r="H84" s="54">
        <f>(BAWANA!U81+BAWANA!V81)/4000</f>
        <v>7.4999999999999997E-3</v>
      </c>
      <c r="I84" s="54"/>
      <c r="J84" s="54">
        <f t="shared" si="9"/>
        <v>8.4999999999999992E-2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0.25</v>
      </c>
      <c r="C85" s="54"/>
      <c r="D85" s="54">
        <f t="shared" si="8"/>
        <v>0.33</v>
      </c>
      <c r="E85" s="55"/>
      <c r="F85" s="43"/>
      <c r="G85" s="54">
        <f>(BAWANA!Q82+BAWANA!R82+BAWANA!S82+BAWANA!T82)/4000</f>
        <v>7.7499999999999999E-2</v>
      </c>
      <c r="H85" s="54">
        <f>(BAWANA!U82+BAWANA!V82)/4000</f>
        <v>7.4999999999999997E-3</v>
      </c>
      <c r="I85" s="54"/>
      <c r="J85" s="54">
        <f t="shared" si="9"/>
        <v>8.4999999999999992E-2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0.25</v>
      </c>
      <c r="C86" s="54"/>
      <c r="D86" s="54">
        <f t="shared" si="8"/>
        <v>0.33</v>
      </c>
      <c r="E86" s="55"/>
      <c r="F86" s="43"/>
      <c r="G86" s="54">
        <f>(BAWANA!Q83+BAWANA!R83+BAWANA!S83+BAWANA!T83)/4000</f>
        <v>7.8750000000000001E-2</v>
      </c>
      <c r="H86" s="54">
        <f>(BAWANA!U83+BAWANA!V83)/4000</f>
        <v>7.4999999999999997E-3</v>
      </c>
      <c r="I86" s="54"/>
      <c r="J86" s="54">
        <f t="shared" si="9"/>
        <v>8.6249999999999993E-2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0.25</v>
      </c>
      <c r="C87" s="54"/>
      <c r="D87" s="54">
        <f t="shared" si="8"/>
        <v>0.33</v>
      </c>
      <c r="E87" s="55"/>
      <c r="F87" s="43"/>
      <c r="G87" s="54">
        <f>(BAWANA!Q84+BAWANA!R84+BAWANA!S84+BAWANA!T84)/4000</f>
        <v>7.8750000000000001E-2</v>
      </c>
      <c r="H87" s="54">
        <f>(BAWANA!U84+BAWANA!V84)/4000</f>
        <v>7.4999999999999997E-3</v>
      </c>
      <c r="I87" s="54"/>
      <c r="J87" s="54">
        <f t="shared" si="9"/>
        <v>8.6249999999999993E-2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0.25</v>
      </c>
      <c r="C88" s="54"/>
      <c r="D88" s="54">
        <f t="shared" si="8"/>
        <v>0.33</v>
      </c>
      <c r="E88" s="55"/>
      <c r="F88" s="43"/>
      <c r="G88" s="54">
        <f>(BAWANA!Q85+BAWANA!R85+BAWANA!S85+BAWANA!T85)/4000</f>
        <v>7.8750000000000001E-2</v>
      </c>
      <c r="H88" s="54">
        <f>(BAWANA!U85+BAWANA!V85)/4000</f>
        <v>1.2500000000000001E-2</v>
      </c>
      <c r="I88" s="54"/>
      <c r="J88" s="54">
        <f t="shared" si="9"/>
        <v>9.1249999999999998E-2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0.25</v>
      </c>
      <c r="C89" s="54"/>
      <c r="D89" s="54">
        <f t="shared" si="8"/>
        <v>0.33</v>
      </c>
      <c r="E89" s="55"/>
      <c r="F89" s="43"/>
      <c r="G89" s="54">
        <f>(BAWANA!Q86+BAWANA!R86+BAWANA!S86+BAWANA!T86)/4000</f>
        <v>7.8750000000000001E-2</v>
      </c>
      <c r="H89" s="54">
        <f>(BAWANA!U86+BAWANA!V86)/4000</f>
        <v>1.2500000000000001E-2</v>
      </c>
      <c r="I89" s="54"/>
      <c r="J89" s="54">
        <f t="shared" si="9"/>
        <v>9.1249999999999998E-2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0.25</v>
      </c>
      <c r="C90" s="54"/>
      <c r="D90" s="54">
        <f t="shared" si="8"/>
        <v>0.33</v>
      </c>
      <c r="E90" s="55"/>
      <c r="F90" s="43"/>
      <c r="G90" s="54">
        <f>(BAWANA!Q87+BAWANA!R87+BAWANA!S87+BAWANA!T87)/4000</f>
        <v>7.8750000000000001E-2</v>
      </c>
      <c r="H90" s="54">
        <f>(BAWANA!U87+BAWANA!V87)/4000</f>
        <v>1.2500000000000001E-2</v>
      </c>
      <c r="I90" s="54"/>
      <c r="J90" s="54">
        <f t="shared" si="9"/>
        <v>9.1249999999999998E-2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0.23749999999999999</v>
      </c>
      <c r="C91" s="54"/>
      <c r="D91" s="54">
        <f t="shared" si="8"/>
        <v>0.3175</v>
      </c>
      <c r="E91" s="55"/>
      <c r="F91" s="43"/>
      <c r="G91" s="54">
        <f>(BAWANA!Q88+BAWANA!R88+BAWANA!S88+BAWANA!T88)/4000</f>
        <v>7.8750000000000001E-2</v>
      </c>
      <c r="H91" s="54">
        <f>(BAWANA!U88+BAWANA!V88)/4000</f>
        <v>2.2499999999999999E-2</v>
      </c>
      <c r="I91" s="54"/>
      <c r="J91" s="54">
        <f t="shared" si="9"/>
        <v>0.10125000000000001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0.25</v>
      </c>
      <c r="C92" s="54"/>
      <c r="D92" s="54">
        <f t="shared" si="8"/>
        <v>0.33</v>
      </c>
      <c r="E92" s="55"/>
      <c r="F92" s="43"/>
      <c r="G92" s="54">
        <f>(BAWANA!Q89+BAWANA!R89+BAWANA!S89+BAWANA!T89)/4000</f>
        <v>7.8750000000000001E-2</v>
      </c>
      <c r="H92" s="54">
        <f>(BAWANA!U89+BAWANA!V89)/4000</f>
        <v>3.5000000000000003E-2</v>
      </c>
      <c r="I92" s="54"/>
      <c r="J92" s="54">
        <f t="shared" si="9"/>
        <v>0.11375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0.25</v>
      </c>
      <c r="C93" s="54"/>
      <c r="D93" s="54">
        <f t="shared" si="8"/>
        <v>0.33</v>
      </c>
      <c r="E93" s="55"/>
      <c r="F93" s="43"/>
      <c r="G93" s="54">
        <f>(BAWANA!Q90+BAWANA!R90+BAWANA!S90+BAWANA!T90)/4000</f>
        <v>7.8750000000000001E-2</v>
      </c>
      <c r="H93" s="54">
        <f>(BAWANA!U90+BAWANA!V90)/4000</f>
        <v>0.04</v>
      </c>
      <c r="I93" s="54"/>
      <c r="J93" s="54">
        <f t="shared" si="9"/>
        <v>0.11874999999999999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0.25</v>
      </c>
      <c r="C94" s="54"/>
      <c r="D94" s="54">
        <f t="shared" si="8"/>
        <v>0.33</v>
      </c>
      <c r="E94" s="55"/>
      <c r="F94" s="43"/>
      <c r="G94" s="54">
        <f>(BAWANA!Q91+BAWANA!R91+BAWANA!S91+BAWANA!T91)/4000</f>
        <v>7.8750000000000001E-2</v>
      </c>
      <c r="H94" s="54">
        <f>(BAWANA!U91+BAWANA!V91)/4000</f>
        <v>0.05</v>
      </c>
      <c r="I94" s="54"/>
      <c r="J94" s="54">
        <f t="shared" si="9"/>
        <v>0.12875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0.25</v>
      </c>
      <c r="C95" s="54"/>
      <c r="D95" s="54">
        <f t="shared" si="8"/>
        <v>0.33</v>
      </c>
      <c r="E95" s="55"/>
      <c r="F95" s="43"/>
      <c r="G95" s="54">
        <f>(BAWANA!Q92+BAWANA!R92+BAWANA!S92+BAWANA!T92)/4000</f>
        <v>7.8750000000000001E-2</v>
      </c>
      <c r="H95" s="54">
        <f>(BAWANA!U92+BAWANA!V92)/4000</f>
        <v>0.05</v>
      </c>
      <c r="I95" s="54"/>
      <c r="J95" s="54">
        <f t="shared" si="9"/>
        <v>0.12875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0.25</v>
      </c>
      <c r="C96" s="54"/>
      <c r="D96" s="54">
        <f t="shared" si="8"/>
        <v>0.33</v>
      </c>
      <c r="E96" s="55"/>
      <c r="F96" s="43"/>
      <c r="G96" s="54">
        <f>(BAWANA!Q93+BAWANA!R93+BAWANA!S93+BAWANA!T93)/4000</f>
        <v>7.8750000000000001E-2</v>
      </c>
      <c r="H96" s="54">
        <f>(BAWANA!U93+BAWANA!V93)/4000</f>
        <v>0.05</v>
      </c>
      <c r="I96" s="54"/>
      <c r="J96" s="54">
        <f t="shared" si="9"/>
        <v>0.12875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0.25</v>
      </c>
      <c r="C97" s="54"/>
      <c r="D97" s="54">
        <f t="shared" si="8"/>
        <v>0.33</v>
      </c>
      <c r="E97" s="55"/>
      <c r="F97" s="43"/>
      <c r="G97" s="54">
        <f>(BAWANA!Q94+BAWANA!R94+BAWANA!S94+BAWANA!T94)/4000</f>
        <v>7.8750000000000001E-2</v>
      </c>
      <c r="H97" s="54">
        <f>(BAWANA!U94+BAWANA!V94)/4000</f>
        <v>0.05</v>
      </c>
      <c r="I97" s="54"/>
      <c r="J97" s="54">
        <f t="shared" si="9"/>
        <v>0.12875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0.25</v>
      </c>
      <c r="C98" s="54"/>
      <c r="D98" s="54">
        <f t="shared" si="8"/>
        <v>0.33</v>
      </c>
      <c r="E98" s="55"/>
      <c r="F98" s="43"/>
      <c r="G98" s="54">
        <f>(BAWANA!Q95+BAWANA!R95+BAWANA!S95+BAWANA!T95)/4000</f>
        <v>7.8750000000000001E-2</v>
      </c>
      <c r="H98" s="54">
        <f>(BAWANA!U95+BAWANA!V95)/4000</f>
        <v>0.05</v>
      </c>
      <c r="I98" s="54"/>
      <c r="J98" s="54">
        <f t="shared" si="9"/>
        <v>0.12875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0.25</v>
      </c>
      <c r="C99" s="54"/>
      <c r="D99" s="54">
        <f t="shared" si="8"/>
        <v>0.33</v>
      </c>
      <c r="E99" s="55"/>
      <c r="F99" s="43"/>
      <c r="G99" s="54">
        <f>(BAWANA!Q96+BAWANA!R96+BAWANA!S96+BAWANA!T96)/4000</f>
        <v>7.8750000000000001E-2</v>
      </c>
      <c r="H99" s="54">
        <f>(BAWANA!U96+BAWANA!V96)/4000</f>
        <v>0.05</v>
      </c>
      <c r="I99" s="54"/>
      <c r="J99" s="54">
        <f t="shared" si="9"/>
        <v>0.12875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0.25</v>
      </c>
      <c r="C100" s="54"/>
      <c r="D100" s="54">
        <f t="shared" si="8"/>
        <v>0.33</v>
      </c>
      <c r="E100" s="55"/>
      <c r="F100" s="43"/>
      <c r="G100" s="54">
        <f>(BAWANA!Q97+BAWANA!R97+BAWANA!S97+BAWANA!T97)/4000</f>
        <v>7.8750000000000001E-2</v>
      </c>
      <c r="H100" s="54">
        <f>(BAWANA!U97+BAWANA!V97)/4000</f>
        <v>0.05</v>
      </c>
      <c r="I100" s="54"/>
      <c r="J100" s="54">
        <f t="shared" si="9"/>
        <v>0.12875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0.25</v>
      </c>
      <c r="C101" s="54"/>
      <c r="D101" s="54">
        <f t="shared" si="8"/>
        <v>0.33</v>
      </c>
      <c r="E101" s="55"/>
      <c r="F101" s="43"/>
      <c r="G101" s="54">
        <f>(BAWANA!Q98+BAWANA!R98+BAWANA!S98+BAWANA!T98)/4000</f>
        <v>7.8750000000000001E-2</v>
      </c>
      <c r="H101" s="54">
        <f>(BAWANA!U98+BAWANA!V98)/4000</f>
        <v>0.05</v>
      </c>
      <c r="I101" s="54"/>
      <c r="J101" s="54">
        <f t="shared" si="9"/>
        <v>0.12875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23.987500000000001</v>
      </c>
      <c r="C102" s="54">
        <f t="shared" si="14"/>
        <v>0</v>
      </c>
      <c r="D102" s="54">
        <f t="shared" si="14"/>
        <v>31.667499999999922</v>
      </c>
      <c r="E102" s="54">
        <f t="shared" si="14"/>
        <v>0</v>
      </c>
      <c r="F102" s="54">
        <f t="shared" si="14"/>
        <v>0</v>
      </c>
      <c r="G102" s="54">
        <f t="shared" si="14"/>
        <v>6.8040900000000004</v>
      </c>
      <c r="H102" s="54">
        <f t="shared" si="14"/>
        <v>0.6100000000000001</v>
      </c>
      <c r="I102" s="54"/>
      <c r="J102" s="54">
        <f t="shared" si="14"/>
        <v>7.4140899999999972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V3" activePane="bottomRight" state="frozen"/>
      <selection sqref="A1:D35"/>
      <selection pane="topRight" sqref="A1:D35"/>
      <selection pane="bottomLeft" sqref="A1:D35"/>
      <selection pane="bottomRight" activeCell="BE3" sqref="BE3:BE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W1" t="s">
        <v>497</v>
      </c>
      <c r="X1" t="s">
        <v>498</v>
      </c>
      <c r="Y1" t="s">
        <v>499</v>
      </c>
      <c r="Z1" t="s">
        <v>500</v>
      </c>
      <c r="AA1" t="s">
        <v>501</v>
      </c>
      <c r="AB1" t="s">
        <v>502</v>
      </c>
      <c r="AC1" t="s">
        <v>499</v>
      </c>
      <c r="AD1" t="s">
        <v>503</v>
      </c>
      <c r="AE1" t="s">
        <v>499</v>
      </c>
      <c r="AF1" t="s">
        <v>504</v>
      </c>
      <c r="AG1" t="s">
        <v>505</v>
      </c>
      <c r="AH1" t="s">
        <v>499</v>
      </c>
      <c r="AI1" t="s">
        <v>506</v>
      </c>
      <c r="AJ1" t="s">
        <v>503</v>
      </c>
      <c r="AK1" t="s">
        <v>505</v>
      </c>
      <c r="AL1" t="s">
        <v>499</v>
      </c>
      <c r="AM1" t="s">
        <v>500</v>
      </c>
      <c r="AN1" t="s">
        <v>507</v>
      </c>
      <c r="AO1" t="s">
        <v>508</v>
      </c>
      <c r="AP1" t="s">
        <v>150</v>
      </c>
      <c r="AQ1" t="s">
        <v>510</v>
      </c>
      <c r="AR1" t="s">
        <v>511</v>
      </c>
      <c r="AS1" t="s">
        <v>512</v>
      </c>
      <c r="AT1" t="s">
        <v>499</v>
      </c>
      <c r="AU1" t="s">
        <v>513</v>
      </c>
      <c r="AV1" t="s">
        <v>499</v>
      </c>
      <c r="AW1" t="s">
        <v>514</v>
      </c>
      <c r="AX1" t="s">
        <v>505</v>
      </c>
      <c r="AY1" t="s">
        <v>499</v>
      </c>
      <c r="AZ1" t="s">
        <v>499</v>
      </c>
      <c r="BA1" t="s">
        <v>515</v>
      </c>
      <c r="BB1" t="s">
        <v>516</v>
      </c>
      <c r="BC1" t="s">
        <v>505</v>
      </c>
      <c r="BD1" t="s">
        <v>517</v>
      </c>
      <c r="BE1" t="s">
        <v>518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45059</v>
      </c>
      <c r="W2" s="30" t="s">
        <v>149</v>
      </c>
      <c r="X2" t="s">
        <v>150</v>
      </c>
      <c r="Y2" t="s">
        <v>237</v>
      </c>
      <c r="Z2" t="s">
        <v>150</v>
      </c>
      <c r="AA2" t="s">
        <v>153</v>
      </c>
      <c r="AB2" t="s">
        <v>152</v>
      </c>
      <c r="AC2" t="s">
        <v>283</v>
      </c>
      <c r="AD2" t="s">
        <v>150</v>
      </c>
      <c r="AE2" t="s">
        <v>282</v>
      </c>
      <c r="AF2" t="s">
        <v>405</v>
      </c>
      <c r="AG2" t="s">
        <v>149</v>
      </c>
      <c r="AH2" t="s">
        <v>269</v>
      </c>
      <c r="AI2" t="s">
        <v>149</v>
      </c>
      <c r="AJ2" t="s">
        <v>150</v>
      </c>
      <c r="AK2" t="s">
        <v>149</v>
      </c>
      <c r="AL2" t="s">
        <v>281</v>
      </c>
      <c r="AM2" t="s">
        <v>149</v>
      </c>
      <c r="AN2" t="s">
        <v>152</v>
      </c>
      <c r="AO2" t="s">
        <v>153</v>
      </c>
      <c r="AP2" t="s">
        <v>509</v>
      </c>
      <c r="AQ2" t="s">
        <v>246</v>
      </c>
      <c r="AR2" t="s">
        <v>149</v>
      </c>
      <c r="AS2" t="s">
        <v>150</v>
      </c>
      <c r="AT2" t="s">
        <v>270</v>
      </c>
      <c r="AU2" t="s">
        <v>153</v>
      </c>
      <c r="AV2" t="s">
        <v>268</v>
      </c>
      <c r="AW2" t="s">
        <v>149</v>
      </c>
      <c r="AX2" t="s">
        <v>149</v>
      </c>
      <c r="AY2" t="s">
        <v>240</v>
      </c>
      <c r="AZ2" t="s">
        <v>232</v>
      </c>
      <c r="BA2" t="s">
        <v>149</v>
      </c>
      <c r="BB2" t="s">
        <v>153</v>
      </c>
      <c r="BC2" t="s">
        <v>150</v>
      </c>
      <c r="BD2" t="s">
        <v>391</v>
      </c>
      <c r="BE2" t="s">
        <v>149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845.59999999999991</v>
      </c>
      <c r="I3" s="95">
        <v>94.929999999999993</v>
      </c>
      <c r="J3" s="95">
        <v>145.09</v>
      </c>
      <c r="K3" s="95">
        <v>69.37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W3">
        <v>115.62</v>
      </c>
      <c r="X3">
        <v>12.62</v>
      </c>
      <c r="Y3">
        <v>0.46</v>
      </c>
      <c r="Z3">
        <v>0</v>
      </c>
      <c r="AA3">
        <v>24.09</v>
      </c>
      <c r="AB3">
        <v>6.74</v>
      </c>
      <c r="AC3">
        <v>0.36</v>
      </c>
      <c r="AD3">
        <v>12.21</v>
      </c>
      <c r="AE3">
        <v>0.78</v>
      </c>
      <c r="AF3">
        <v>0</v>
      </c>
      <c r="AG3">
        <v>53.96</v>
      </c>
      <c r="AH3">
        <v>0.46</v>
      </c>
      <c r="AI3">
        <v>48.18</v>
      </c>
      <c r="AJ3">
        <v>36.35</v>
      </c>
      <c r="AK3">
        <v>14.45</v>
      </c>
      <c r="AL3">
        <v>0.4</v>
      </c>
      <c r="AM3">
        <v>0</v>
      </c>
      <c r="AN3">
        <v>62.63</v>
      </c>
      <c r="AO3">
        <v>66.87</v>
      </c>
      <c r="AP3">
        <v>0</v>
      </c>
      <c r="AQ3">
        <v>29.55</v>
      </c>
      <c r="AR3">
        <v>42.74</v>
      </c>
      <c r="AS3">
        <v>9.92</v>
      </c>
      <c r="AT3">
        <v>0.71</v>
      </c>
      <c r="AU3">
        <v>12.24</v>
      </c>
      <c r="AV3">
        <v>0.77</v>
      </c>
      <c r="AW3">
        <v>0</v>
      </c>
      <c r="AX3">
        <v>13.01</v>
      </c>
      <c r="AY3">
        <v>0.64</v>
      </c>
      <c r="AZ3">
        <v>0.71</v>
      </c>
      <c r="BA3">
        <v>213.72</v>
      </c>
      <c r="BB3">
        <v>41.43</v>
      </c>
      <c r="BC3">
        <v>23.12</v>
      </c>
      <c r="BD3">
        <v>2.89</v>
      </c>
      <c r="BE3">
        <v>307.36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818.61999999999989</v>
      </c>
      <c r="I4" s="88">
        <v>94.929999999999993</v>
      </c>
      <c r="J4" s="88">
        <v>145.09</v>
      </c>
      <c r="K4" s="88">
        <v>69.37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W4">
        <v>115.62</v>
      </c>
      <c r="X4">
        <v>12.62</v>
      </c>
      <c r="Y4">
        <v>0.46</v>
      </c>
      <c r="Z4">
        <v>0</v>
      </c>
      <c r="AA4">
        <v>24.09</v>
      </c>
      <c r="AB4">
        <v>6.74</v>
      </c>
      <c r="AC4">
        <v>0.36</v>
      </c>
      <c r="AD4">
        <v>12.21</v>
      </c>
      <c r="AE4">
        <v>0.78</v>
      </c>
      <c r="AF4">
        <v>0</v>
      </c>
      <c r="AG4">
        <v>53.96</v>
      </c>
      <c r="AH4">
        <v>0.46</v>
      </c>
      <c r="AI4">
        <v>48.18</v>
      </c>
      <c r="AJ4">
        <v>36.35</v>
      </c>
      <c r="AK4">
        <v>14.45</v>
      </c>
      <c r="AL4">
        <v>0.4</v>
      </c>
      <c r="AM4">
        <v>0</v>
      </c>
      <c r="AN4">
        <v>62.63</v>
      </c>
      <c r="AO4">
        <v>66.87</v>
      </c>
      <c r="AP4">
        <v>0</v>
      </c>
      <c r="AQ4">
        <v>29.55</v>
      </c>
      <c r="AR4">
        <v>42.74</v>
      </c>
      <c r="AS4">
        <v>9.92</v>
      </c>
      <c r="AT4">
        <v>0.71</v>
      </c>
      <c r="AU4">
        <v>12.24</v>
      </c>
      <c r="AV4">
        <v>0.77</v>
      </c>
      <c r="AW4">
        <v>0</v>
      </c>
      <c r="AX4">
        <v>13.01</v>
      </c>
      <c r="AY4">
        <v>0.64</v>
      </c>
      <c r="AZ4">
        <v>0.71</v>
      </c>
      <c r="BA4">
        <v>213.72</v>
      </c>
      <c r="BB4">
        <v>41.43</v>
      </c>
      <c r="BC4">
        <v>23.12</v>
      </c>
      <c r="BD4">
        <v>2.89</v>
      </c>
      <c r="BE4">
        <v>280.38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770.43999999999983</v>
      </c>
      <c r="I5" s="88">
        <v>94.929999999999993</v>
      </c>
      <c r="J5" s="88">
        <v>145.09</v>
      </c>
      <c r="K5" s="88">
        <v>69.37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W5">
        <v>115.62</v>
      </c>
      <c r="X5">
        <v>12.62</v>
      </c>
      <c r="Y5">
        <v>0.46</v>
      </c>
      <c r="Z5">
        <v>0</v>
      </c>
      <c r="AA5">
        <v>24.09</v>
      </c>
      <c r="AB5">
        <v>6.74</v>
      </c>
      <c r="AC5">
        <v>0.36</v>
      </c>
      <c r="AD5">
        <v>12.21</v>
      </c>
      <c r="AE5">
        <v>0.78</v>
      </c>
      <c r="AF5">
        <v>0</v>
      </c>
      <c r="AG5">
        <v>53.96</v>
      </c>
      <c r="AH5">
        <v>0.46</v>
      </c>
      <c r="AI5">
        <v>48.18</v>
      </c>
      <c r="AJ5">
        <v>36.35</v>
      </c>
      <c r="AK5">
        <v>14.45</v>
      </c>
      <c r="AL5">
        <v>0.4</v>
      </c>
      <c r="AM5">
        <v>0</v>
      </c>
      <c r="AN5">
        <v>62.63</v>
      </c>
      <c r="AO5">
        <v>66.87</v>
      </c>
      <c r="AP5">
        <v>0</v>
      </c>
      <c r="AQ5">
        <v>29.55</v>
      </c>
      <c r="AR5">
        <v>42.74</v>
      </c>
      <c r="AS5">
        <v>9.92</v>
      </c>
      <c r="AT5">
        <v>0.71</v>
      </c>
      <c r="AU5">
        <v>12.24</v>
      </c>
      <c r="AV5">
        <v>0.77</v>
      </c>
      <c r="AW5">
        <v>0</v>
      </c>
      <c r="AX5">
        <v>13.01</v>
      </c>
      <c r="AY5">
        <v>0.64</v>
      </c>
      <c r="AZ5">
        <v>0.71</v>
      </c>
      <c r="BA5">
        <v>213.72</v>
      </c>
      <c r="BB5">
        <v>41.43</v>
      </c>
      <c r="BC5">
        <v>23.12</v>
      </c>
      <c r="BD5">
        <v>2.89</v>
      </c>
      <c r="BE5">
        <v>232.2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717.44999999999993</v>
      </c>
      <c r="I6" s="88">
        <v>94.929999999999993</v>
      </c>
      <c r="J6" s="88">
        <v>145.09</v>
      </c>
      <c r="K6" s="88">
        <v>69.37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W6">
        <v>115.62</v>
      </c>
      <c r="X6">
        <v>12.62</v>
      </c>
      <c r="Y6">
        <v>0.46</v>
      </c>
      <c r="Z6">
        <v>0</v>
      </c>
      <c r="AA6">
        <v>24.09</v>
      </c>
      <c r="AB6">
        <v>6.74</v>
      </c>
      <c r="AC6">
        <v>0.36</v>
      </c>
      <c r="AD6">
        <v>12.21</v>
      </c>
      <c r="AE6">
        <v>0.78</v>
      </c>
      <c r="AF6">
        <v>0</v>
      </c>
      <c r="AG6">
        <v>53.96</v>
      </c>
      <c r="AH6">
        <v>0.46</v>
      </c>
      <c r="AI6">
        <v>48.18</v>
      </c>
      <c r="AJ6">
        <v>36.35</v>
      </c>
      <c r="AK6">
        <v>14.45</v>
      </c>
      <c r="AL6">
        <v>0.4</v>
      </c>
      <c r="AM6">
        <v>0</v>
      </c>
      <c r="AN6">
        <v>62.63</v>
      </c>
      <c r="AO6">
        <v>66.87</v>
      </c>
      <c r="AP6">
        <v>0</v>
      </c>
      <c r="AQ6">
        <v>29.55</v>
      </c>
      <c r="AR6">
        <v>42.74</v>
      </c>
      <c r="AS6">
        <v>9.92</v>
      </c>
      <c r="AT6">
        <v>0.71</v>
      </c>
      <c r="AU6">
        <v>12.24</v>
      </c>
      <c r="AV6">
        <v>0.77</v>
      </c>
      <c r="AW6">
        <v>0</v>
      </c>
      <c r="AX6">
        <v>13.01</v>
      </c>
      <c r="AY6">
        <v>0.64</v>
      </c>
      <c r="AZ6">
        <v>0.71</v>
      </c>
      <c r="BA6">
        <v>213.72</v>
      </c>
      <c r="BB6">
        <v>41.43</v>
      </c>
      <c r="BC6">
        <v>23.12</v>
      </c>
      <c r="BD6">
        <v>2.89</v>
      </c>
      <c r="BE6">
        <v>179.21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673.12999999999988</v>
      </c>
      <c r="I7" s="88">
        <v>94.929999999999993</v>
      </c>
      <c r="J7" s="88">
        <v>144.99</v>
      </c>
      <c r="K7" s="88">
        <v>69.37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W7">
        <v>115.62</v>
      </c>
      <c r="X7">
        <v>12.62</v>
      </c>
      <c r="Y7">
        <v>0.46</v>
      </c>
      <c r="Z7">
        <v>0</v>
      </c>
      <c r="AA7">
        <v>24.09</v>
      </c>
      <c r="AB7">
        <v>6.74</v>
      </c>
      <c r="AC7">
        <v>0.36</v>
      </c>
      <c r="AD7">
        <v>12.21</v>
      </c>
      <c r="AE7">
        <v>0.78</v>
      </c>
      <c r="AF7">
        <v>0</v>
      </c>
      <c r="AG7">
        <v>53.96</v>
      </c>
      <c r="AH7">
        <v>0.46</v>
      </c>
      <c r="AI7">
        <v>48.18</v>
      </c>
      <c r="AJ7">
        <v>36.35</v>
      </c>
      <c r="AK7">
        <v>14.45</v>
      </c>
      <c r="AL7">
        <v>0.4</v>
      </c>
      <c r="AM7">
        <v>0</v>
      </c>
      <c r="AN7">
        <v>62.63</v>
      </c>
      <c r="AO7">
        <v>66.87</v>
      </c>
      <c r="AP7">
        <v>0</v>
      </c>
      <c r="AQ7">
        <v>29.55</v>
      </c>
      <c r="AR7">
        <v>42.74</v>
      </c>
      <c r="AS7">
        <v>9.92</v>
      </c>
      <c r="AT7">
        <v>0.71</v>
      </c>
      <c r="AU7">
        <v>12.14</v>
      </c>
      <c r="AV7">
        <v>0.77</v>
      </c>
      <c r="AW7">
        <v>0</v>
      </c>
      <c r="AX7">
        <v>13.01</v>
      </c>
      <c r="AY7">
        <v>0.64</v>
      </c>
      <c r="AZ7">
        <v>0.71</v>
      </c>
      <c r="BA7">
        <v>213.72</v>
      </c>
      <c r="BB7">
        <v>41.43</v>
      </c>
      <c r="BC7">
        <v>23.12</v>
      </c>
      <c r="BD7">
        <v>2.89</v>
      </c>
      <c r="BE7">
        <v>134.88999999999999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629.76999999999987</v>
      </c>
      <c r="I8" s="88">
        <v>94.929999999999993</v>
      </c>
      <c r="J8" s="88">
        <v>144.99</v>
      </c>
      <c r="K8" s="88">
        <v>69.37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W8">
        <v>115.62</v>
      </c>
      <c r="X8">
        <v>12.62</v>
      </c>
      <c r="Y8">
        <v>0.46</v>
      </c>
      <c r="Z8">
        <v>0</v>
      </c>
      <c r="AA8">
        <v>24.09</v>
      </c>
      <c r="AB8">
        <v>6.74</v>
      </c>
      <c r="AC8">
        <v>0.36</v>
      </c>
      <c r="AD8">
        <v>12.21</v>
      </c>
      <c r="AE8">
        <v>0.78</v>
      </c>
      <c r="AF8">
        <v>0</v>
      </c>
      <c r="AG8">
        <v>53.96</v>
      </c>
      <c r="AH8">
        <v>0.46</v>
      </c>
      <c r="AI8">
        <v>48.18</v>
      </c>
      <c r="AJ8">
        <v>36.35</v>
      </c>
      <c r="AK8">
        <v>14.45</v>
      </c>
      <c r="AL8">
        <v>0.4</v>
      </c>
      <c r="AM8">
        <v>0</v>
      </c>
      <c r="AN8">
        <v>62.63</v>
      </c>
      <c r="AO8">
        <v>66.87</v>
      </c>
      <c r="AP8">
        <v>0</v>
      </c>
      <c r="AQ8">
        <v>29.55</v>
      </c>
      <c r="AR8">
        <v>42.74</v>
      </c>
      <c r="AS8">
        <v>9.92</v>
      </c>
      <c r="AT8">
        <v>0.71</v>
      </c>
      <c r="AU8">
        <v>12.14</v>
      </c>
      <c r="AV8">
        <v>0.77</v>
      </c>
      <c r="AW8">
        <v>0</v>
      </c>
      <c r="AX8">
        <v>13.01</v>
      </c>
      <c r="AY8">
        <v>0.64</v>
      </c>
      <c r="AZ8">
        <v>0.71</v>
      </c>
      <c r="BA8">
        <v>213.72</v>
      </c>
      <c r="BB8">
        <v>41.43</v>
      </c>
      <c r="BC8">
        <v>23.12</v>
      </c>
      <c r="BD8">
        <v>2.89</v>
      </c>
      <c r="BE8">
        <v>91.53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590.26999999999987</v>
      </c>
      <c r="I9" s="88">
        <v>94.929999999999993</v>
      </c>
      <c r="J9" s="88">
        <v>144.99</v>
      </c>
      <c r="K9" s="88">
        <v>69.37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W9">
        <v>115.62</v>
      </c>
      <c r="X9">
        <v>12.62</v>
      </c>
      <c r="Y9">
        <v>0.46</v>
      </c>
      <c r="Z9">
        <v>0</v>
      </c>
      <c r="AA9">
        <v>24.09</v>
      </c>
      <c r="AB9">
        <v>6.74</v>
      </c>
      <c r="AC9">
        <v>0.36</v>
      </c>
      <c r="AD9">
        <v>12.21</v>
      </c>
      <c r="AE9">
        <v>0.78</v>
      </c>
      <c r="AF9">
        <v>0</v>
      </c>
      <c r="AG9">
        <v>53.96</v>
      </c>
      <c r="AH9">
        <v>0.46</v>
      </c>
      <c r="AI9">
        <v>48.18</v>
      </c>
      <c r="AJ9">
        <v>36.35</v>
      </c>
      <c r="AK9">
        <v>14.45</v>
      </c>
      <c r="AL9">
        <v>0.4</v>
      </c>
      <c r="AM9">
        <v>0</v>
      </c>
      <c r="AN9">
        <v>62.63</v>
      </c>
      <c r="AO9">
        <v>66.87</v>
      </c>
      <c r="AP9">
        <v>0</v>
      </c>
      <c r="AQ9">
        <v>29.55</v>
      </c>
      <c r="AR9">
        <v>42.74</v>
      </c>
      <c r="AS9">
        <v>9.92</v>
      </c>
      <c r="AT9">
        <v>0.71</v>
      </c>
      <c r="AU9">
        <v>12.14</v>
      </c>
      <c r="AV9">
        <v>0.77</v>
      </c>
      <c r="AW9">
        <v>0</v>
      </c>
      <c r="AX9">
        <v>13.01</v>
      </c>
      <c r="AY9">
        <v>0.64</v>
      </c>
      <c r="AZ9">
        <v>0.71</v>
      </c>
      <c r="BA9">
        <v>213.72</v>
      </c>
      <c r="BB9">
        <v>41.43</v>
      </c>
      <c r="BC9">
        <v>23.12</v>
      </c>
      <c r="BD9">
        <v>2.89</v>
      </c>
      <c r="BE9">
        <v>52.03</v>
      </c>
    </row>
    <row r="10" spans="1:57">
      <c r="A10" t="s">
        <v>266</v>
      </c>
      <c r="C10" t="s">
        <v>239</v>
      </c>
      <c r="G10" t="s">
        <v>52</v>
      </c>
      <c r="H10" s="115">
        <v>547.87999999999988</v>
      </c>
      <c r="I10" s="88">
        <v>94.929999999999993</v>
      </c>
      <c r="J10" s="88">
        <v>144.99</v>
      </c>
      <c r="K10" s="88">
        <v>69.37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W10">
        <v>115.62</v>
      </c>
      <c r="X10">
        <v>12.62</v>
      </c>
      <c r="Y10">
        <v>0.46</v>
      </c>
      <c r="Z10">
        <v>0</v>
      </c>
      <c r="AA10">
        <v>24.09</v>
      </c>
      <c r="AB10">
        <v>6.74</v>
      </c>
      <c r="AC10">
        <v>0.36</v>
      </c>
      <c r="AD10">
        <v>12.21</v>
      </c>
      <c r="AE10">
        <v>0.78</v>
      </c>
      <c r="AF10">
        <v>0</v>
      </c>
      <c r="AG10">
        <v>53.96</v>
      </c>
      <c r="AH10">
        <v>0.46</v>
      </c>
      <c r="AI10">
        <v>48.18</v>
      </c>
      <c r="AJ10">
        <v>36.35</v>
      </c>
      <c r="AK10">
        <v>14.45</v>
      </c>
      <c r="AL10">
        <v>0.4</v>
      </c>
      <c r="AM10">
        <v>0</v>
      </c>
      <c r="AN10">
        <v>62.63</v>
      </c>
      <c r="AO10">
        <v>66.87</v>
      </c>
      <c r="AP10">
        <v>0</v>
      </c>
      <c r="AQ10">
        <v>29.55</v>
      </c>
      <c r="AR10">
        <v>42.74</v>
      </c>
      <c r="AS10">
        <v>9.92</v>
      </c>
      <c r="AT10">
        <v>0.71</v>
      </c>
      <c r="AU10">
        <v>12.14</v>
      </c>
      <c r="AV10">
        <v>0.77</v>
      </c>
      <c r="AW10">
        <v>0</v>
      </c>
      <c r="AX10">
        <v>13.01</v>
      </c>
      <c r="AY10">
        <v>0.64</v>
      </c>
      <c r="AZ10">
        <v>0.71</v>
      </c>
      <c r="BA10">
        <v>213.72</v>
      </c>
      <c r="BB10">
        <v>41.43</v>
      </c>
      <c r="BC10">
        <v>23.12</v>
      </c>
      <c r="BD10">
        <v>2.89</v>
      </c>
      <c r="BE10">
        <v>9.64</v>
      </c>
    </row>
    <row r="11" spans="1:57">
      <c r="A11" t="s">
        <v>246</v>
      </c>
      <c r="C11" t="s">
        <v>342</v>
      </c>
      <c r="G11" t="s">
        <v>53</v>
      </c>
      <c r="H11" s="115">
        <v>538.2399999999999</v>
      </c>
      <c r="I11" s="88">
        <v>94.929999999999993</v>
      </c>
      <c r="J11" s="88">
        <v>144.9</v>
      </c>
      <c r="K11" s="88">
        <v>69.37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W11">
        <v>115.62</v>
      </c>
      <c r="X11">
        <v>12.62</v>
      </c>
      <c r="Y11">
        <v>0.46</v>
      </c>
      <c r="Z11">
        <v>0</v>
      </c>
      <c r="AA11">
        <v>24.09</v>
      </c>
      <c r="AB11">
        <v>6.74</v>
      </c>
      <c r="AC11">
        <v>0.36</v>
      </c>
      <c r="AD11">
        <v>12.21</v>
      </c>
      <c r="AE11">
        <v>0.78</v>
      </c>
      <c r="AF11">
        <v>0</v>
      </c>
      <c r="AG11">
        <v>53.96</v>
      </c>
      <c r="AH11">
        <v>0.46</v>
      </c>
      <c r="AI11">
        <v>48.18</v>
      </c>
      <c r="AJ11">
        <v>36.35</v>
      </c>
      <c r="AK11">
        <v>14.45</v>
      </c>
      <c r="AL11">
        <v>0.4</v>
      </c>
      <c r="AM11">
        <v>0</v>
      </c>
      <c r="AN11">
        <v>62.63</v>
      </c>
      <c r="AO11">
        <v>66.87</v>
      </c>
      <c r="AP11">
        <v>0</v>
      </c>
      <c r="AQ11">
        <v>29.55</v>
      </c>
      <c r="AR11">
        <v>42.74</v>
      </c>
      <c r="AS11">
        <v>9.92</v>
      </c>
      <c r="AT11">
        <v>0.71</v>
      </c>
      <c r="AU11">
        <v>12.05</v>
      </c>
      <c r="AV11">
        <v>0.77</v>
      </c>
      <c r="AW11">
        <v>0</v>
      </c>
      <c r="AX11">
        <v>13.01</v>
      </c>
      <c r="AY11">
        <v>0.64</v>
      </c>
      <c r="AZ11">
        <v>0.71</v>
      </c>
      <c r="BA11">
        <v>213.72</v>
      </c>
      <c r="BB11">
        <v>41.43</v>
      </c>
      <c r="BC11">
        <v>23.12</v>
      </c>
      <c r="BD11">
        <v>2.89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538.2399999999999</v>
      </c>
      <c r="I12" s="88">
        <v>94.929999999999993</v>
      </c>
      <c r="J12" s="88">
        <v>144.9</v>
      </c>
      <c r="K12" s="88">
        <v>69.37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W12">
        <v>115.62</v>
      </c>
      <c r="X12">
        <v>12.62</v>
      </c>
      <c r="Y12">
        <v>0.46</v>
      </c>
      <c r="Z12">
        <v>0</v>
      </c>
      <c r="AA12">
        <v>24.09</v>
      </c>
      <c r="AB12">
        <v>6.74</v>
      </c>
      <c r="AC12">
        <v>0.36</v>
      </c>
      <c r="AD12">
        <v>12.21</v>
      </c>
      <c r="AE12">
        <v>0.78</v>
      </c>
      <c r="AF12">
        <v>0</v>
      </c>
      <c r="AG12">
        <v>53.96</v>
      </c>
      <c r="AH12">
        <v>0.46</v>
      </c>
      <c r="AI12">
        <v>48.18</v>
      </c>
      <c r="AJ12">
        <v>36.35</v>
      </c>
      <c r="AK12">
        <v>14.45</v>
      </c>
      <c r="AL12">
        <v>0.4</v>
      </c>
      <c r="AM12">
        <v>0</v>
      </c>
      <c r="AN12">
        <v>62.63</v>
      </c>
      <c r="AO12">
        <v>66.87</v>
      </c>
      <c r="AP12">
        <v>0</v>
      </c>
      <c r="AQ12">
        <v>29.55</v>
      </c>
      <c r="AR12">
        <v>42.74</v>
      </c>
      <c r="AS12">
        <v>9.92</v>
      </c>
      <c r="AT12">
        <v>0.71</v>
      </c>
      <c r="AU12">
        <v>12.05</v>
      </c>
      <c r="AV12">
        <v>0.77</v>
      </c>
      <c r="AW12">
        <v>0</v>
      </c>
      <c r="AX12">
        <v>13.01</v>
      </c>
      <c r="AY12">
        <v>0.64</v>
      </c>
      <c r="AZ12">
        <v>0.71</v>
      </c>
      <c r="BA12">
        <v>213.72</v>
      </c>
      <c r="BB12">
        <v>41.43</v>
      </c>
      <c r="BC12">
        <v>23.12</v>
      </c>
      <c r="BD12">
        <v>2.89</v>
      </c>
      <c r="BE12">
        <v>0</v>
      </c>
    </row>
    <row r="13" spans="1:57">
      <c r="A13" t="s">
        <v>248</v>
      </c>
      <c r="G13" t="s">
        <v>55</v>
      </c>
      <c r="H13" s="115">
        <v>538.2399999999999</v>
      </c>
      <c r="I13" s="88">
        <v>94.929999999999993</v>
      </c>
      <c r="J13" s="88">
        <v>144.9</v>
      </c>
      <c r="K13" s="88">
        <v>69.37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W13">
        <v>115.62</v>
      </c>
      <c r="X13">
        <v>12.62</v>
      </c>
      <c r="Y13">
        <v>0.46</v>
      </c>
      <c r="Z13">
        <v>0</v>
      </c>
      <c r="AA13">
        <v>24.09</v>
      </c>
      <c r="AB13">
        <v>6.74</v>
      </c>
      <c r="AC13">
        <v>0.36</v>
      </c>
      <c r="AD13">
        <v>12.21</v>
      </c>
      <c r="AE13">
        <v>0.78</v>
      </c>
      <c r="AF13">
        <v>0</v>
      </c>
      <c r="AG13">
        <v>53.96</v>
      </c>
      <c r="AH13">
        <v>0.46</v>
      </c>
      <c r="AI13">
        <v>48.18</v>
      </c>
      <c r="AJ13">
        <v>36.35</v>
      </c>
      <c r="AK13">
        <v>14.45</v>
      </c>
      <c r="AL13">
        <v>0.4</v>
      </c>
      <c r="AM13">
        <v>0</v>
      </c>
      <c r="AN13">
        <v>62.63</v>
      </c>
      <c r="AO13">
        <v>66.87</v>
      </c>
      <c r="AP13">
        <v>0</v>
      </c>
      <c r="AQ13">
        <v>29.55</v>
      </c>
      <c r="AR13">
        <v>42.74</v>
      </c>
      <c r="AS13">
        <v>9.92</v>
      </c>
      <c r="AT13">
        <v>0.71</v>
      </c>
      <c r="AU13">
        <v>12.05</v>
      </c>
      <c r="AV13">
        <v>0.77</v>
      </c>
      <c r="AW13">
        <v>0</v>
      </c>
      <c r="AX13">
        <v>13.01</v>
      </c>
      <c r="AY13">
        <v>0.64</v>
      </c>
      <c r="AZ13">
        <v>0.71</v>
      </c>
      <c r="BA13">
        <v>213.72</v>
      </c>
      <c r="BB13">
        <v>41.43</v>
      </c>
      <c r="BC13">
        <v>23.12</v>
      </c>
      <c r="BD13">
        <v>2.89</v>
      </c>
      <c r="BE13">
        <v>0</v>
      </c>
    </row>
    <row r="14" spans="1:57">
      <c r="A14" t="s">
        <v>249</v>
      </c>
      <c r="G14" t="s">
        <v>56</v>
      </c>
      <c r="H14" s="115">
        <v>538.2399999999999</v>
      </c>
      <c r="I14" s="88">
        <v>94.929999999999993</v>
      </c>
      <c r="J14" s="88">
        <v>144.9</v>
      </c>
      <c r="K14" s="88">
        <v>69.37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W14">
        <v>115.62</v>
      </c>
      <c r="X14">
        <v>12.62</v>
      </c>
      <c r="Y14">
        <v>0.46</v>
      </c>
      <c r="Z14">
        <v>0</v>
      </c>
      <c r="AA14">
        <v>24.09</v>
      </c>
      <c r="AB14">
        <v>6.74</v>
      </c>
      <c r="AC14">
        <v>0.36</v>
      </c>
      <c r="AD14">
        <v>12.21</v>
      </c>
      <c r="AE14">
        <v>0.78</v>
      </c>
      <c r="AF14">
        <v>0</v>
      </c>
      <c r="AG14">
        <v>53.96</v>
      </c>
      <c r="AH14">
        <v>0.46</v>
      </c>
      <c r="AI14">
        <v>48.18</v>
      </c>
      <c r="AJ14">
        <v>36.35</v>
      </c>
      <c r="AK14">
        <v>14.45</v>
      </c>
      <c r="AL14">
        <v>0.4</v>
      </c>
      <c r="AM14">
        <v>0</v>
      </c>
      <c r="AN14">
        <v>62.63</v>
      </c>
      <c r="AO14">
        <v>66.87</v>
      </c>
      <c r="AP14">
        <v>0</v>
      </c>
      <c r="AQ14">
        <v>29.55</v>
      </c>
      <c r="AR14">
        <v>42.74</v>
      </c>
      <c r="AS14">
        <v>9.92</v>
      </c>
      <c r="AT14">
        <v>0.71</v>
      </c>
      <c r="AU14">
        <v>12.05</v>
      </c>
      <c r="AV14">
        <v>0.77</v>
      </c>
      <c r="AW14">
        <v>0</v>
      </c>
      <c r="AX14">
        <v>13.01</v>
      </c>
      <c r="AY14">
        <v>0.64</v>
      </c>
      <c r="AZ14">
        <v>0.71</v>
      </c>
      <c r="BA14">
        <v>213.72</v>
      </c>
      <c r="BB14">
        <v>41.43</v>
      </c>
      <c r="BC14">
        <v>23.12</v>
      </c>
      <c r="BD14">
        <v>2.89</v>
      </c>
      <c r="BE14">
        <v>0</v>
      </c>
    </row>
    <row r="15" spans="1:57">
      <c r="A15" t="s">
        <v>250</v>
      </c>
      <c r="G15" t="s">
        <v>57</v>
      </c>
      <c r="H15" s="115">
        <v>538.2399999999999</v>
      </c>
      <c r="I15" s="88">
        <v>58.58</v>
      </c>
      <c r="J15" s="88">
        <v>144.81</v>
      </c>
      <c r="K15" s="88">
        <v>69.37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W15">
        <v>115.62</v>
      </c>
      <c r="X15">
        <v>12.62</v>
      </c>
      <c r="Y15">
        <v>0.46</v>
      </c>
      <c r="Z15">
        <v>0</v>
      </c>
      <c r="AA15">
        <v>24.09</v>
      </c>
      <c r="AB15">
        <v>6.74</v>
      </c>
      <c r="AC15">
        <v>0.36</v>
      </c>
      <c r="AD15">
        <v>12.21</v>
      </c>
      <c r="AE15">
        <v>0.78</v>
      </c>
      <c r="AF15">
        <v>0</v>
      </c>
      <c r="AG15">
        <v>53.96</v>
      </c>
      <c r="AH15">
        <v>0.46</v>
      </c>
      <c r="AI15">
        <v>48.18</v>
      </c>
      <c r="AJ15">
        <v>0</v>
      </c>
      <c r="AK15">
        <v>14.45</v>
      </c>
      <c r="AL15">
        <v>0.4</v>
      </c>
      <c r="AM15">
        <v>0</v>
      </c>
      <c r="AN15">
        <v>62.63</v>
      </c>
      <c r="AO15">
        <v>66.87</v>
      </c>
      <c r="AP15">
        <v>0</v>
      </c>
      <c r="AQ15">
        <v>29.55</v>
      </c>
      <c r="AR15">
        <v>42.74</v>
      </c>
      <c r="AS15">
        <v>9.92</v>
      </c>
      <c r="AT15">
        <v>0.71</v>
      </c>
      <c r="AU15">
        <v>11.96</v>
      </c>
      <c r="AV15">
        <v>0.77</v>
      </c>
      <c r="AW15">
        <v>0</v>
      </c>
      <c r="AX15">
        <v>13.01</v>
      </c>
      <c r="AY15">
        <v>0.64</v>
      </c>
      <c r="AZ15">
        <v>0.71</v>
      </c>
      <c r="BA15">
        <v>213.72</v>
      </c>
      <c r="BB15">
        <v>41.43</v>
      </c>
      <c r="BC15">
        <v>23.12</v>
      </c>
      <c r="BD15">
        <v>2.89</v>
      </c>
      <c r="BE15">
        <v>0</v>
      </c>
    </row>
    <row r="16" spans="1:57">
      <c r="A16" t="s">
        <v>251</v>
      </c>
      <c r="G16" t="s">
        <v>58</v>
      </c>
      <c r="H16" s="115">
        <v>538.2399999999999</v>
      </c>
      <c r="I16" s="88">
        <v>58.58</v>
      </c>
      <c r="J16" s="88">
        <v>144.81</v>
      </c>
      <c r="K16" s="88">
        <v>69.37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W16">
        <v>115.62</v>
      </c>
      <c r="X16">
        <v>12.62</v>
      </c>
      <c r="Y16">
        <v>0.46</v>
      </c>
      <c r="Z16">
        <v>0</v>
      </c>
      <c r="AA16">
        <v>24.09</v>
      </c>
      <c r="AB16">
        <v>6.74</v>
      </c>
      <c r="AC16">
        <v>0.36</v>
      </c>
      <c r="AD16">
        <v>12.21</v>
      </c>
      <c r="AE16">
        <v>0.78</v>
      </c>
      <c r="AF16">
        <v>0</v>
      </c>
      <c r="AG16">
        <v>53.96</v>
      </c>
      <c r="AH16">
        <v>0.46</v>
      </c>
      <c r="AI16">
        <v>48.18</v>
      </c>
      <c r="AJ16">
        <v>0</v>
      </c>
      <c r="AK16">
        <v>14.45</v>
      </c>
      <c r="AL16">
        <v>0.4</v>
      </c>
      <c r="AM16">
        <v>0</v>
      </c>
      <c r="AN16">
        <v>62.63</v>
      </c>
      <c r="AO16">
        <v>66.87</v>
      </c>
      <c r="AP16">
        <v>0</v>
      </c>
      <c r="AQ16">
        <v>29.55</v>
      </c>
      <c r="AR16">
        <v>42.74</v>
      </c>
      <c r="AS16">
        <v>9.92</v>
      </c>
      <c r="AT16">
        <v>0.71</v>
      </c>
      <c r="AU16">
        <v>11.96</v>
      </c>
      <c r="AV16">
        <v>0.77</v>
      </c>
      <c r="AW16">
        <v>0</v>
      </c>
      <c r="AX16">
        <v>13.01</v>
      </c>
      <c r="AY16">
        <v>0.64</v>
      </c>
      <c r="AZ16">
        <v>0.71</v>
      </c>
      <c r="BA16">
        <v>213.72</v>
      </c>
      <c r="BB16">
        <v>41.43</v>
      </c>
      <c r="BC16">
        <v>23.12</v>
      </c>
      <c r="BD16">
        <v>2.89</v>
      </c>
      <c r="BE16">
        <v>0</v>
      </c>
    </row>
    <row r="17" spans="1:57">
      <c r="A17" t="s">
        <v>252</v>
      </c>
      <c r="G17" t="s">
        <v>59</v>
      </c>
      <c r="H17" s="115">
        <v>538.2399999999999</v>
      </c>
      <c r="I17" s="88">
        <v>58.58</v>
      </c>
      <c r="J17" s="88">
        <v>144.81</v>
      </c>
      <c r="K17" s="88">
        <v>69.37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W17">
        <v>115.62</v>
      </c>
      <c r="X17">
        <v>12.62</v>
      </c>
      <c r="Y17">
        <v>0.46</v>
      </c>
      <c r="Z17">
        <v>0</v>
      </c>
      <c r="AA17">
        <v>24.09</v>
      </c>
      <c r="AB17">
        <v>6.74</v>
      </c>
      <c r="AC17">
        <v>0.36</v>
      </c>
      <c r="AD17">
        <v>12.21</v>
      </c>
      <c r="AE17">
        <v>0.78</v>
      </c>
      <c r="AF17">
        <v>0</v>
      </c>
      <c r="AG17">
        <v>53.96</v>
      </c>
      <c r="AH17">
        <v>0.46</v>
      </c>
      <c r="AI17">
        <v>48.18</v>
      </c>
      <c r="AJ17">
        <v>0</v>
      </c>
      <c r="AK17">
        <v>14.45</v>
      </c>
      <c r="AL17">
        <v>0.4</v>
      </c>
      <c r="AM17">
        <v>0</v>
      </c>
      <c r="AN17">
        <v>62.63</v>
      </c>
      <c r="AO17">
        <v>66.87</v>
      </c>
      <c r="AP17">
        <v>0</v>
      </c>
      <c r="AQ17">
        <v>29.55</v>
      </c>
      <c r="AR17">
        <v>42.74</v>
      </c>
      <c r="AS17">
        <v>9.92</v>
      </c>
      <c r="AT17">
        <v>0.71</v>
      </c>
      <c r="AU17">
        <v>11.96</v>
      </c>
      <c r="AV17">
        <v>0.77</v>
      </c>
      <c r="AW17">
        <v>0</v>
      </c>
      <c r="AX17">
        <v>13.01</v>
      </c>
      <c r="AY17">
        <v>0.64</v>
      </c>
      <c r="AZ17">
        <v>0.71</v>
      </c>
      <c r="BA17">
        <v>213.72</v>
      </c>
      <c r="BB17">
        <v>41.43</v>
      </c>
      <c r="BC17">
        <v>23.12</v>
      </c>
      <c r="BD17">
        <v>2.89</v>
      </c>
      <c r="BE17">
        <v>0</v>
      </c>
    </row>
    <row r="18" spans="1:57">
      <c r="A18" t="s">
        <v>253</v>
      </c>
      <c r="G18" t="s">
        <v>60</v>
      </c>
      <c r="H18" s="115">
        <v>538.2399999999999</v>
      </c>
      <c r="I18" s="88">
        <v>58.58</v>
      </c>
      <c r="J18" s="88">
        <v>144.81</v>
      </c>
      <c r="K18" s="88">
        <v>69.37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W18">
        <v>115.62</v>
      </c>
      <c r="X18">
        <v>12.62</v>
      </c>
      <c r="Y18">
        <v>0.46</v>
      </c>
      <c r="Z18">
        <v>0</v>
      </c>
      <c r="AA18">
        <v>24.09</v>
      </c>
      <c r="AB18">
        <v>6.74</v>
      </c>
      <c r="AC18">
        <v>0.36</v>
      </c>
      <c r="AD18">
        <v>12.21</v>
      </c>
      <c r="AE18">
        <v>0.78</v>
      </c>
      <c r="AF18">
        <v>0</v>
      </c>
      <c r="AG18">
        <v>53.96</v>
      </c>
      <c r="AH18">
        <v>0.46</v>
      </c>
      <c r="AI18">
        <v>48.18</v>
      </c>
      <c r="AJ18">
        <v>0</v>
      </c>
      <c r="AK18">
        <v>14.45</v>
      </c>
      <c r="AL18">
        <v>0.4</v>
      </c>
      <c r="AM18">
        <v>0</v>
      </c>
      <c r="AN18">
        <v>62.63</v>
      </c>
      <c r="AO18">
        <v>66.87</v>
      </c>
      <c r="AP18">
        <v>0</v>
      </c>
      <c r="AQ18">
        <v>29.55</v>
      </c>
      <c r="AR18">
        <v>42.74</v>
      </c>
      <c r="AS18">
        <v>9.92</v>
      </c>
      <c r="AT18">
        <v>0.71</v>
      </c>
      <c r="AU18">
        <v>11.96</v>
      </c>
      <c r="AV18">
        <v>0.77</v>
      </c>
      <c r="AW18">
        <v>0</v>
      </c>
      <c r="AX18">
        <v>13.01</v>
      </c>
      <c r="AY18">
        <v>0.64</v>
      </c>
      <c r="AZ18">
        <v>0.71</v>
      </c>
      <c r="BA18">
        <v>213.72</v>
      </c>
      <c r="BB18">
        <v>41.43</v>
      </c>
      <c r="BC18">
        <v>23.12</v>
      </c>
      <c r="BD18">
        <v>2.89</v>
      </c>
      <c r="BE18">
        <v>0</v>
      </c>
    </row>
    <row r="19" spans="1:57">
      <c r="A19" t="s">
        <v>267</v>
      </c>
      <c r="G19" t="s">
        <v>61</v>
      </c>
      <c r="H19" s="115">
        <v>537.2299999999999</v>
      </c>
      <c r="I19" s="88">
        <v>58.58</v>
      </c>
      <c r="J19" s="88">
        <v>144.81</v>
      </c>
      <c r="K19" s="88">
        <v>69.37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W19">
        <v>115.62</v>
      </c>
      <c r="X19">
        <v>12.62</v>
      </c>
      <c r="Y19">
        <v>0.46</v>
      </c>
      <c r="Z19">
        <v>0</v>
      </c>
      <c r="AA19">
        <v>24.09</v>
      </c>
      <c r="AB19">
        <v>6.74</v>
      </c>
      <c r="AC19">
        <v>0.36</v>
      </c>
      <c r="AD19">
        <v>12.21</v>
      </c>
      <c r="AE19">
        <v>0.78</v>
      </c>
      <c r="AF19">
        <v>0</v>
      </c>
      <c r="AG19">
        <v>53.96</v>
      </c>
      <c r="AH19">
        <v>0.46</v>
      </c>
      <c r="AI19">
        <v>48.18</v>
      </c>
      <c r="AJ19">
        <v>0</v>
      </c>
      <c r="AK19">
        <v>14.45</v>
      </c>
      <c r="AL19">
        <v>0.4</v>
      </c>
      <c r="AM19">
        <v>0</v>
      </c>
      <c r="AN19">
        <v>62.63</v>
      </c>
      <c r="AO19">
        <v>66.87</v>
      </c>
      <c r="AP19">
        <v>0</v>
      </c>
      <c r="AQ19">
        <v>28.54</v>
      </c>
      <c r="AR19">
        <v>42.74</v>
      </c>
      <c r="AS19">
        <v>9.92</v>
      </c>
      <c r="AT19">
        <v>0.71</v>
      </c>
      <c r="AU19">
        <v>11.96</v>
      </c>
      <c r="AV19">
        <v>0.77</v>
      </c>
      <c r="AW19">
        <v>0</v>
      </c>
      <c r="AX19">
        <v>13.01</v>
      </c>
      <c r="AY19">
        <v>0.64</v>
      </c>
      <c r="AZ19">
        <v>0.71</v>
      </c>
      <c r="BA19">
        <v>213.72</v>
      </c>
      <c r="BB19">
        <v>41.43</v>
      </c>
      <c r="BC19">
        <v>23.12</v>
      </c>
      <c r="BD19">
        <v>2.89</v>
      </c>
      <c r="BE19">
        <v>0</v>
      </c>
    </row>
    <row r="20" spans="1:57">
      <c r="A20" t="s">
        <v>268</v>
      </c>
      <c r="G20" t="s">
        <v>62</v>
      </c>
      <c r="H20" s="115">
        <v>537.2299999999999</v>
      </c>
      <c r="I20" s="88">
        <v>58.58</v>
      </c>
      <c r="J20" s="88">
        <v>144.81</v>
      </c>
      <c r="K20" s="88">
        <v>69.37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W20">
        <v>115.62</v>
      </c>
      <c r="X20">
        <v>12.62</v>
      </c>
      <c r="Y20">
        <v>0.46</v>
      </c>
      <c r="Z20">
        <v>0</v>
      </c>
      <c r="AA20">
        <v>24.09</v>
      </c>
      <c r="AB20">
        <v>6.74</v>
      </c>
      <c r="AC20">
        <v>0.36</v>
      </c>
      <c r="AD20">
        <v>12.21</v>
      </c>
      <c r="AE20">
        <v>0.78</v>
      </c>
      <c r="AF20">
        <v>0</v>
      </c>
      <c r="AG20">
        <v>53.96</v>
      </c>
      <c r="AH20">
        <v>0.46</v>
      </c>
      <c r="AI20">
        <v>48.18</v>
      </c>
      <c r="AJ20">
        <v>0</v>
      </c>
      <c r="AK20">
        <v>14.45</v>
      </c>
      <c r="AL20">
        <v>0.4</v>
      </c>
      <c r="AM20">
        <v>0</v>
      </c>
      <c r="AN20">
        <v>62.63</v>
      </c>
      <c r="AO20">
        <v>66.87</v>
      </c>
      <c r="AP20">
        <v>0</v>
      </c>
      <c r="AQ20">
        <v>28.54</v>
      </c>
      <c r="AR20">
        <v>42.74</v>
      </c>
      <c r="AS20">
        <v>9.92</v>
      </c>
      <c r="AT20">
        <v>0.71</v>
      </c>
      <c r="AU20">
        <v>11.96</v>
      </c>
      <c r="AV20">
        <v>0.77</v>
      </c>
      <c r="AW20">
        <v>0</v>
      </c>
      <c r="AX20">
        <v>13.01</v>
      </c>
      <c r="AY20">
        <v>0.64</v>
      </c>
      <c r="AZ20">
        <v>0.71</v>
      </c>
      <c r="BA20">
        <v>213.72</v>
      </c>
      <c r="BB20">
        <v>41.43</v>
      </c>
      <c r="BC20">
        <v>23.12</v>
      </c>
      <c r="BD20">
        <v>2.89</v>
      </c>
      <c r="BE20">
        <v>0</v>
      </c>
    </row>
    <row r="21" spans="1:57">
      <c r="A21" t="s">
        <v>254</v>
      </c>
      <c r="G21" t="s">
        <v>63</v>
      </c>
      <c r="H21" s="115">
        <v>537.2299999999999</v>
      </c>
      <c r="I21" s="88">
        <v>58.58</v>
      </c>
      <c r="J21" s="88">
        <v>144.81</v>
      </c>
      <c r="K21" s="88">
        <v>69.37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W21">
        <v>115.62</v>
      </c>
      <c r="X21">
        <v>12.62</v>
      </c>
      <c r="Y21">
        <v>0.46</v>
      </c>
      <c r="Z21">
        <v>0</v>
      </c>
      <c r="AA21">
        <v>24.09</v>
      </c>
      <c r="AB21">
        <v>6.74</v>
      </c>
      <c r="AC21">
        <v>0.36</v>
      </c>
      <c r="AD21">
        <v>12.21</v>
      </c>
      <c r="AE21">
        <v>0.78</v>
      </c>
      <c r="AF21">
        <v>0</v>
      </c>
      <c r="AG21">
        <v>53.96</v>
      </c>
      <c r="AH21">
        <v>0.46</v>
      </c>
      <c r="AI21">
        <v>48.18</v>
      </c>
      <c r="AJ21">
        <v>0</v>
      </c>
      <c r="AK21">
        <v>14.45</v>
      </c>
      <c r="AL21">
        <v>0.4</v>
      </c>
      <c r="AM21">
        <v>0</v>
      </c>
      <c r="AN21">
        <v>62.63</v>
      </c>
      <c r="AO21">
        <v>66.87</v>
      </c>
      <c r="AP21">
        <v>0</v>
      </c>
      <c r="AQ21">
        <v>28.54</v>
      </c>
      <c r="AR21">
        <v>42.74</v>
      </c>
      <c r="AS21">
        <v>9.92</v>
      </c>
      <c r="AT21">
        <v>0.71</v>
      </c>
      <c r="AU21">
        <v>11.96</v>
      </c>
      <c r="AV21">
        <v>0.77</v>
      </c>
      <c r="AW21">
        <v>0</v>
      </c>
      <c r="AX21">
        <v>13.01</v>
      </c>
      <c r="AY21">
        <v>0.64</v>
      </c>
      <c r="AZ21">
        <v>0.71</v>
      </c>
      <c r="BA21">
        <v>213.72</v>
      </c>
      <c r="BB21">
        <v>41.43</v>
      </c>
      <c r="BC21">
        <v>23.12</v>
      </c>
      <c r="BD21">
        <v>2.89</v>
      </c>
      <c r="BE21">
        <v>0</v>
      </c>
    </row>
    <row r="22" spans="1:57">
      <c r="A22" t="s">
        <v>255</v>
      </c>
      <c r="G22" t="s">
        <v>64</v>
      </c>
      <c r="H22" s="115">
        <v>537.2299999999999</v>
      </c>
      <c r="I22" s="88">
        <v>58.58</v>
      </c>
      <c r="J22" s="88">
        <v>144.81</v>
      </c>
      <c r="K22" s="88">
        <v>69.37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W22">
        <v>115.62</v>
      </c>
      <c r="X22">
        <v>12.62</v>
      </c>
      <c r="Y22">
        <v>0.46</v>
      </c>
      <c r="Z22">
        <v>0</v>
      </c>
      <c r="AA22">
        <v>24.09</v>
      </c>
      <c r="AB22">
        <v>6.74</v>
      </c>
      <c r="AC22">
        <v>0.36</v>
      </c>
      <c r="AD22">
        <v>12.21</v>
      </c>
      <c r="AE22">
        <v>0.78</v>
      </c>
      <c r="AF22">
        <v>0</v>
      </c>
      <c r="AG22">
        <v>53.96</v>
      </c>
      <c r="AH22">
        <v>0.46</v>
      </c>
      <c r="AI22">
        <v>48.18</v>
      </c>
      <c r="AJ22">
        <v>0</v>
      </c>
      <c r="AK22">
        <v>14.45</v>
      </c>
      <c r="AL22">
        <v>0.4</v>
      </c>
      <c r="AM22">
        <v>0</v>
      </c>
      <c r="AN22">
        <v>62.63</v>
      </c>
      <c r="AO22">
        <v>66.87</v>
      </c>
      <c r="AP22">
        <v>0</v>
      </c>
      <c r="AQ22">
        <v>28.54</v>
      </c>
      <c r="AR22">
        <v>42.74</v>
      </c>
      <c r="AS22">
        <v>9.92</v>
      </c>
      <c r="AT22">
        <v>0.71</v>
      </c>
      <c r="AU22">
        <v>11.96</v>
      </c>
      <c r="AV22">
        <v>0.77</v>
      </c>
      <c r="AW22">
        <v>0</v>
      </c>
      <c r="AX22">
        <v>13.01</v>
      </c>
      <c r="AY22">
        <v>0.64</v>
      </c>
      <c r="AZ22">
        <v>0.71</v>
      </c>
      <c r="BA22">
        <v>213.72</v>
      </c>
      <c r="BB22">
        <v>41.43</v>
      </c>
      <c r="BC22">
        <v>23.12</v>
      </c>
      <c r="BD22">
        <v>2.89</v>
      </c>
      <c r="BE22">
        <v>0</v>
      </c>
    </row>
    <row r="23" spans="1:57">
      <c r="A23" t="s">
        <v>256</v>
      </c>
      <c r="G23" t="s">
        <v>65</v>
      </c>
      <c r="H23" s="115">
        <v>537.2299999999999</v>
      </c>
      <c r="I23" s="88">
        <v>45.960000000000008</v>
      </c>
      <c r="J23" s="88">
        <v>144.72</v>
      </c>
      <c r="K23" s="88">
        <v>69.37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W23">
        <v>115.62</v>
      </c>
      <c r="X23">
        <v>0</v>
      </c>
      <c r="Y23">
        <v>0.46</v>
      </c>
      <c r="Z23">
        <v>0</v>
      </c>
      <c r="AA23">
        <v>24.09</v>
      </c>
      <c r="AB23">
        <v>6.74</v>
      </c>
      <c r="AC23">
        <v>0.36</v>
      </c>
      <c r="AD23">
        <v>12.21</v>
      </c>
      <c r="AE23">
        <v>0.78</v>
      </c>
      <c r="AF23">
        <v>0</v>
      </c>
      <c r="AG23">
        <v>53.96</v>
      </c>
      <c r="AH23">
        <v>0.46</v>
      </c>
      <c r="AI23">
        <v>48.18</v>
      </c>
      <c r="AJ23">
        <v>0</v>
      </c>
      <c r="AK23">
        <v>14.45</v>
      </c>
      <c r="AL23">
        <v>0.4</v>
      </c>
      <c r="AM23">
        <v>0</v>
      </c>
      <c r="AN23">
        <v>62.63</v>
      </c>
      <c r="AO23">
        <v>66.87</v>
      </c>
      <c r="AP23">
        <v>0</v>
      </c>
      <c r="AQ23">
        <v>28.54</v>
      </c>
      <c r="AR23">
        <v>42.74</v>
      </c>
      <c r="AS23">
        <v>9.92</v>
      </c>
      <c r="AT23">
        <v>0.71</v>
      </c>
      <c r="AU23">
        <v>11.87</v>
      </c>
      <c r="AV23">
        <v>0.77</v>
      </c>
      <c r="AW23">
        <v>0</v>
      </c>
      <c r="AX23">
        <v>13.01</v>
      </c>
      <c r="AY23">
        <v>0.64</v>
      </c>
      <c r="AZ23">
        <v>0.71</v>
      </c>
      <c r="BA23">
        <v>213.72</v>
      </c>
      <c r="BB23">
        <v>41.43</v>
      </c>
      <c r="BC23">
        <v>23.12</v>
      </c>
      <c r="BD23">
        <v>2.89</v>
      </c>
      <c r="BE23">
        <v>0</v>
      </c>
    </row>
    <row r="24" spans="1:57">
      <c r="A24" t="s">
        <v>257</v>
      </c>
      <c r="G24" t="s">
        <v>66</v>
      </c>
      <c r="H24" s="115">
        <v>537.2299999999999</v>
      </c>
      <c r="I24" s="88">
        <v>45.960000000000008</v>
      </c>
      <c r="J24" s="88">
        <v>144.72</v>
      </c>
      <c r="K24" s="88">
        <v>69.37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W24">
        <v>115.62</v>
      </c>
      <c r="X24">
        <v>0</v>
      </c>
      <c r="Y24">
        <v>0.46</v>
      </c>
      <c r="Z24">
        <v>0</v>
      </c>
      <c r="AA24">
        <v>24.09</v>
      </c>
      <c r="AB24">
        <v>6.74</v>
      </c>
      <c r="AC24">
        <v>0.36</v>
      </c>
      <c r="AD24">
        <v>12.21</v>
      </c>
      <c r="AE24">
        <v>0.78</v>
      </c>
      <c r="AF24">
        <v>0</v>
      </c>
      <c r="AG24">
        <v>53.96</v>
      </c>
      <c r="AH24">
        <v>0.46</v>
      </c>
      <c r="AI24">
        <v>48.18</v>
      </c>
      <c r="AJ24">
        <v>0</v>
      </c>
      <c r="AK24">
        <v>14.45</v>
      </c>
      <c r="AL24">
        <v>0.4</v>
      </c>
      <c r="AM24">
        <v>0</v>
      </c>
      <c r="AN24">
        <v>62.63</v>
      </c>
      <c r="AO24">
        <v>66.87</v>
      </c>
      <c r="AP24">
        <v>0</v>
      </c>
      <c r="AQ24">
        <v>28.54</v>
      </c>
      <c r="AR24">
        <v>42.74</v>
      </c>
      <c r="AS24">
        <v>9.92</v>
      </c>
      <c r="AT24">
        <v>0.71</v>
      </c>
      <c r="AU24">
        <v>11.87</v>
      </c>
      <c r="AV24">
        <v>0.77</v>
      </c>
      <c r="AW24">
        <v>0</v>
      </c>
      <c r="AX24">
        <v>13.01</v>
      </c>
      <c r="AY24">
        <v>0.64</v>
      </c>
      <c r="AZ24">
        <v>0.71</v>
      </c>
      <c r="BA24">
        <v>213.72</v>
      </c>
      <c r="BB24">
        <v>41.43</v>
      </c>
      <c r="BC24">
        <v>23.12</v>
      </c>
      <c r="BD24">
        <v>2.89</v>
      </c>
      <c r="BE24">
        <v>0</v>
      </c>
    </row>
    <row r="25" spans="1:57">
      <c r="A25" t="s">
        <v>258</v>
      </c>
      <c r="G25" t="s">
        <v>67</v>
      </c>
      <c r="H25" s="115">
        <v>537.2299999999999</v>
      </c>
      <c r="I25" s="88">
        <v>45.960000000000008</v>
      </c>
      <c r="J25" s="88">
        <v>144.72</v>
      </c>
      <c r="K25" s="88">
        <v>69.37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W25">
        <v>115.62</v>
      </c>
      <c r="X25">
        <v>0</v>
      </c>
      <c r="Y25">
        <v>0.46</v>
      </c>
      <c r="Z25">
        <v>0</v>
      </c>
      <c r="AA25">
        <v>24.09</v>
      </c>
      <c r="AB25">
        <v>6.74</v>
      </c>
      <c r="AC25">
        <v>0.36</v>
      </c>
      <c r="AD25">
        <v>12.21</v>
      </c>
      <c r="AE25">
        <v>0.78</v>
      </c>
      <c r="AF25">
        <v>0</v>
      </c>
      <c r="AG25">
        <v>53.96</v>
      </c>
      <c r="AH25">
        <v>0.46</v>
      </c>
      <c r="AI25">
        <v>48.18</v>
      </c>
      <c r="AJ25">
        <v>0</v>
      </c>
      <c r="AK25">
        <v>14.45</v>
      </c>
      <c r="AL25">
        <v>0.4</v>
      </c>
      <c r="AM25">
        <v>0</v>
      </c>
      <c r="AN25">
        <v>62.63</v>
      </c>
      <c r="AO25">
        <v>66.87</v>
      </c>
      <c r="AP25">
        <v>0</v>
      </c>
      <c r="AQ25">
        <v>28.54</v>
      </c>
      <c r="AR25">
        <v>42.74</v>
      </c>
      <c r="AS25">
        <v>9.92</v>
      </c>
      <c r="AT25">
        <v>0.71</v>
      </c>
      <c r="AU25">
        <v>11.87</v>
      </c>
      <c r="AV25">
        <v>0.77</v>
      </c>
      <c r="AW25">
        <v>0</v>
      </c>
      <c r="AX25">
        <v>13.01</v>
      </c>
      <c r="AY25">
        <v>0.64</v>
      </c>
      <c r="AZ25">
        <v>0.71</v>
      </c>
      <c r="BA25">
        <v>213.72</v>
      </c>
      <c r="BB25">
        <v>41.43</v>
      </c>
      <c r="BC25">
        <v>23.12</v>
      </c>
      <c r="BD25">
        <v>2.89</v>
      </c>
      <c r="BE25">
        <v>0</v>
      </c>
    </row>
    <row r="26" spans="1:57">
      <c r="A26" t="s">
        <v>259</v>
      </c>
      <c r="G26" t="s">
        <v>68</v>
      </c>
      <c r="H26" s="115">
        <v>537.2299999999999</v>
      </c>
      <c r="I26" s="88">
        <v>45.960000000000008</v>
      </c>
      <c r="J26" s="88">
        <v>144.72</v>
      </c>
      <c r="K26" s="88">
        <v>69.37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W26">
        <v>115.62</v>
      </c>
      <c r="X26">
        <v>0</v>
      </c>
      <c r="Y26">
        <v>0.46</v>
      </c>
      <c r="Z26">
        <v>0</v>
      </c>
      <c r="AA26">
        <v>24.09</v>
      </c>
      <c r="AB26">
        <v>6.74</v>
      </c>
      <c r="AC26">
        <v>0.36</v>
      </c>
      <c r="AD26">
        <v>12.21</v>
      </c>
      <c r="AE26">
        <v>0.78</v>
      </c>
      <c r="AF26">
        <v>0</v>
      </c>
      <c r="AG26">
        <v>53.96</v>
      </c>
      <c r="AH26">
        <v>0.46</v>
      </c>
      <c r="AI26">
        <v>48.18</v>
      </c>
      <c r="AJ26">
        <v>0</v>
      </c>
      <c r="AK26">
        <v>14.45</v>
      </c>
      <c r="AL26">
        <v>0.4</v>
      </c>
      <c r="AM26">
        <v>0</v>
      </c>
      <c r="AN26">
        <v>62.63</v>
      </c>
      <c r="AO26">
        <v>66.87</v>
      </c>
      <c r="AP26">
        <v>0</v>
      </c>
      <c r="AQ26">
        <v>28.54</v>
      </c>
      <c r="AR26">
        <v>42.74</v>
      </c>
      <c r="AS26">
        <v>9.92</v>
      </c>
      <c r="AT26">
        <v>0.71</v>
      </c>
      <c r="AU26">
        <v>11.87</v>
      </c>
      <c r="AV26">
        <v>0.77</v>
      </c>
      <c r="AW26">
        <v>0</v>
      </c>
      <c r="AX26">
        <v>13.01</v>
      </c>
      <c r="AY26">
        <v>0.64</v>
      </c>
      <c r="AZ26">
        <v>0.71</v>
      </c>
      <c r="BA26">
        <v>213.72</v>
      </c>
      <c r="BB26">
        <v>41.43</v>
      </c>
      <c r="BC26">
        <v>23.12</v>
      </c>
      <c r="BD26">
        <v>2.89</v>
      </c>
      <c r="BE26">
        <v>0</v>
      </c>
    </row>
    <row r="27" spans="1:57">
      <c r="A27" t="s">
        <v>260</v>
      </c>
      <c r="G27" t="s">
        <v>69</v>
      </c>
      <c r="H27" s="115">
        <v>483.27</v>
      </c>
      <c r="I27" s="88">
        <v>22.840000000000003</v>
      </c>
      <c r="J27" s="88">
        <v>144.62</v>
      </c>
      <c r="K27" s="88">
        <v>69.37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W27">
        <v>115.62</v>
      </c>
      <c r="X27">
        <v>0</v>
      </c>
      <c r="Y27">
        <v>0.46</v>
      </c>
      <c r="Z27">
        <v>0</v>
      </c>
      <c r="AA27">
        <v>24.09</v>
      </c>
      <c r="AB27">
        <v>6.74</v>
      </c>
      <c r="AC27">
        <v>0.36</v>
      </c>
      <c r="AD27">
        <v>12.21</v>
      </c>
      <c r="AE27">
        <v>0.78</v>
      </c>
      <c r="AF27">
        <v>0</v>
      </c>
      <c r="AG27">
        <v>0</v>
      </c>
      <c r="AH27">
        <v>0.46</v>
      </c>
      <c r="AI27">
        <v>48.18</v>
      </c>
      <c r="AJ27">
        <v>0</v>
      </c>
      <c r="AK27">
        <v>14.45</v>
      </c>
      <c r="AL27">
        <v>0.4</v>
      </c>
      <c r="AM27">
        <v>0</v>
      </c>
      <c r="AN27">
        <v>62.63</v>
      </c>
      <c r="AO27">
        <v>66.87</v>
      </c>
      <c r="AP27">
        <v>0</v>
      </c>
      <c r="AQ27">
        <v>28.54</v>
      </c>
      <c r="AR27">
        <v>42.74</v>
      </c>
      <c r="AS27">
        <v>9.92</v>
      </c>
      <c r="AT27">
        <v>0.71</v>
      </c>
      <c r="AU27">
        <v>11.77</v>
      </c>
      <c r="AV27">
        <v>0.77</v>
      </c>
      <c r="AW27">
        <v>0</v>
      </c>
      <c r="AX27">
        <v>13.01</v>
      </c>
      <c r="AY27">
        <v>0.64</v>
      </c>
      <c r="AZ27">
        <v>0.71</v>
      </c>
      <c r="BA27">
        <v>213.72</v>
      </c>
      <c r="BB27">
        <v>41.43</v>
      </c>
      <c r="BC27">
        <v>0</v>
      </c>
      <c r="BD27">
        <v>2.89</v>
      </c>
      <c r="BE27">
        <v>0</v>
      </c>
    </row>
    <row r="28" spans="1:57">
      <c r="A28" t="s">
        <v>261</v>
      </c>
      <c r="G28" t="s">
        <v>70</v>
      </c>
      <c r="H28" s="115">
        <v>486.77</v>
      </c>
      <c r="I28" s="88">
        <v>24.340000000000003</v>
      </c>
      <c r="J28" s="88">
        <v>144.62</v>
      </c>
      <c r="K28" s="88">
        <v>69.37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W28">
        <v>115.62</v>
      </c>
      <c r="X28">
        <v>0</v>
      </c>
      <c r="Y28">
        <v>0.46</v>
      </c>
      <c r="Z28">
        <v>1.5</v>
      </c>
      <c r="AA28">
        <v>24.09</v>
      </c>
      <c r="AB28">
        <v>6.74</v>
      </c>
      <c r="AC28">
        <v>0.36</v>
      </c>
      <c r="AD28">
        <v>12.21</v>
      </c>
      <c r="AE28">
        <v>0.78</v>
      </c>
      <c r="AF28">
        <v>0</v>
      </c>
      <c r="AG28">
        <v>0</v>
      </c>
      <c r="AH28">
        <v>0.46</v>
      </c>
      <c r="AI28">
        <v>48.18</v>
      </c>
      <c r="AJ28">
        <v>0</v>
      </c>
      <c r="AK28">
        <v>14.45</v>
      </c>
      <c r="AL28">
        <v>0.4</v>
      </c>
      <c r="AM28">
        <v>3.5</v>
      </c>
      <c r="AN28">
        <v>62.63</v>
      </c>
      <c r="AO28">
        <v>66.87</v>
      </c>
      <c r="AP28">
        <v>0</v>
      </c>
      <c r="AQ28">
        <v>28.54</v>
      </c>
      <c r="AR28">
        <v>42.74</v>
      </c>
      <c r="AS28">
        <v>9.92</v>
      </c>
      <c r="AT28">
        <v>0.71</v>
      </c>
      <c r="AU28">
        <v>11.77</v>
      </c>
      <c r="AV28">
        <v>0.77</v>
      </c>
      <c r="AW28">
        <v>0</v>
      </c>
      <c r="AX28">
        <v>13.01</v>
      </c>
      <c r="AY28">
        <v>0.64</v>
      </c>
      <c r="AZ28">
        <v>0.71</v>
      </c>
      <c r="BA28">
        <v>213.72</v>
      </c>
      <c r="BB28">
        <v>41.43</v>
      </c>
      <c r="BC28">
        <v>0</v>
      </c>
      <c r="BD28">
        <v>2.89</v>
      </c>
      <c r="BE28">
        <v>0</v>
      </c>
    </row>
    <row r="29" spans="1:57">
      <c r="A29" t="s">
        <v>269</v>
      </c>
      <c r="G29" t="s">
        <v>71</v>
      </c>
      <c r="H29" s="115">
        <v>490.26999999999987</v>
      </c>
      <c r="I29" s="88">
        <v>25.840000000000003</v>
      </c>
      <c r="J29" s="88">
        <v>144.62</v>
      </c>
      <c r="K29" s="88">
        <v>69.37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W29">
        <v>115.62</v>
      </c>
      <c r="X29">
        <v>0</v>
      </c>
      <c r="Y29">
        <v>0.46</v>
      </c>
      <c r="Z29">
        <v>3</v>
      </c>
      <c r="AA29">
        <v>24.09</v>
      </c>
      <c r="AB29">
        <v>6.74</v>
      </c>
      <c r="AC29">
        <v>0.36</v>
      </c>
      <c r="AD29">
        <v>12.21</v>
      </c>
      <c r="AE29">
        <v>0.78</v>
      </c>
      <c r="AF29">
        <v>0</v>
      </c>
      <c r="AG29">
        <v>0</v>
      </c>
      <c r="AH29">
        <v>0.46</v>
      </c>
      <c r="AI29">
        <v>48.18</v>
      </c>
      <c r="AJ29">
        <v>0</v>
      </c>
      <c r="AK29">
        <v>14.45</v>
      </c>
      <c r="AL29">
        <v>0.4</v>
      </c>
      <c r="AM29">
        <v>7</v>
      </c>
      <c r="AN29">
        <v>62.63</v>
      </c>
      <c r="AO29">
        <v>66.87</v>
      </c>
      <c r="AP29">
        <v>0</v>
      </c>
      <c r="AQ29">
        <v>28.54</v>
      </c>
      <c r="AR29">
        <v>42.74</v>
      </c>
      <c r="AS29">
        <v>9.92</v>
      </c>
      <c r="AT29">
        <v>0.71</v>
      </c>
      <c r="AU29">
        <v>11.77</v>
      </c>
      <c r="AV29">
        <v>0.77</v>
      </c>
      <c r="AW29">
        <v>0</v>
      </c>
      <c r="AX29">
        <v>13.01</v>
      </c>
      <c r="AY29">
        <v>0.64</v>
      </c>
      <c r="AZ29">
        <v>0.71</v>
      </c>
      <c r="BA29">
        <v>213.72</v>
      </c>
      <c r="BB29">
        <v>41.43</v>
      </c>
      <c r="BC29">
        <v>0</v>
      </c>
      <c r="BD29">
        <v>2.89</v>
      </c>
      <c r="BE29">
        <v>0</v>
      </c>
    </row>
    <row r="30" spans="1:57">
      <c r="A30" t="s">
        <v>270</v>
      </c>
      <c r="G30" t="s">
        <v>72</v>
      </c>
      <c r="H30" s="115">
        <v>497.26999999999987</v>
      </c>
      <c r="I30" s="88">
        <v>28.840000000000003</v>
      </c>
      <c r="J30" s="88">
        <v>144.62</v>
      </c>
      <c r="K30" s="88">
        <v>69.37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W30">
        <v>115.62</v>
      </c>
      <c r="X30">
        <v>0</v>
      </c>
      <c r="Y30">
        <v>0.46</v>
      </c>
      <c r="Z30">
        <v>6</v>
      </c>
      <c r="AA30">
        <v>24.09</v>
      </c>
      <c r="AB30">
        <v>6.74</v>
      </c>
      <c r="AC30">
        <v>0.36</v>
      </c>
      <c r="AD30">
        <v>12.21</v>
      </c>
      <c r="AE30">
        <v>0.78</v>
      </c>
      <c r="AF30">
        <v>0</v>
      </c>
      <c r="AG30">
        <v>0</v>
      </c>
      <c r="AH30">
        <v>0.46</v>
      </c>
      <c r="AI30">
        <v>48.18</v>
      </c>
      <c r="AJ30">
        <v>0</v>
      </c>
      <c r="AK30">
        <v>14.45</v>
      </c>
      <c r="AL30">
        <v>0.4</v>
      </c>
      <c r="AM30">
        <v>14</v>
      </c>
      <c r="AN30">
        <v>62.63</v>
      </c>
      <c r="AO30">
        <v>66.87</v>
      </c>
      <c r="AP30">
        <v>0</v>
      </c>
      <c r="AQ30">
        <v>28.54</v>
      </c>
      <c r="AR30">
        <v>42.74</v>
      </c>
      <c r="AS30">
        <v>9.92</v>
      </c>
      <c r="AT30">
        <v>0.71</v>
      </c>
      <c r="AU30">
        <v>11.77</v>
      </c>
      <c r="AV30">
        <v>0.77</v>
      </c>
      <c r="AW30">
        <v>0</v>
      </c>
      <c r="AX30">
        <v>13.01</v>
      </c>
      <c r="AY30">
        <v>0.64</v>
      </c>
      <c r="AZ30">
        <v>0.71</v>
      </c>
      <c r="BA30">
        <v>213.72</v>
      </c>
      <c r="BB30">
        <v>41.43</v>
      </c>
      <c r="BC30">
        <v>0</v>
      </c>
      <c r="BD30">
        <v>2.89</v>
      </c>
      <c r="BE30">
        <v>0</v>
      </c>
    </row>
    <row r="31" spans="1:57">
      <c r="A31" t="s">
        <v>280</v>
      </c>
      <c r="G31" t="s">
        <v>73</v>
      </c>
      <c r="H31" s="115">
        <v>505.7299999999999</v>
      </c>
      <c r="I31" s="88">
        <v>33.340000000000003</v>
      </c>
      <c r="J31" s="88">
        <v>144.53</v>
      </c>
      <c r="K31" s="88">
        <v>69.37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W31">
        <v>115.62</v>
      </c>
      <c r="X31">
        <v>0</v>
      </c>
      <c r="Y31">
        <v>0.46</v>
      </c>
      <c r="Z31">
        <v>10.5</v>
      </c>
      <c r="AA31">
        <v>24.09</v>
      </c>
      <c r="AB31">
        <v>6.74</v>
      </c>
      <c r="AC31">
        <v>0.36</v>
      </c>
      <c r="AD31">
        <v>12.21</v>
      </c>
      <c r="AE31">
        <v>0.78</v>
      </c>
      <c r="AF31">
        <v>0</v>
      </c>
      <c r="AG31">
        <v>0</v>
      </c>
      <c r="AH31">
        <v>0.46</v>
      </c>
      <c r="AI31">
        <v>48.18</v>
      </c>
      <c r="AJ31">
        <v>0</v>
      </c>
      <c r="AK31">
        <v>14.45</v>
      </c>
      <c r="AL31">
        <v>0.4</v>
      </c>
      <c r="AM31">
        <v>24.5</v>
      </c>
      <c r="AN31">
        <v>62.63</v>
      </c>
      <c r="AO31">
        <v>66.87</v>
      </c>
      <c r="AP31">
        <v>0</v>
      </c>
      <c r="AQ31">
        <v>26.5</v>
      </c>
      <c r="AR31">
        <v>42.74</v>
      </c>
      <c r="AS31">
        <v>9.92</v>
      </c>
      <c r="AT31">
        <v>0.71</v>
      </c>
      <c r="AU31">
        <v>11.68</v>
      </c>
      <c r="AV31">
        <v>0.77</v>
      </c>
      <c r="AW31">
        <v>0</v>
      </c>
      <c r="AX31">
        <v>13.01</v>
      </c>
      <c r="AY31">
        <v>0.64</v>
      </c>
      <c r="AZ31">
        <v>0.71</v>
      </c>
      <c r="BA31">
        <v>213.72</v>
      </c>
      <c r="BB31">
        <v>41.43</v>
      </c>
      <c r="BC31">
        <v>0</v>
      </c>
      <c r="BD31">
        <v>2.89</v>
      </c>
      <c r="BE31">
        <v>0</v>
      </c>
    </row>
    <row r="32" spans="1:57">
      <c r="A32" t="s">
        <v>281</v>
      </c>
      <c r="G32" t="s">
        <v>74</v>
      </c>
      <c r="H32" s="115">
        <v>517.62999999999988</v>
      </c>
      <c r="I32" s="88">
        <v>38.440000000000005</v>
      </c>
      <c r="J32" s="88">
        <v>144.53</v>
      </c>
      <c r="K32" s="88">
        <v>69.37</v>
      </c>
      <c r="L32" s="88">
        <v>0.1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W32">
        <v>115.62</v>
      </c>
      <c r="X32">
        <v>0</v>
      </c>
      <c r="Y32">
        <v>0.46</v>
      </c>
      <c r="Z32">
        <v>15.6</v>
      </c>
      <c r="AA32">
        <v>24.09</v>
      </c>
      <c r="AB32">
        <v>6.74</v>
      </c>
      <c r="AC32">
        <v>0.36</v>
      </c>
      <c r="AD32">
        <v>12.21</v>
      </c>
      <c r="AE32">
        <v>0.78</v>
      </c>
      <c r="AF32">
        <v>0.1</v>
      </c>
      <c r="AG32">
        <v>0</v>
      </c>
      <c r="AH32">
        <v>0.46</v>
      </c>
      <c r="AI32">
        <v>48.18</v>
      </c>
      <c r="AJ32">
        <v>0</v>
      </c>
      <c r="AK32">
        <v>14.45</v>
      </c>
      <c r="AL32">
        <v>0.4</v>
      </c>
      <c r="AM32">
        <v>36.4</v>
      </c>
      <c r="AN32">
        <v>62.63</v>
      </c>
      <c r="AO32">
        <v>66.87</v>
      </c>
      <c r="AP32">
        <v>0</v>
      </c>
      <c r="AQ32">
        <v>26.5</v>
      </c>
      <c r="AR32">
        <v>42.74</v>
      </c>
      <c r="AS32">
        <v>9.92</v>
      </c>
      <c r="AT32">
        <v>0.71</v>
      </c>
      <c r="AU32">
        <v>11.68</v>
      </c>
      <c r="AV32">
        <v>0.77</v>
      </c>
      <c r="AW32">
        <v>0</v>
      </c>
      <c r="AX32">
        <v>13.01</v>
      </c>
      <c r="AY32">
        <v>0.64</v>
      </c>
      <c r="AZ32">
        <v>0.71</v>
      </c>
      <c r="BA32">
        <v>213.72</v>
      </c>
      <c r="BB32">
        <v>41.43</v>
      </c>
      <c r="BC32">
        <v>0</v>
      </c>
      <c r="BD32">
        <v>2.89</v>
      </c>
      <c r="BE32">
        <v>0</v>
      </c>
    </row>
    <row r="33" spans="1:57">
      <c r="A33" t="s">
        <v>282</v>
      </c>
      <c r="G33" t="s">
        <v>75</v>
      </c>
      <c r="H33" s="115">
        <v>533.03</v>
      </c>
      <c r="I33" s="88">
        <v>45.04</v>
      </c>
      <c r="J33" s="88">
        <v>144.53</v>
      </c>
      <c r="K33" s="88">
        <v>69.37</v>
      </c>
      <c r="L33" s="88">
        <v>0.42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W33">
        <v>115.62</v>
      </c>
      <c r="X33">
        <v>0</v>
      </c>
      <c r="Y33">
        <v>0.46</v>
      </c>
      <c r="Z33">
        <v>22.2</v>
      </c>
      <c r="AA33">
        <v>24.09</v>
      </c>
      <c r="AB33">
        <v>6.74</v>
      </c>
      <c r="AC33">
        <v>0.36</v>
      </c>
      <c r="AD33">
        <v>12.21</v>
      </c>
      <c r="AE33">
        <v>0.78</v>
      </c>
      <c r="AF33">
        <v>0.42</v>
      </c>
      <c r="AG33">
        <v>0</v>
      </c>
      <c r="AH33">
        <v>0.46</v>
      </c>
      <c r="AI33">
        <v>48.18</v>
      </c>
      <c r="AJ33">
        <v>0</v>
      </c>
      <c r="AK33">
        <v>14.45</v>
      </c>
      <c r="AL33">
        <v>0.4</v>
      </c>
      <c r="AM33">
        <v>51.8</v>
      </c>
      <c r="AN33">
        <v>62.63</v>
      </c>
      <c r="AO33">
        <v>66.87</v>
      </c>
      <c r="AP33">
        <v>0</v>
      </c>
      <c r="AQ33">
        <v>26.5</v>
      </c>
      <c r="AR33">
        <v>42.74</v>
      </c>
      <c r="AS33">
        <v>9.92</v>
      </c>
      <c r="AT33">
        <v>0.71</v>
      </c>
      <c r="AU33">
        <v>11.68</v>
      </c>
      <c r="AV33">
        <v>0.77</v>
      </c>
      <c r="AW33">
        <v>0</v>
      </c>
      <c r="AX33">
        <v>13.01</v>
      </c>
      <c r="AY33">
        <v>0.64</v>
      </c>
      <c r="AZ33">
        <v>0.71</v>
      </c>
      <c r="BA33">
        <v>213.72</v>
      </c>
      <c r="BB33">
        <v>41.43</v>
      </c>
      <c r="BC33">
        <v>0</v>
      </c>
      <c r="BD33">
        <v>2.89</v>
      </c>
      <c r="BE33">
        <v>0</v>
      </c>
    </row>
    <row r="34" spans="1:57">
      <c r="A34" t="s">
        <v>283</v>
      </c>
      <c r="G34" t="s">
        <v>76</v>
      </c>
      <c r="H34" s="115">
        <v>547.7299999999999</v>
      </c>
      <c r="I34" s="88">
        <v>51.34</v>
      </c>
      <c r="J34" s="88">
        <v>144.53</v>
      </c>
      <c r="K34" s="88">
        <v>69.37</v>
      </c>
      <c r="L34" s="88">
        <v>0.42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W34">
        <v>115.62</v>
      </c>
      <c r="X34">
        <v>0</v>
      </c>
      <c r="Y34">
        <v>0.46</v>
      </c>
      <c r="Z34">
        <v>28.5</v>
      </c>
      <c r="AA34">
        <v>24.09</v>
      </c>
      <c r="AB34">
        <v>6.74</v>
      </c>
      <c r="AC34">
        <v>0.36</v>
      </c>
      <c r="AD34">
        <v>12.21</v>
      </c>
      <c r="AE34">
        <v>0.78</v>
      </c>
      <c r="AF34">
        <v>0.42</v>
      </c>
      <c r="AG34">
        <v>0</v>
      </c>
      <c r="AH34">
        <v>0.46</v>
      </c>
      <c r="AI34">
        <v>48.18</v>
      </c>
      <c r="AJ34">
        <v>0</v>
      </c>
      <c r="AK34">
        <v>14.45</v>
      </c>
      <c r="AL34">
        <v>0.4</v>
      </c>
      <c r="AM34">
        <v>66.5</v>
      </c>
      <c r="AN34">
        <v>62.63</v>
      </c>
      <c r="AO34">
        <v>66.87</v>
      </c>
      <c r="AP34">
        <v>0</v>
      </c>
      <c r="AQ34">
        <v>26.5</v>
      </c>
      <c r="AR34">
        <v>42.74</v>
      </c>
      <c r="AS34">
        <v>9.92</v>
      </c>
      <c r="AT34">
        <v>0.71</v>
      </c>
      <c r="AU34">
        <v>11.68</v>
      </c>
      <c r="AV34">
        <v>0.77</v>
      </c>
      <c r="AW34">
        <v>0</v>
      </c>
      <c r="AX34">
        <v>13.01</v>
      </c>
      <c r="AY34">
        <v>0.64</v>
      </c>
      <c r="AZ34">
        <v>0.71</v>
      </c>
      <c r="BA34">
        <v>213.72</v>
      </c>
      <c r="BB34">
        <v>41.43</v>
      </c>
      <c r="BC34">
        <v>0</v>
      </c>
      <c r="BD34">
        <v>2.89</v>
      </c>
      <c r="BE34">
        <v>0</v>
      </c>
    </row>
    <row r="35" spans="1:57">
      <c r="A35" t="s">
        <v>298</v>
      </c>
      <c r="G35" t="s">
        <v>77</v>
      </c>
      <c r="H35" s="115">
        <v>559.62</v>
      </c>
      <c r="I35" s="88">
        <v>56.46</v>
      </c>
      <c r="J35" s="88">
        <v>144.44</v>
      </c>
      <c r="K35" s="88">
        <v>69.37</v>
      </c>
      <c r="L35" s="88">
        <v>0.42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W35">
        <v>115.62</v>
      </c>
      <c r="X35">
        <v>0</v>
      </c>
      <c r="Y35">
        <v>0.46</v>
      </c>
      <c r="Z35">
        <v>33.6</v>
      </c>
      <c r="AA35">
        <v>24.09</v>
      </c>
      <c r="AB35">
        <v>6.74</v>
      </c>
      <c r="AC35">
        <v>0.36</v>
      </c>
      <c r="AD35">
        <v>12.21</v>
      </c>
      <c r="AE35">
        <v>0.77</v>
      </c>
      <c r="AF35">
        <v>0.42</v>
      </c>
      <c r="AG35">
        <v>0</v>
      </c>
      <c r="AH35">
        <v>0.46</v>
      </c>
      <c r="AI35">
        <v>48.18</v>
      </c>
      <c r="AJ35">
        <v>0</v>
      </c>
      <c r="AK35">
        <v>14.45</v>
      </c>
      <c r="AL35">
        <v>0.4</v>
      </c>
      <c r="AM35">
        <v>78.400000000000006</v>
      </c>
      <c r="AN35">
        <v>62.63</v>
      </c>
      <c r="AO35">
        <v>66.87</v>
      </c>
      <c r="AP35">
        <v>0</v>
      </c>
      <c r="AQ35">
        <v>26.5</v>
      </c>
      <c r="AR35">
        <v>42.74</v>
      </c>
      <c r="AS35">
        <v>9.92</v>
      </c>
      <c r="AT35">
        <v>0.73</v>
      </c>
      <c r="AU35">
        <v>11.59</v>
      </c>
      <c r="AV35">
        <v>0.77</v>
      </c>
      <c r="AW35">
        <v>0</v>
      </c>
      <c r="AX35">
        <v>13.01</v>
      </c>
      <c r="AY35">
        <v>0.62</v>
      </c>
      <c r="AZ35">
        <v>0.73</v>
      </c>
      <c r="BA35">
        <v>213.72</v>
      </c>
      <c r="BB35">
        <v>41.43</v>
      </c>
      <c r="BC35">
        <v>0</v>
      </c>
      <c r="BD35">
        <v>2.89</v>
      </c>
      <c r="BE35">
        <v>0</v>
      </c>
    </row>
    <row r="36" spans="1:57">
      <c r="A36" t="s">
        <v>331</v>
      </c>
      <c r="G36" t="s">
        <v>78</v>
      </c>
      <c r="H36" s="115">
        <v>575.02</v>
      </c>
      <c r="I36" s="88">
        <v>63.06</v>
      </c>
      <c r="J36" s="88">
        <v>144.44</v>
      </c>
      <c r="K36" s="88">
        <v>69.37</v>
      </c>
      <c r="L36" s="88">
        <v>0.42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W36">
        <v>115.62</v>
      </c>
      <c r="X36">
        <v>0</v>
      </c>
      <c r="Y36">
        <v>0.46</v>
      </c>
      <c r="Z36">
        <v>40.200000000000003</v>
      </c>
      <c r="AA36">
        <v>24.09</v>
      </c>
      <c r="AB36">
        <v>6.74</v>
      </c>
      <c r="AC36">
        <v>0.36</v>
      </c>
      <c r="AD36">
        <v>12.21</v>
      </c>
      <c r="AE36">
        <v>0.77</v>
      </c>
      <c r="AF36">
        <v>0.42</v>
      </c>
      <c r="AG36">
        <v>0</v>
      </c>
      <c r="AH36">
        <v>0.46</v>
      </c>
      <c r="AI36">
        <v>48.18</v>
      </c>
      <c r="AJ36">
        <v>0</v>
      </c>
      <c r="AK36">
        <v>14.45</v>
      </c>
      <c r="AL36">
        <v>0.4</v>
      </c>
      <c r="AM36">
        <v>93.8</v>
      </c>
      <c r="AN36">
        <v>62.63</v>
      </c>
      <c r="AO36">
        <v>66.87</v>
      </c>
      <c r="AP36">
        <v>0</v>
      </c>
      <c r="AQ36">
        <v>26.5</v>
      </c>
      <c r="AR36">
        <v>42.74</v>
      </c>
      <c r="AS36">
        <v>9.92</v>
      </c>
      <c r="AT36">
        <v>0.73</v>
      </c>
      <c r="AU36">
        <v>11.59</v>
      </c>
      <c r="AV36">
        <v>0.77</v>
      </c>
      <c r="AW36">
        <v>0</v>
      </c>
      <c r="AX36">
        <v>13.01</v>
      </c>
      <c r="AY36">
        <v>0.62</v>
      </c>
      <c r="AZ36">
        <v>0.73</v>
      </c>
      <c r="BA36">
        <v>213.72</v>
      </c>
      <c r="BB36">
        <v>41.43</v>
      </c>
      <c r="BC36">
        <v>0</v>
      </c>
      <c r="BD36">
        <v>2.89</v>
      </c>
      <c r="BE36">
        <v>0</v>
      </c>
    </row>
    <row r="37" spans="1:57">
      <c r="A37" t="s">
        <v>332</v>
      </c>
      <c r="G37" t="s">
        <v>79</v>
      </c>
      <c r="H37" s="115">
        <v>587.62</v>
      </c>
      <c r="I37" s="88">
        <v>68.460000000000008</v>
      </c>
      <c r="J37" s="88">
        <v>144.44</v>
      </c>
      <c r="K37" s="88">
        <v>69.37</v>
      </c>
      <c r="L37" s="88">
        <v>0.42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W37">
        <v>115.62</v>
      </c>
      <c r="X37">
        <v>0</v>
      </c>
      <c r="Y37">
        <v>0.46</v>
      </c>
      <c r="Z37">
        <v>45.6</v>
      </c>
      <c r="AA37">
        <v>24.09</v>
      </c>
      <c r="AB37">
        <v>6.74</v>
      </c>
      <c r="AC37">
        <v>0.36</v>
      </c>
      <c r="AD37">
        <v>12.21</v>
      </c>
      <c r="AE37">
        <v>0.77</v>
      </c>
      <c r="AF37">
        <v>0.42</v>
      </c>
      <c r="AG37">
        <v>0</v>
      </c>
      <c r="AH37">
        <v>0.46</v>
      </c>
      <c r="AI37">
        <v>48.18</v>
      </c>
      <c r="AJ37">
        <v>0</v>
      </c>
      <c r="AK37">
        <v>14.45</v>
      </c>
      <c r="AL37">
        <v>0.4</v>
      </c>
      <c r="AM37">
        <v>106.4</v>
      </c>
      <c r="AN37">
        <v>62.63</v>
      </c>
      <c r="AO37">
        <v>66.87</v>
      </c>
      <c r="AP37">
        <v>0</v>
      </c>
      <c r="AQ37">
        <v>26.5</v>
      </c>
      <c r="AR37">
        <v>42.74</v>
      </c>
      <c r="AS37">
        <v>9.92</v>
      </c>
      <c r="AT37">
        <v>0.73</v>
      </c>
      <c r="AU37">
        <v>11.59</v>
      </c>
      <c r="AV37">
        <v>0.77</v>
      </c>
      <c r="AW37">
        <v>0</v>
      </c>
      <c r="AX37">
        <v>13.01</v>
      </c>
      <c r="AY37">
        <v>0.62</v>
      </c>
      <c r="AZ37">
        <v>0.73</v>
      </c>
      <c r="BA37">
        <v>213.72</v>
      </c>
      <c r="BB37">
        <v>41.43</v>
      </c>
      <c r="BC37">
        <v>0</v>
      </c>
      <c r="BD37">
        <v>2.89</v>
      </c>
      <c r="BE37">
        <v>0</v>
      </c>
    </row>
    <row r="38" spans="1:57">
      <c r="A38" t="s">
        <v>333</v>
      </c>
      <c r="G38" t="s">
        <v>80</v>
      </c>
      <c r="H38" s="115">
        <v>598.81999999999994</v>
      </c>
      <c r="I38" s="88">
        <v>73.260000000000005</v>
      </c>
      <c r="J38" s="88">
        <v>144.44</v>
      </c>
      <c r="K38" s="88">
        <v>69.37</v>
      </c>
      <c r="L38" s="88">
        <v>2.5099999999999998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W38">
        <v>115.62</v>
      </c>
      <c r="X38">
        <v>0</v>
      </c>
      <c r="Y38">
        <v>0.46</v>
      </c>
      <c r="Z38">
        <v>50.4</v>
      </c>
      <c r="AA38">
        <v>24.09</v>
      </c>
      <c r="AB38">
        <v>6.74</v>
      </c>
      <c r="AC38">
        <v>0.36</v>
      </c>
      <c r="AD38">
        <v>12.21</v>
      </c>
      <c r="AE38">
        <v>0.77</v>
      </c>
      <c r="AF38">
        <v>2.5099999999999998</v>
      </c>
      <c r="AG38">
        <v>0</v>
      </c>
      <c r="AH38">
        <v>0.46</v>
      </c>
      <c r="AI38">
        <v>48.18</v>
      </c>
      <c r="AJ38">
        <v>0</v>
      </c>
      <c r="AK38">
        <v>14.45</v>
      </c>
      <c r="AL38">
        <v>0.4</v>
      </c>
      <c r="AM38">
        <v>117.6</v>
      </c>
      <c r="AN38">
        <v>62.63</v>
      </c>
      <c r="AO38">
        <v>66.87</v>
      </c>
      <c r="AP38">
        <v>0</v>
      </c>
      <c r="AQ38">
        <v>26.5</v>
      </c>
      <c r="AR38">
        <v>42.74</v>
      </c>
      <c r="AS38">
        <v>9.92</v>
      </c>
      <c r="AT38">
        <v>0.73</v>
      </c>
      <c r="AU38">
        <v>11.59</v>
      </c>
      <c r="AV38">
        <v>0.77</v>
      </c>
      <c r="AW38">
        <v>0</v>
      </c>
      <c r="AX38">
        <v>13.01</v>
      </c>
      <c r="AY38">
        <v>0.62</v>
      </c>
      <c r="AZ38">
        <v>0.73</v>
      </c>
      <c r="BA38">
        <v>213.72</v>
      </c>
      <c r="BB38">
        <v>41.43</v>
      </c>
      <c r="BC38">
        <v>0</v>
      </c>
      <c r="BD38">
        <v>2.89</v>
      </c>
      <c r="BE38">
        <v>0</v>
      </c>
    </row>
    <row r="39" spans="1:57">
      <c r="A39" t="s">
        <v>334</v>
      </c>
      <c r="G39" t="s">
        <v>81</v>
      </c>
      <c r="H39" s="115">
        <v>610.66</v>
      </c>
      <c r="I39" s="88">
        <v>77.460000000000008</v>
      </c>
      <c r="J39" s="88">
        <v>144.34</v>
      </c>
      <c r="K39" s="88">
        <v>69.37</v>
      </c>
      <c r="L39" s="88">
        <v>3.47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W39">
        <v>115.62</v>
      </c>
      <c r="X39">
        <v>0</v>
      </c>
      <c r="Y39">
        <v>0.46</v>
      </c>
      <c r="Z39">
        <v>54.6</v>
      </c>
      <c r="AA39">
        <v>24.09</v>
      </c>
      <c r="AB39">
        <v>6.74</v>
      </c>
      <c r="AC39">
        <v>0.36</v>
      </c>
      <c r="AD39">
        <v>12.21</v>
      </c>
      <c r="AE39">
        <v>0.77</v>
      </c>
      <c r="AF39">
        <v>3.47</v>
      </c>
      <c r="AG39">
        <v>0</v>
      </c>
      <c r="AH39">
        <v>0.46</v>
      </c>
      <c r="AI39">
        <v>48.18</v>
      </c>
      <c r="AJ39">
        <v>0</v>
      </c>
      <c r="AK39">
        <v>14.45</v>
      </c>
      <c r="AL39">
        <v>0.4</v>
      </c>
      <c r="AM39">
        <v>127.4</v>
      </c>
      <c r="AN39">
        <v>62.63</v>
      </c>
      <c r="AO39">
        <v>66.87</v>
      </c>
      <c r="AP39">
        <v>0</v>
      </c>
      <c r="AQ39">
        <v>28.54</v>
      </c>
      <c r="AR39">
        <v>42.74</v>
      </c>
      <c r="AS39">
        <v>9.92</v>
      </c>
      <c r="AT39">
        <v>0.73</v>
      </c>
      <c r="AU39">
        <v>11.49</v>
      </c>
      <c r="AV39">
        <v>0.77</v>
      </c>
      <c r="AW39">
        <v>0</v>
      </c>
      <c r="AX39">
        <v>13.01</v>
      </c>
      <c r="AY39">
        <v>0.62</v>
      </c>
      <c r="AZ39">
        <v>0.73</v>
      </c>
      <c r="BA39">
        <v>213.72</v>
      </c>
      <c r="BB39">
        <v>41.43</v>
      </c>
      <c r="BC39">
        <v>0</v>
      </c>
      <c r="BD39">
        <v>2.89</v>
      </c>
      <c r="BE39">
        <v>0</v>
      </c>
    </row>
    <row r="40" spans="1:57">
      <c r="A40" t="s">
        <v>355</v>
      </c>
      <c r="G40" t="s">
        <v>82</v>
      </c>
      <c r="H40" s="115">
        <v>628.86</v>
      </c>
      <c r="I40" s="88">
        <v>85.26</v>
      </c>
      <c r="J40" s="88">
        <v>144.34</v>
      </c>
      <c r="K40" s="88">
        <v>69.37</v>
      </c>
      <c r="L40" s="88">
        <v>3.47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W40">
        <v>115.62</v>
      </c>
      <c r="X40">
        <v>0</v>
      </c>
      <c r="Y40">
        <v>0.46</v>
      </c>
      <c r="Z40">
        <v>62.4</v>
      </c>
      <c r="AA40">
        <v>24.09</v>
      </c>
      <c r="AB40">
        <v>6.74</v>
      </c>
      <c r="AC40">
        <v>0.36</v>
      </c>
      <c r="AD40">
        <v>12.21</v>
      </c>
      <c r="AE40">
        <v>0.77</v>
      </c>
      <c r="AF40">
        <v>3.47</v>
      </c>
      <c r="AG40">
        <v>0</v>
      </c>
      <c r="AH40">
        <v>0.46</v>
      </c>
      <c r="AI40">
        <v>48.18</v>
      </c>
      <c r="AJ40">
        <v>0</v>
      </c>
      <c r="AK40">
        <v>14.45</v>
      </c>
      <c r="AL40">
        <v>0.4</v>
      </c>
      <c r="AM40">
        <v>145.6</v>
      </c>
      <c r="AN40">
        <v>62.63</v>
      </c>
      <c r="AO40">
        <v>66.87</v>
      </c>
      <c r="AP40">
        <v>0</v>
      </c>
      <c r="AQ40">
        <v>28.54</v>
      </c>
      <c r="AR40">
        <v>42.74</v>
      </c>
      <c r="AS40">
        <v>9.92</v>
      </c>
      <c r="AT40">
        <v>0.73</v>
      </c>
      <c r="AU40">
        <v>11.49</v>
      </c>
      <c r="AV40">
        <v>0.77</v>
      </c>
      <c r="AW40">
        <v>0</v>
      </c>
      <c r="AX40">
        <v>13.01</v>
      </c>
      <c r="AY40">
        <v>0.62</v>
      </c>
      <c r="AZ40">
        <v>0.73</v>
      </c>
      <c r="BA40">
        <v>213.72</v>
      </c>
      <c r="BB40">
        <v>41.43</v>
      </c>
      <c r="BC40">
        <v>0</v>
      </c>
      <c r="BD40">
        <v>2.89</v>
      </c>
      <c r="BE40">
        <v>0</v>
      </c>
    </row>
    <row r="41" spans="1:57">
      <c r="A41" t="s">
        <v>356</v>
      </c>
      <c r="G41" t="s">
        <v>83</v>
      </c>
      <c r="H41" s="115">
        <v>638.66</v>
      </c>
      <c r="I41" s="88">
        <v>89.460000000000008</v>
      </c>
      <c r="J41" s="88">
        <v>144.34</v>
      </c>
      <c r="K41" s="88">
        <v>69.37</v>
      </c>
      <c r="L41" s="88">
        <v>3.47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W41">
        <v>115.62</v>
      </c>
      <c r="X41">
        <v>0</v>
      </c>
      <c r="Y41">
        <v>0.46</v>
      </c>
      <c r="Z41">
        <v>66.599999999999994</v>
      </c>
      <c r="AA41">
        <v>24.09</v>
      </c>
      <c r="AB41">
        <v>6.74</v>
      </c>
      <c r="AC41">
        <v>0.36</v>
      </c>
      <c r="AD41">
        <v>12.21</v>
      </c>
      <c r="AE41">
        <v>0.77</v>
      </c>
      <c r="AF41">
        <v>3.47</v>
      </c>
      <c r="AG41">
        <v>0</v>
      </c>
      <c r="AH41">
        <v>0.46</v>
      </c>
      <c r="AI41">
        <v>48.18</v>
      </c>
      <c r="AJ41">
        <v>0</v>
      </c>
      <c r="AK41">
        <v>14.45</v>
      </c>
      <c r="AL41">
        <v>0.4</v>
      </c>
      <c r="AM41">
        <v>155.4</v>
      </c>
      <c r="AN41">
        <v>62.63</v>
      </c>
      <c r="AO41">
        <v>66.87</v>
      </c>
      <c r="AP41">
        <v>0</v>
      </c>
      <c r="AQ41">
        <v>28.54</v>
      </c>
      <c r="AR41">
        <v>42.74</v>
      </c>
      <c r="AS41">
        <v>9.92</v>
      </c>
      <c r="AT41">
        <v>0.73</v>
      </c>
      <c r="AU41">
        <v>11.49</v>
      </c>
      <c r="AV41">
        <v>0.77</v>
      </c>
      <c r="AW41">
        <v>0</v>
      </c>
      <c r="AX41">
        <v>13.01</v>
      </c>
      <c r="AY41">
        <v>0.62</v>
      </c>
      <c r="AZ41">
        <v>0.73</v>
      </c>
      <c r="BA41">
        <v>213.72</v>
      </c>
      <c r="BB41">
        <v>41.43</v>
      </c>
      <c r="BC41">
        <v>0</v>
      </c>
      <c r="BD41">
        <v>2.89</v>
      </c>
      <c r="BE41">
        <v>0</v>
      </c>
    </row>
    <row r="42" spans="1:57">
      <c r="A42" t="s">
        <v>357</v>
      </c>
      <c r="G42" t="s">
        <v>84</v>
      </c>
      <c r="H42" s="115">
        <v>649.86</v>
      </c>
      <c r="I42" s="88">
        <v>94.260000000000019</v>
      </c>
      <c r="J42" s="88">
        <v>144.34</v>
      </c>
      <c r="K42" s="88">
        <v>69.37</v>
      </c>
      <c r="L42" s="88">
        <v>3.47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W42">
        <v>115.62</v>
      </c>
      <c r="X42">
        <v>0</v>
      </c>
      <c r="Y42">
        <v>0.46</v>
      </c>
      <c r="Z42">
        <v>71.400000000000006</v>
      </c>
      <c r="AA42">
        <v>24.09</v>
      </c>
      <c r="AB42">
        <v>6.74</v>
      </c>
      <c r="AC42">
        <v>0.36</v>
      </c>
      <c r="AD42">
        <v>12.21</v>
      </c>
      <c r="AE42">
        <v>0.77</v>
      </c>
      <c r="AF42">
        <v>3.47</v>
      </c>
      <c r="AG42">
        <v>0</v>
      </c>
      <c r="AH42">
        <v>0.46</v>
      </c>
      <c r="AI42">
        <v>48.18</v>
      </c>
      <c r="AJ42">
        <v>0</v>
      </c>
      <c r="AK42">
        <v>14.45</v>
      </c>
      <c r="AL42">
        <v>0.4</v>
      </c>
      <c r="AM42">
        <v>166.6</v>
      </c>
      <c r="AN42">
        <v>62.63</v>
      </c>
      <c r="AO42">
        <v>66.87</v>
      </c>
      <c r="AP42">
        <v>0</v>
      </c>
      <c r="AQ42">
        <v>28.54</v>
      </c>
      <c r="AR42">
        <v>42.74</v>
      </c>
      <c r="AS42">
        <v>9.92</v>
      </c>
      <c r="AT42">
        <v>0.73</v>
      </c>
      <c r="AU42">
        <v>11.49</v>
      </c>
      <c r="AV42">
        <v>0.77</v>
      </c>
      <c r="AW42">
        <v>0</v>
      </c>
      <c r="AX42">
        <v>13.01</v>
      </c>
      <c r="AY42">
        <v>0.62</v>
      </c>
      <c r="AZ42">
        <v>0.73</v>
      </c>
      <c r="BA42">
        <v>213.72</v>
      </c>
      <c r="BB42">
        <v>41.43</v>
      </c>
      <c r="BC42">
        <v>0</v>
      </c>
      <c r="BD42">
        <v>2.89</v>
      </c>
      <c r="BE42">
        <v>0</v>
      </c>
    </row>
    <row r="43" spans="1:57">
      <c r="A43" t="s">
        <v>363</v>
      </c>
      <c r="G43" t="s">
        <v>85</v>
      </c>
      <c r="H43" s="115">
        <v>658.26</v>
      </c>
      <c r="I43" s="88">
        <v>97.860000000000014</v>
      </c>
      <c r="J43" s="88">
        <v>144.26</v>
      </c>
      <c r="K43" s="88">
        <v>69.37</v>
      </c>
      <c r="L43" s="88">
        <v>3.47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W43">
        <v>115.62</v>
      </c>
      <c r="X43">
        <v>0</v>
      </c>
      <c r="Y43">
        <v>0.46</v>
      </c>
      <c r="Z43">
        <v>75</v>
      </c>
      <c r="AA43">
        <v>24.09</v>
      </c>
      <c r="AB43">
        <v>6.74</v>
      </c>
      <c r="AC43">
        <v>0.36</v>
      </c>
      <c r="AD43">
        <v>12.21</v>
      </c>
      <c r="AE43">
        <v>0.77</v>
      </c>
      <c r="AF43">
        <v>3.47</v>
      </c>
      <c r="AG43">
        <v>0</v>
      </c>
      <c r="AH43">
        <v>0.46</v>
      </c>
      <c r="AI43">
        <v>48.18</v>
      </c>
      <c r="AJ43">
        <v>0</v>
      </c>
      <c r="AK43">
        <v>14.45</v>
      </c>
      <c r="AL43">
        <v>0.4</v>
      </c>
      <c r="AM43">
        <v>175</v>
      </c>
      <c r="AN43">
        <v>62.63</v>
      </c>
      <c r="AO43">
        <v>66.87</v>
      </c>
      <c r="AP43">
        <v>0</v>
      </c>
      <c r="AQ43">
        <v>28.54</v>
      </c>
      <c r="AR43">
        <v>42.74</v>
      </c>
      <c r="AS43">
        <v>9.92</v>
      </c>
      <c r="AT43">
        <v>0.73</v>
      </c>
      <c r="AU43">
        <v>11.41</v>
      </c>
      <c r="AV43">
        <v>0.77</v>
      </c>
      <c r="AW43">
        <v>0</v>
      </c>
      <c r="AX43">
        <v>13.01</v>
      </c>
      <c r="AY43">
        <v>0.62</v>
      </c>
      <c r="AZ43">
        <v>0.73</v>
      </c>
      <c r="BA43">
        <v>213.72</v>
      </c>
      <c r="BB43">
        <v>41.43</v>
      </c>
      <c r="BC43">
        <v>0</v>
      </c>
      <c r="BD43">
        <v>2.89</v>
      </c>
      <c r="BE43">
        <v>0</v>
      </c>
    </row>
    <row r="44" spans="1:57">
      <c r="A44" t="s">
        <v>367</v>
      </c>
      <c r="G44" t="s">
        <v>86</v>
      </c>
      <c r="H44" s="115">
        <v>663.86</v>
      </c>
      <c r="I44" s="88">
        <v>100.26000000000002</v>
      </c>
      <c r="J44" s="88">
        <v>144.26</v>
      </c>
      <c r="K44" s="88">
        <v>69.37</v>
      </c>
      <c r="L44" s="88">
        <v>5.69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W44">
        <v>115.62</v>
      </c>
      <c r="X44">
        <v>0</v>
      </c>
      <c r="Y44">
        <v>0.46</v>
      </c>
      <c r="Z44">
        <v>77.400000000000006</v>
      </c>
      <c r="AA44">
        <v>24.09</v>
      </c>
      <c r="AB44">
        <v>6.74</v>
      </c>
      <c r="AC44">
        <v>0.36</v>
      </c>
      <c r="AD44">
        <v>12.21</v>
      </c>
      <c r="AE44">
        <v>0.77</v>
      </c>
      <c r="AF44">
        <v>5.69</v>
      </c>
      <c r="AG44">
        <v>0</v>
      </c>
      <c r="AH44">
        <v>0.46</v>
      </c>
      <c r="AI44">
        <v>48.18</v>
      </c>
      <c r="AJ44">
        <v>0</v>
      </c>
      <c r="AK44">
        <v>14.45</v>
      </c>
      <c r="AL44">
        <v>0.4</v>
      </c>
      <c r="AM44">
        <v>180.6</v>
      </c>
      <c r="AN44">
        <v>62.63</v>
      </c>
      <c r="AO44">
        <v>66.87</v>
      </c>
      <c r="AP44">
        <v>0</v>
      </c>
      <c r="AQ44">
        <v>28.54</v>
      </c>
      <c r="AR44">
        <v>42.74</v>
      </c>
      <c r="AS44">
        <v>9.92</v>
      </c>
      <c r="AT44">
        <v>0.73</v>
      </c>
      <c r="AU44">
        <v>11.41</v>
      </c>
      <c r="AV44">
        <v>0.77</v>
      </c>
      <c r="AW44">
        <v>0</v>
      </c>
      <c r="AX44">
        <v>13.01</v>
      </c>
      <c r="AY44">
        <v>0.62</v>
      </c>
      <c r="AZ44">
        <v>0.73</v>
      </c>
      <c r="BA44">
        <v>213.72</v>
      </c>
      <c r="BB44">
        <v>41.43</v>
      </c>
      <c r="BC44">
        <v>0</v>
      </c>
      <c r="BD44">
        <v>2.89</v>
      </c>
      <c r="BE44">
        <v>0</v>
      </c>
    </row>
    <row r="45" spans="1:57">
      <c r="A45" t="s">
        <v>390</v>
      </c>
      <c r="G45" t="s">
        <v>87</v>
      </c>
      <c r="H45" s="115">
        <v>665.26</v>
      </c>
      <c r="I45" s="88">
        <v>100.86000000000001</v>
      </c>
      <c r="J45" s="88">
        <v>144.26</v>
      </c>
      <c r="K45" s="88">
        <v>69.37</v>
      </c>
      <c r="L45" s="88">
        <v>5.69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W45">
        <v>115.62</v>
      </c>
      <c r="X45">
        <v>0</v>
      </c>
      <c r="Y45">
        <v>0.46</v>
      </c>
      <c r="Z45">
        <v>78</v>
      </c>
      <c r="AA45">
        <v>24.09</v>
      </c>
      <c r="AB45">
        <v>6.74</v>
      </c>
      <c r="AC45">
        <v>0.36</v>
      </c>
      <c r="AD45">
        <v>12.21</v>
      </c>
      <c r="AE45">
        <v>0.77</v>
      </c>
      <c r="AF45">
        <v>5.69</v>
      </c>
      <c r="AG45">
        <v>0</v>
      </c>
      <c r="AH45">
        <v>0.46</v>
      </c>
      <c r="AI45">
        <v>48.18</v>
      </c>
      <c r="AJ45">
        <v>0</v>
      </c>
      <c r="AK45">
        <v>14.45</v>
      </c>
      <c r="AL45">
        <v>0.4</v>
      </c>
      <c r="AM45">
        <v>182</v>
      </c>
      <c r="AN45">
        <v>62.63</v>
      </c>
      <c r="AO45">
        <v>66.87</v>
      </c>
      <c r="AP45">
        <v>0</v>
      </c>
      <c r="AQ45">
        <v>28.54</v>
      </c>
      <c r="AR45">
        <v>42.74</v>
      </c>
      <c r="AS45">
        <v>9.92</v>
      </c>
      <c r="AT45">
        <v>0.73</v>
      </c>
      <c r="AU45">
        <v>11.41</v>
      </c>
      <c r="AV45">
        <v>0.77</v>
      </c>
      <c r="AW45">
        <v>0</v>
      </c>
      <c r="AX45">
        <v>13.01</v>
      </c>
      <c r="AY45">
        <v>0.62</v>
      </c>
      <c r="AZ45">
        <v>0.73</v>
      </c>
      <c r="BA45">
        <v>213.72</v>
      </c>
      <c r="BB45">
        <v>41.43</v>
      </c>
      <c r="BC45">
        <v>0</v>
      </c>
      <c r="BD45">
        <v>2.89</v>
      </c>
      <c r="BE45">
        <v>0</v>
      </c>
    </row>
    <row r="46" spans="1:57">
      <c r="A46" t="s">
        <v>391</v>
      </c>
      <c r="G46" t="s">
        <v>88</v>
      </c>
      <c r="H46" s="115">
        <v>667.36</v>
      </c>
      <c r="I46" s="88">
        <v>101.76000000000002</v>
      </c>
      <c r="J46" s="88">
        <v>144.26</v>
      </c>
      <c r="K46" s="88">
        <v>69.37</v>
      </c>
      <c r="L46" s="88">
        <v>6.17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W46">
        <v>115.62</v>
      </c>
      <c r="X46">
        <v>0</v>
      </c>
      <c r="Y46">
        <v>0.46</v>
      </c>
      <c r="Z46">
        <v>78.900000000000006</v>
      </c>
      <c r="AA46">
        <v>24.09</v>
      </c>
      <c r="AB46">
        <v>6.74</v>
      </c>
      <c r="AC46">
        <v>0.36</v>
      </c>
      <c r="AD46">
        <v>12.21</v>
      </c>
      <c r="AE46">
        <v>0.77</v>
      </c>
      <c r="AF46">
        <v>6.17</v>
      </c>
      <c r="AG46">
        <v>0</v>
      </c>
      <c r="AH46">
        <v>0.46</v>
      </c>
      <c r="AI46">
        <v>48.18</v>
      </c>
      <c r="AJ46">
        <v>0</v>
      </c>
      <c r="AK46">
        <v>14.45</v>
      </c>
      <c r="AL46">
        <v>0.4</v>
      </c>
      <c r="AM46">
        <v>184.1</v>
      </c>
      <c r="AN46">
        <v>62.63</v>
      </c>
      <c r="AO46">
        <v>66.87</v>
      </c>
      <c r="AP46">
        <v>0</v>
      </c>
      <c r="AQ46">
        <v>28.54</v>
      </c>
      <c r="AR46">
        <v>42.74</v>
      </c>
      <c r="AS46">
        <v>9.92</v>
      </c>
      <c r="AT46">
        <v>0.73</v>
      </c>
      <c r="AU46">
        <v>11.41</v>
      </c>
      <c r="AV46">
        <v>0.77</v>
      </c>
      <c r="AW46">
        <v>0</v>
      </c>
      <c r="AX46">
        <v>13.01</v>
      </c>
      <c r="AY46">
        <v>0.62</v>
      </c>
      <c r="AZ46">
        <v>0.73</v>
      </c>
      <c r="BA46">
        <v>213.72</v>
      </c>
      <c r="BB46">
        <v>41.43</v>
      </c>
      <c r="BC46">
        <v>0</v>
      </c>
      <c r="BD46">
        <v>2.89</v>
      </c>
      <c r="BE46">
        <v>0</v>
      </c>
    </row>
    <row r="47" spans="1:57">
      <c r="A47" t="s">
        <v>395</v>
      </c>
      <c r="G47" t="s">
        <v>89</v>
      </c>
      <c r="H47" s="115">
        <v>667.36</v>
      </c>
      <c r="I47" s="88">
        <v>101.76000000000002</v>
      </c>
      <c r="J47" s="88">
        <v>144.16</v>
      </c>
      <c r="K47" s="88">
        <v>69.37</v>
      </c>
      <c r="L47" s="88">
        <v>6.94</v>
      </c>
      <c r="M47" s="116">
        <v>0</v>
      </c>
      <c r="N47" s="115">
        <v>0</v>
      </c>
      <c r="O47" s="88">
        <v>30</v>
      </c>
      <c r="P47" s="88">
        <v>0</v>
      </c>
      <c r="Q47" s="88">
        <v>0</v>
      </c>
      <c r="R47" s="88">
        <v>0</v>
      </c>
      <c r="S47" s="116">
        <v>0</v>
      </c>
      <c r="W47">
        <v>115.62</v>
      </c>
      <c r="X47">
        <v>0</v>
      </c>
      <c r="Y47">
        <v>0.46</v>
      </c>
      <c r="Z47">
        <v>78.900000000000006</v>
      </c>
      <c r="AA47">
        <v>24.09</v>
      </c>
      <c r="AB47">
        <v>6.74</v>
      </c>
      <c r="AC47">
        <v>0.36</v>
      </c>
      <c r="AD47">
        <v>12.21</v>
      </c>
      <c r="AE47">
        <v>0.77</v>
      </c>
      <c r="AF47">
        <v>6.94</v>
      </c>
      <c r="AG47">
        <v>0</v>
      </c>
      <c r="AH47">
        <v>0.46</v>
      </c>
      <c r="AI47">
        <v>48.18</v>
      </c>
      <c r="AJ47">
        <v>0</v>
      </c>
      <c r="AK47">
        <v>14.45</v>
      </c>
      <c r="AL47">
        <v>0.4</v>
      </c>
      <c r="AM47">
        <v>184.1</v>
      </c>
      <c r="AN47">
        <v>62.63</v>
      </c>
      <c r="AO47">
        <v>66.87</v>
      </c>
      <c r="AP47">
        <v>30</v>
      </c>
      <c r="AQ47">
        <v>28.54</v>
      </c>
      <c r="AR47">
        <v>42.74</v>
      </c>
      <c r="AS47">
        <v>9.92</v>
      </c>
      <c r="AT47">
        <v>0.73</v>
      </c>
      <c r="AU47">
        <v>11.31</v>
      </c>
      <c r="AV47">
        <v>0.77</v>
      </c>
      <c r="AW47">
        <v>0</v>
      </c>
      <c r="AX47">
        <v>13.01</v>
      </c>
      <c r="AY47">
        <v>0.62</v>
      </c>
      <c r="AZ47">
        <v>0.73</v>
      </c>
      <c r="BA47">
        <v>213.72</v>
      </c>
      <c r="BB47">
        <v>41.43</v>
      </c>
      <c r="BC47">
        <v>0</v>
      </c>
      <c r="BD47">
        <v>2.89</v>
      </c>
      <c r="BE47">
        <v>0</v>
      </c>
    </row>
    <row r="48" spans="1:57">
      <c r="A48" t="s">
        <v>399</v>
      </c>
      <c r="G48" t="s">
        <v>90</v>
      </c>
      <c r="H48" s="115">
        <v>665.95999999999992</v>
      </c>
      <c r="I48" s="88">
        <v>101.16</v>
      </c>
      <c r="J48" s="88">
        <v>144.16</v>
      </c>
      <c r="K48" s="88">
        <v>69.37</v>
      </c>
      <c r="L48" s="88">
        <v>7.14</v>
      </c>
      <c r="M48" s="116">
        <v>0</v>
      </c>
      <c r="N48" s="115">
        <v>0</v>
      </c>
      <c r="O48" s="88">
        <v>30</v>
      </c>
      <c r="P48" s="88">
        <v>0</v>
      </c>
      <c r="Q48" s="88">
        <v>0</v>
      </c>
      <c r="R48" s="88">
        <v>0</v>
      </c>
      <c r="S48" s="116">
        <v>0</v>
      </c>
      <c r="W48">
        <v>115.62</v>
      </c>
      <c r="X48">
        <v>0</v>
      </c>
      <c r="Y48">
        <v>0.46</v>
      </c>
      <c r="Z48">
        <v>78.3</v>
      </c>
      <c r="AA48">
        <v>24.09</v>
      </c>
      <c r="AB48">
        <v>6.74</v>
      </c>
      <c r="AC48">
        <v>0.36</v>
      </c>
      <c r="AD48">
        <v>12.21</v>
      </c>
      <c r="AE48">
        <v>0.77</v>
      </c>
      <c r="AF48">
        <v>7.14</v>
      </c>
      <c r="AG48">
        <v>0</v>
      </c>
      <c r="AH48">
        <v>0.46</v>
      </c>
      <c r="AI48">
        <v>48.18</v>
      </c>
      <c r="AJ48">
        <v>0</v>
      </c>
      <c r="AK48">
        <v>14.45</v>
      </c>
      <c r="AL48">
        <v>0.4</v>
      </c>
      <c r="AM48">
        <v>182.7</v>
      </c>
      <c r="AN48">
        <v>62.63</v>
      </c>
      <c r="AO48">
        <v>66.87</v>
      </c>
      <c r="AP48">
        <v>30</v>
      </c>
      <c r="AQ48">
        <v>28.54</v>
      </c>
      <c r="AR48">
        <v>42.74</v>
      </c>
      <c r="AS48">
        <v>9.92</v>
      </c>
      <c r="AT48">
        <v>0.73</v>
      </c>
      <c r="AU48">
        <v>11.31</v>
      </c>
      <c r="AV48">
        <v>0.77</v>
      </c>
      <c r="AW48">
        <v>0</v>
      </c>
      <c r="AX48">
        <v>13.01</v>
      </c>
      <c r="AY48">
        <v>0.62</v>
      </c>
      <c r="AZ48">
        <v>0.73</v>
      </c>
      <c r="BA48">
        <v>213.72</v>
      </c>
      <c r="BB48">
        <v>41.43</v>
      </c>
      <c r="BC48">
        <v>0</v>
      </c>
      <c r="BD48">
        <v>2.89</v>
      </c>
      <c r="BE48">
        <v>0</v>
      </c>
    </row>
    <row r="49" spans="1:57">
      <c r="A49" t="s">
        <v>400</v>
      </c>
      <c r="G49" t="s">
        <v>91</v>
      </c>
      <c r="H49" s="115">
        <v>668.06</v>
      </c>
      <c r="I49" s="88">
        <v>102.06</v>
      </c>
      <c r="J49" s="88">
        <v>144.16</v>
      </c>
      <c r="K49" s="88">
        <v>69.37</v>
      </c>
      <c r="L49" s="88">
        <v>7.23</v>
      </c>
      <c r="M49" s="116">
        <v>0</v>
      </c>
      <c r="N49" s="115">
        <v>0</v>
      </c>
      <c r="O49" s="88">
        <v>30</v>
      </c>
      <c r="P49" s="88">
        <v>0</v>
      </c>
      <c r="Q49" s="88">
        <v>0</v>
      </c>
      <c r="R49" s="88">
        <v>0</v>
      </c>
      <c r="S49" s="116">
        <v>0</v>
      </c>
      <c r="W49">
        <v>115.62</v>
      </c>
      <c r="X49">
        <v>0</v>
      </c>
      <c r="Y49">
        <v>0.46</v>
      </c>
      <c r="Z49">
        <v>79.2</v>
      </c>
      <c r="AA49">
        <v>24.09</v>
      </c>
      <c r="AB49">
        <v>6.74</v>
      </c>
      <c r="AC49">
        <v>0.36</v>
      </c>
      <c r="AD49">
        <v>12.21</v>
      </c>
      <c r="AE49">
        <v>0.77</v>
      </c>
      <c r="AF49">
        <v>7.23</v>
      </c>
      <c r="AG49">
        <v>0</v>
      </c>
      <c r="AH49">
        <v>0.46</v>
      </c>
      <c r="AI49">
        <v>48.18</v>
      </c>
      <c r="AJ49">
        <v>0</v>
      </c>
      <c r="AK49">
        <v>14.45</v>
      </c>
      <c r="AL49">
        <v>0.4</v>
      </c>
      <c r="AM49">
        <v>184.8</v>
      </c>
      <c r="AN49">
        <v>62.63</v>
      </c>
      <c r="AO49">
        <v>66.87</v>
      </c>
      <c r="AP49">
        <v>30</v>
      </c>
      <c r="AQ49">
        <v>28.54</v>
      </c>
      <c r="AR49">
        <v>42.74</v>
      </c>
      <c r="AS49">
        <v>9.92</v>
      </c>
      <c r="AT49">
        <v>0.73</v>
      </c>
      <c r="AU49">
        <v>11.31</v>
      </c>
      <c r="AV49">
        <v>0.77</v>
      </c>
      <c r="AW49">
        <v>0</v>
      </c>
      <c r="AX49">
        <v>13.01</v>
      </c>
      <c r="AY49">
        <v>0.62</v>
      </c>
      <c r="AZ49">
        <v>0.73</v>
      </c>
      <c r="BA49">
        <v>213.72</v>
      </c>
      <c r="BB49">
        <v>41.43</v>
      </c>
      <c r="BC49">
        <v>0</v>
      </c>
      <c r="BD49">
        <v>2.89</v>
      </c>
      <c r="BE49">
        <v>0</v>
      </c>
    </row>
    <row r="50" spans="1:57">
      <c r="A50" t="s">
        <v>401</v>
      </c>
      <c r="G50" t="s">
        <v>92</v>
      </c>
      <c r="H50" s="115">
        <v>668.06</v>
      </c>
      <c r="I50" s="88">
        <v>102.06</v>
      </c>
      <c r="J50" s="88">
        <v>144.16</v>
      </c>
      <c r="K50" s="88">
        <v>69.37</v>
      </c>
      <c r="L50" s="88">
        <v>7.81</v>
      </c>
      <c r="M50" s="116">
        <v>0</v>
      </c>
      <c r="N50" s="115">
        <v>0</v>
      </c>
      <c r="O50" s="88">
        <v>30</v>
      </c>
      <c r="P50" s="88">
        <v>0</v>
      </c>
      <c r="Q50" s="88">
        <v>0</v>
      </c>
      <c r="R50" s="88">
        <v>0</v>
      </c>
      <c r="S50" s="116">
        <v>0</v>
      </c>
      <c r="W50">
        <v>115.62</v>
      </c>
      <c r="X50">
        <v>0</v>
      </c>
      <c r="Y50">
        <v>0.46</v>
      </c>
      <c r="Z50">
        <v>79.2</v>
      </c>
      <c r="AA50">
        <v>24.09</v>
      </c>
      <c r="AB50">
        <v>6.74</v>
      </c>
      <c r="AC50">
        <v>0.36</v>
      </c>
      <c r="AD50">
        <v>12.21</v>
      </c>
      <c r="AE50">
        <v>0.77</v>
      </c>
      <c r="AF50">
        <v>7.81</v>
      </c>
      <c r="AG50">
        <v>0</v>
      </c>
      <c r="AH50">
        <v>0.46</v>
      </c>
      <c r="AI50">
        <v>48.18</v>
      </c>
      <c r="AJ50">
        <v>0</v>
      </c>
      <c r="AK50">
        <v>14.45</v>
      </c>
      <c r="AL50">
        <v>0.4</v>
      </c>
      <c r="AM50">
        <v>184.8</v>
      </c>
      <c r="AN50">
        <v>62.63</v>
      </c>
      <c r="AO50">
        <v>66.87</v>
      </c>
      <c r="AP50">
        <v>30</v>
      </c>
      <c r="AQ50">
        <v>28.54</v>
      </c>
      <c r="AR50">
        <v>42.74</v>
      </c>
      <c r="AS50">
        <v>9.92</v>
      </c>
      <c r="AT50">
        <v>0.73</v>
      </c>
      <c r="AU50">
        <v>11.31</v>
      </c>
      <c r="AV50">
        <v>0.77</v>
      </c>
      <c r="AW50">
        <v>0</v>
      </c>
      <c r="AX50">
        <v>13.01</v>
      </c>
      <c r="AY50">
        <v>0.62</v>
      </c>
      <c r="AZ50">
        <v>0.73</v>
      </c>
      <c r="BA50">
        <v>213.72</v>
      </c>
      <c r="BB50">
        <v>41.43</v>
      </c>
      <c r="BC50">
        <v>0</v>
      </c>
      <c r="BD50">
        <v>2.89</v>
      </c>
      <c r="BE50">
        <v>0</v>
      </c>
    </row>
    <row r="51" spans="1:57">
      <c r="A51" t="s">
        <v>403</v>
      </c>
      <c r="G51" t="s">
        <v>93</v>
      </c>
      <c r="H51" s="115">
        <v>668.06</v>
      </c>
      <c r="I51" s="88">
        <v>102.06</v>
      </c>
      <c r="J51" s="88">
        <v>144.07</v>
      </c>
      <c r="K51" s="88">
        <v>69.37</v>
      </c>
      <c r="L51" s="88">
        <v>7.91</v>
      </c>
      <c r="M51" s="116">
        <v>0</v>
      </c>
      <c r="N51" s="115">
        <v>0</v>
      </c>
      <c r="O51" s="88">
        <v>30</v>
      </c>
      <c r="P51" s="88">
        <v>0</v>
      </c>
      <c r="Q51" s="88">
        <v>0</v>
      </c>
      <c r="R51" s="88">
        <v>0</v>
      </c>
      <c r="S51" s="116">
        <v>0</v>
      </c>
      <c r="W51">
        <v>115.62</v>
      </c>
      <c r="X51">
        <v>0</v>
      </c>
      <c r="Y51">
        <v>0.46</v>
      </c>
      <c r="Z51">
        <v>79.2</v>
      </c>
      <c r="AA51">
        <v>24.09</v>
      </c>
      <c r="AB51">
        <v>6.74</v>
      </c>
      <c r="AC51">
        <v>0.36</v>
      </c>
      <c r="AD51">
        <v>12.21</v>
      </c>
      <c r="AE51">
        <v>0.77</v>
      </c>
      <c r="AF51">
        <v>7.91</v>
      </c>
      <c r="AG51">
        <v>0</v>
      </c>
      <c r="AH51">
        <v>0.46</v>
      </c>
      <c r="AI51">
        <v>48.18</v>
      </c>
      <c r="AJ51">
        <v>0</v>
      </c>
      <c r="AK51">
        <v>14.45</v>
      </c>
      <c r="AL51">
        <v>0.4</v>
      </c>
      <c r="AM51">
        <v>184.8</v>
      </c>
      <c r="AN51">
        <v>62.63</v>
      </c>
      <c r="AO51">
        <v>66.87</v>
      </c>
      <c r="AP51">
        <v>30</v>
      </c>
      <c r="AQ51">
        <v>28.54</v>
      </c>
      <c r="AR51">
        <v>42.74</v>
      </c>
      <c r="AS51">
        <v>9.92</v>
      </c>
      <c r="AT51">
        <v>0.73</v>
      </c>
      <c r="AU51">
        <v>11.22</v>
      </c>
      <c r="AV51">
        <v>0.77</v>
      </c>
      <c r="AW51">
        <v>0</v>
      </c>
      <c r="AX51">
        <v>13.01</v>
      </c>
      <c r="AY51">
        <v>0.62</v>
      </c>
      <c r="AZ51">
        <v>0.73</v>
      </c>
      <c r="BA51">
        <v>213.72</v>
      </c>
      <c r="BB51">
        <v>41.43</v>
      </c>
      <c r="BC51">
        <v>0</v>
      </c>
      <c r="BD51">
        <v>2.89</v>
      </c>
      <c r="BE51">
        <v>0</v>
      </c>
    </row>
    <row r="52" spans="1:57">
      <c r="A52" t="s">
        <v>404</v>
      </c>
      <c r="G52" t="s">
        <v>94</v>
      </c>
      <c r="H52" s="115">
        <v>668.06</v>
      </c>
      <c r="I52" s="88">
        <v>102.06</v>
      </c>
      <c r="J52" s="88">
        <v>144.07</v>
      </c>
      <c r="K52" s="88">
        <v>69.37</v>
      </c>
      <c r="L52" s="88">
        <v>8.01</v>
      </c>
      <c r="M52" s="116">
        <v>0</v>
      </c>
      <c r="N52" s="115">
        <v>0</v>
      </c>
      <c r="O52" s="88">
        <v>30</v>
      </c>
      <c r="P52" s="88">
        <v>0</v>
      </c>
      <c r="Q52" s="88">
        <v>0</v>
      </c>
      <c r="R52" s="88">
        <v>0</v>
      </c>
      <c r="S52" s="116">
        <v>0</v>
      </c>
      <c r="W52">
        <v>115.62</v>
      </c>
      <c r="X52">
        <v>0</v>
      </c>
      <c r="Y52">
        <v>0.46</v>
      </c>
      <c r="Z52">
        <v>79.2</v>
      </c>
      <c r="AA52">
        <v>24.09</v>
      </c>
      <c r="AB52">
        <v>6.74</v>
      </c>
      <c r="AC52">
        <v>0.36</v>
      </c>
      <c r="AD52">
        <v>12.21</v>
      </c>
      <c r="AE52">
        <v>0.77</v>
      </c>
      <c r="AF52">
        <v>8.01</v>
      </c>
      <c r="AG52">
        <v>0</v>
      </c>
      <c r="AH52">
        <v>0.46</v>
      </c>
      <c r="AI52">
        <v>48.18</v>
      </c>
      <c r="AJ52">
        <v>0</v>
      </c>
      <c r="AK52">
        <v>14.45</v>
      </c>
      <c r="AL52">
        <v>0.4</v>
      </c>
      <c r="AM52">
        <v>184.8</v>
      </c>
      <c r="AN52">
        <v>62.63</v>
      </c>
      <c r="AO52">
        <v>66.87</v>
      </c>
      <c r="AP52">
        <v>30</v>
      </c>
      <c r="AQ52">
        <v>28.54</v>
      </c>
      <c r="AR52">
        <v>42.74</v>
      </c>
      <c r="AS52">
        <v>9.92</v>
      </c>
      <c r="AT52">
        <v>0.73</v>
      </c>
      <c r="AU52">
        <v>11.22</v>
      </c>
      <c r="AV52">
        <v>0.77</v>
      </c>
      <c r="AW52">
        <v>0</v>
      </c>
      <c r="AX52">
        <v>13.01</v>
      </c>
      <c r="AY52">
        <v>0.62</v>
      </c>
      <c r="AZ52">
        <v>0.73</v>
      </c>
      <c r="BA52">
        <v>213.72</v>
      </c>
      <c r="BB52">
        <v>41.43</v>
      </c>
      <c r="BC52">
        <v>0</v>
      </c>
      <c r="BD52">
        <v>2.89</v>
      </c>
      <c r="BE52">
        <v>0</v>
      </c>
    </row>
    <row r="53" spans="1:57">
      <c r="A53" t="s">
        <v>445</v>
      </c>
      <c r="G53" t="s">
        <v>95</v>
      </c>
      <c r="H53" s="115">
        <v>668.06</v>
      </c>
      <c r="I53" s="88">
        <v>102.06</v>
      </c>
      <c r="J53" s="88">
        <v>144.07</v>
      </c>
      <c r="K53" s="88">
        <v>69.37</v>
      </c>
      <c r="L53" s="88">
        <v>8.2899999999999991</v>
      </c>
      <c r="M53" s="116">
        <v>0</v>
      </c>
      <c r="N53" s="115">
        <v>0</v>
      </c>
      <c r="O53" s="88">
        <v>30</v>
      </c>
      <c r="P53" s="88">
        <v>0</v>
      </c>
      <c r="Q53" s="88">
        <v>0</v>
      </c>
      <c r="R53" s="88">
        <v>0</v>
      </c>
      <c r="S53" s="116">
        <v>0</v>
      </c>
      <c r="W53">
        <v>115.62</v>
      </c>
      <c r="X53">
        <v>0</v>
      </c>
      <c r="Y53">
        <v>0.46</v>
      </c>
      <c r="Z53">
        <v>79.2</v>
      </c>
      <c r="AA53">
        <v>24.09</v>
      </c>
      <c r="AB53">
        <v>6.74</v>
      </c>
      <c r="AC53">
        <v>0.36</v>
      </c>
      <c r="AD53">
        <v>12.21</v>
      </c>
      <c r="AE53">
        <v>0.77</v>
      </c>
      <c r="AF53">
        <v>8.2899999999999991</v>
      </c>
      <c r="AG53">
        <v>0</v>
      </c>
      <c r="AH53">
        <v>0.46</v>
      </c>
      <c r="AI53">
        <v>48.18</v>
      </c>
      <c r="AJ53">
        <v>0</v>
      </c>
      <c r="AK53">
        <v>14.45</v>
      </c>
      <c r="AL53">
        <v>0.4</v>
      </c>
      <c r="AM53">
        <v>184.8</v>
      </c>
      <c r="AN53">
        <v>62.63</v>
      </c>
      <c r="AO53">
        <v>66.87</v>
      </c>
      <c r="AP53">
        <v>30</v>
      </c>
      <c r="AQ53">
        <v>28.54</v>
      </c>
      <c r="AR53">
        <v>42.74</v>
      </c>
      <c r="AS53">
        <v>9.92</v>
      </c>
      <c r="AT53">
        <v>0.73</v>
      </c>
      <c r="AU53">
        <v>11.22</v>
      </c>
      <c r="AV53">
        <v>0.77</v>
      </c>
      <c r="AW53">
        <v>0</v>
      </c>
      <c r="AX53">
        <v>13.01</v>
      </c>
      <c r="AY53">
        <v>0.62</v>
      </c>
      <c r="AZ53">
        <v>0.73</v>
      </c>
      <c r="BA53">
        <v>213.72</v>
      </c>
      <c r="BB53">
        <v>41.43</v>
      </c>
      <c r="BC53">
        <v>0</v>
      </c>
      <c r="BD53">
        <v>2.89</v>
      </c>
      <c r="BE53">
        <v>0</v>
      </c>
    </row>
    <row r="54" spans="1:57">
      <c r="A54" t="s">
        <v>444</v>
      </c>
      <c r="G54" t="s">
        <v>96</v>
      </c>
      <c r="H54" s="115">
        <v>668.06</v>
      </c>
      <c r="I54" s="88">
        <v>102.06</v>
      </c>
      <c r="J54" s="88">
        <v>144.07</v>
      </c>
      <c r="K54" s="88">
        <v>69.37</v>
      </c>
      <c r="L54" s="88">
        <v>7.72</v>
      </c>
      <c r="M54" s="116">
        <v>0</v>
      </c>
      <c r="N54" s="115">
        <v>0</v>
      </c>
      <c r="O54" s="88">
        <v>30</v>
      </c>
      <c r="P54" s="88">
        <v>0</v>
      </c>
      <c r="Q54" s="88">
        <v>0</v>
      </c>
      <c r="R54" s="88">
        <v>0</v>
      </c>
      <c r="S54" s="116">
        <v>0</v>
      </c>
      <c r="W54">
        <v>115.62</v>
      </c>
      <c r="X54">
        <v>0</v>
      </c>
      <c r="Y54">
        <v>0.46</v>
      </c>
      <c r="Z54">
        <v>79.2</v>
      </c>
      <c r="AA54">
        <v>24.09</v>
      </c>
      <c r="AB54">
        <v>6.74</v>
      </c>
      <c r="AC54">
        <v>0.36</v>
      </c>
      <c r="AD54">
        <v>12.21</v>
      </c>
      <c r="AE54">
        <v>0.77</v>
      </c>
      <c r="AF54">
        <v>7.72</v>
      </c>
      <c r="AG54">
        <v>0</v>
      </c>
      <c r="AH54">
        <v>0.46</v>
      </c>
      <c r="AI54">
        <v>48.18</v>
      </c>
      <c r="AJ54">
        <v>0</v>
      </c>
      <c r="AK54">
        <v>14.45</v>
      </c>
      <c r="AL54">
        <v>0.4</v>
      </c>
      <c r="AM54">
        <v>184.8</v>
      </c>
      <c r="AN54">
        <v>62.63</v>
      </c>
      <c r="AO54">
        <v>66.87</v>
      </c>
      <c r="AP54">
        <v>30</v>
      </c>
      <c r="AQ54">
        <v>28.54</v>
      </c>
      <c r="AR54">
        <v>42.74</v>
      </c>
      <c r="AS54">
        <v>9.92</v>
      </c>
      <c r="AT54">
        <v>0.73</v>
      </c>
      <c r="AU54">
        <v>11.22</v>
      </c>
      <c r="AV54">
        <v>0.77</v>
      </c>
      <c r="AW54">
        <v>0</v>
      </c>
      <c r="AX54">
        <v>13.01</v>
      </c>
      <c r="AY54">
        <v>0.62</v>
      </c>
      <c r="AZ54">
        <v>0.73</v>
      </c>
      <c r="BA54">
        <v>213.72</v>
      </c>
      <c r="BB54">
        <v>41.43</v>
      </c>
      <c r="BC54">
        <v>0</v>
      </c>
      <c r="BD54">
        <v>2.89</v>
      </c>
      <c r="BE54">
        <v>0</v>
      </c>
    </row>
    <row r="55" spans="1:57">
      <c r="A55" t="s">
        <v>446</v>
      </c>
      <c r="G55" t="s">
        <v>97</v>
      </c>
      <c r="H55" s="115">
        <v>668.06</v>
      </c>
      <c r="I55" s="88">
        <v>102.06</v>
      </c>
      <c r="J55" s="88">
        <v>143.97999999999999</v>
      </c>
      <c r="K55" s="88">
        <v>69.37</v>
      </c>
      <c r="L55" s="88">
        <v>7.72</v>
      </c>
      <c r="M55" s="116">
        <v>0</v>
      </c>
      <c r="N55" s="115">
        <v>0</v>
      </c>
      <c r="O55" s="88">
        <v>30</v>
      </c>
      <c r="P55" s="88">
        <v>0</v>
      </c>
      <c r="Q55" s="88">
        <v>0</v>
      </c>
      <c r="R55" s="88">
        <v>0</v>
      </c>
      <c r="S55" s="116">
        <v>0</v>
      </c>
      <c r="W55">
        <v>115.62</v>
      </c>
      <c r="X55">
        <v>0</v>
      </c>
      <c r="Y55">
        <v>0.46</v>
      </c>
      <c r="Z55">
        <v>79.2</v>
      </c>
      <c r="AA55">
        <v>24.09</v>
      </c>
      <c r="AB55">
        <v>6.74</v>
      </c>
      <c r="AC55">
        <v>0.36</v>
      </c>
      <c r="AD55">
        <v>12.21</v>
      </c>
      <c r="AE55">
        <v>0.77</v>
      </c>
      <c r="AF55">
        <v>7.72</v>
      </c>
      <c r="AG55">
        <v>0</v>
      </c>
      <c r="AH55">
        <v>0.46</v>
      </c>
      <c r="AI55">
        <v>48.18</v>
      </c>
      <c r="AJ55">
        <v>0</v>
      </c>
      <c r="AK55">
        <v>14.45</v>
      </c>
      <c r="AL55">
        <v>0.4</v>
      </c>
      <c r="AM55">
        <v>184.8</v>
      </c>
      <c r="AN55">
        <v>62.63</v>
      </c>
      <c r="AO55">
        <v>66.87</v>
      </c>
      <c r="AP55">
        <v>30</v>
      </c>
      <c r="AQ55">
        <v>28.54</v>
      </c>
      <c r="AR55">
        <v>42.74</v>
      </c>
      <c r="AS55">
        <v>9.92</v>
      </c>
      <c r="AT55">
        <v>0.73</v>
      </c>
      <c r="AU55">
        <v>11.13</v>
      </c>
      <c r="AV55">
        <v>0.77</v>
      </c>
      <c r="AW55">
        <v>0</v>
      </c>
      <c r="AX55">
        <v>13.01</v>
      </c>
      <c r="AY55">
        <v>0.62</v>
      </c>
      <c r="AZ55">
        <v>0.73</v>
      </c>
      <c r="BA55">
        <v>213.72</v>
      </c>
      <c r="BB55">
        <v>41.43</v>
      </c>
      <c r="BC55">
        <v>0</v>
      </c>
      <c r="BD55">
        <v>2.89</v>
      </c>
      <c r="BE55">
        <v>0</v>
      </c>
    </row>
    <row r="56" spans="1:57">
      <c r="A56" t="s">
        <v>446</v>
      </c>
      <c r="G56" t="s">
        <v>98</v>
      </c>
      <c r="H56" s="115">
        <v>668.06</v>
      </c>
      <c r="I56" s="88">
        <v>102.06</v>
      </c>
      <c r="J56" s="88">
        <v>143.97999999999999</v>
      </c>
      <c r="K56" s="88">
        <v>69.37</v>
      </c>
      <c r="L56" s="88">
        <v>7.72</v>
      </c>
      <c r="M56" s="116">
        <v>0</v>
      </c>
      <c r="N56" s="115">
        <v>0</v>
      </c>
      <c r="O56" s="88">
        <v>30</v>
      </c>
      <c r="P56" s="88">
        <v>0</v>
      </c>
      <c r="Q56" s="88">
        <v>0</v>
      </c>
      <c r="R56" s="88">
        <v>0</v>
      </c>
      <c r="S56" s="116">
        <v>0</v>
      </c>
      <c r="W56">
        <v>115.62</v>
      </c>
      <c r="X56">
        <v>0</v>
      </c>
      <c r="Y56">
        <v>0.46</v>
      </c>
      <c r="Z56">
        <v>79.2</v>
      </c>
      <c r="AA56">
        <v>24.09</v>
      </c>
      <c r="AB56">
        <v>6.74</v>
      </c>
      <c r="AC56">
        <v>0.36</v>
      </c>
      <c r="AD56">
        <v>12.21</v>
      </c>
      <c r="AE56">
        <v>0.77</v>
      </c>
      <c r="AF56">
        <v>7.72</v>
      </c>
      <c r="AG56">
        <v>0</v>
      </c>
      <c r="AH56">
        <v>0.46</v>
      </c>
      <c r="AI56">
        <v>48.18</v>
      </c>
      <c r="AJ56">
        <v>0</v>
      </c>
      <c r="AK56">
        <v>14.45</v>
      </c>
      <c r="AL56">
        <v>0.4</v>
      </c>
      <c r="AM56">
        <v>184.8</v>
      </c>
      <c r="AN56">
        <v>62.63</v>
      </c>
      <c r="AO56">
        <v>66.87</v>
      </c>
      <c r="AP56">
        <v>30</v>
      </c>
      <c r="AQ56">
        <v>28.54</v>
      </c>
      <c r="AR56">
        <v>42.74</v>
      </c>
      <c r="AS56">
        <v>9.92</v>
      </c>
      <c r="AT56">
        <v>0.73</v>
      </c>
      <c r="AU56">
        <v>11.13</v>
      </c>
      <c r="AV56">
        <v>0.77</v>
      </c>
      <c r="AW56">
        <v>0</v>
      </c>
      <c r="AX56">
        <v>13.01</v>
      </c>
      <c r="AY56">
        <v>0.62</v>
      </c>
      <c r="AZ56">
        <v>0.73</v>
      </c>
      <c r="BA56">
        <v>213.72</v>
      </c>
      <c r="BB56">
        <v>41.43</v>
      </c>
      <c r="BC56">
        <v>0</v>
      </c>
      <c r="BD56">
        <v>2.89</v>
      </c>
      <c r="BE56">
        <v>0</v>
      </c>
    </row>
    <row r="57" spans="1:57">
      <c r="G57" t="s">
        <v>99</v>
      </c>
      <c r="H57" s="115">
        <v>668.06</v>
      </c>
      <c r="I57" s="88">
        <v>102.06</v>
      </c>
      <c r="J57" s="88">
        <v>143.97999999999999</v>
      </c>
      <c r="K57" s="88">
        <v>69.37</v>
      </c>
      <c r="L57" s="88">
        <v>7.62</v>
      </c>
      <c r="M57" s="116">
        <v>0</v>
      </c>
      <c r="N57" s="115">
        <v>0</v>
      </c>
      <c r="O57" s="88">
        <v>30</v>
      </c>
      <c r="P57" s="88">
        <v>0</v>
      </c>
      <c r="Q57" s="88">
        <v>0</v>
      </c>
      <c r="R57" s="88">
        <v>0</v>
      </c>
      <c r="S57" s="116">
        <v>0</v>
      </c>
      <c r="W57">
        <v>115.62</v>
      </c>
      <c r="X57">
        <v>0</v>
      </c>
      <c r="Y57">
        <v>0.46</v>
      </c>
      <c r="Z57">
        <v>79.2</v>
      </c>
      <c r="AA57">
        <v>24.09</v>
      </c>
      <c r="AB57">
        <v>6.74</v>
      </c>
      <c r="AC57">
        <v>0.36</v>
      </c>
      <c r="AD57">
        <v>12.21</v>
      </c>
      <c r="AE57">
        <v>0.77</v>
      </c>
      <c r="AF57">
        <v>7.62</v>
      </c>
      <c r="AG57">
        <v>0</v>
      </c>
      <c r="AH57">
        <v>0.46</v>
      </c>
      <c r="AI57">
        <v>48.18</v>
      </c>
      <c r="AJ57">
        <v>0</v>
      </c>
      <c r="AK57">
        <v>14.45</v>
      </c>
      <c r="AL57">
        <v>0.4</v>
      </c>
      <c r="AM57">
        <v>184.8</v>
      </c>
      <c r="AN57">
        <v>62.63</v>
      </c>
      <c r="AO57">
        <v>66.87</v>
      </c>
      <c r="AP57">
        <v>30</v>
      </c>
      <c r="AQ57">
        <v>28.54</v>
      </c>
      <c r="AR57">
        <v>42.74</v>
      </c>
      <c r="AS57">
        <v>9.92</v>
      </c>
      <c r="AT57">
        <v>0.73</v>
      </c>
      <c r="AU57">
        <v>11.13</v>
      </c>
      <c r="AV57">
        <v>0.77</v>
      </c>
      <c r="AW57">
        <v>0</v>
      </c>
      <c r="AX57">
        <v>13.01</v>
      </c>
      <c r="AY57">
        <v>0.62</v>
      </c>
      <c r="AZ57">
        <v>0.73</v>
      </c>
      <c r="BA57">
        <v>213.72</v>
      </c>
      <c r="BB57">
        <v>41.43</v>
      </c>
      <c r="BC57">
        <v>0</v>
      </c>
      <c r="BD57">
        <v>2.89</v>
      </c>
      <c r="BE57">
        <v>0</v>
      </c>
    </row>
    <row r="58" spans="1:57">
      <c r="G58" t="s">
        <v>100</v>
      </c>
      <c r="H58" s="115">
        <v>668.06</v>
      </c>
      <c r="I58" s="88">
        <v>102.06</v>
      </c>
      <c r="J58" s="88">
        <v>143.97999999999999</v>
      </c>
      <c r="K58" s="88">
        <v>69.37</v>
      </c>
      <c r="L58" s="88">
        <v>7.52</v>
      </c>
      <c r="M58" s="116">
        <v>0</v>
      </c>
      <c r="N58" s="115">
        <v>0</v>
      </c>
      <c r="O58" s="88">
        <v>30</v>
      </c>
      <c r="P58" s="88">
        <v>0</v>
      </c>
      <c r="Q58" s="88">
        <v>0</v>
      </c>
      <c r="R58" s="88">
        <v>0</v>
      </c>
      <c r="S58" s="116">
        <v>0</v>
      </c>
      <c r="W58">
        <v>115.62</v>
      </c>
      <c r="X58">
        <v>0</v>
      </c>
      <c r="Y58">
        <v>0.46</v>
      </c>
      <c r="Z58">
        <v>79.2</v>
      </c>
      <c r="AA58">
        <v>24.09</v>
      </c>
      <c r="AB58">
        <v>6.74</v>
      </c>
      <c r="AC58">
        <v>0.36</v>
      </c>
      <c r="AD58">
        <v>12.21</v>
      </c>
      <c r="AE58">
        <v>0.77</v>
      </c>
      <c r="AF58">
        <v>7.52</v>
      </c>
      <c r="AG58">
        <v>0</v>
      </c>
      <c r="AH58">
        <v>0.46</v>
      </c>
      <c r="AI58">
        <v>48.18</v>
      </c>
      <c r="AJ58">
        <v>0</v>
      </c>
      <c r="AK58">
        <v>14.45</v>
      </c>
      <c r="AL58">
        <v>0.4</v>
      </c>
      <c r="AM58">
        <v>184.8</v>
      </c>
      <c r="AN58">
        <v>62.63</v>
      </c>
      <c r="AO58">
        <v>66.87</v>
      </c>
      <c r="AP58">
        <v>30</v>
      </c>
      <c r="AQ58">
        <v>28.54</v>
      </c>
      <c r="AR58">
        <v>42.74</v>
      </c>
      <c r="AS58">
        <v>9.92</v>
      </c>
      <c r="AT58">
        <v>0.73</v>
      </c>
      <c r="AU58">
        <v>11.13</v>
      </c>
      <c r="AV58">
        <v>0.77</v>
      </c>
      <c r="AW58">
        <v>0</v>
      </c>
      <c r="AX58">
        <v>13.01</v>
      </c>
      <c r="AY58">
        <v>0.62</v>
      </c>
      <c r="AZ58">
        <v>0.73</v>
      </c>
      <c r="BA58">
        <v>213.72</v>
      </c>
      <c r="BB58">
        <v>41.43</v>
      </c>
      <c r="BC58">
        <v>0</v>
      </c>
      <c r="BD58">
        <v>2.89</v>
      </c>
      <c r="BE58">
        <v>0</v>
      </c>
    </row>
    <row r="59" spans="1:57">
      <c r="G59" t="s">
        <v>101</v>
      </c>
      <c r="H59" s="115">
        <v>666.66</v>
      </c>
      <c r="I59" s="88">
        <v>101.46000000000001</v>
      </c>
      <c r="J59" s="88">
        <v>143.89000000000001</v>
      </c>
      <c r="K59" s="88">
        <v>69.37</v>
      </c>
      <c r="L59" s="88">
        <v>7.23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W59">
        <v>115.62</v>
      </c>
      <c r="X59">
        <v>0</v>
      </c>
      <c r="Y59">
        <v>0.46</v>
      </c>
      <c r="Z59">
        <v>78.599999999999994</v>
      </c>
      <c r="AA59">
        <v>24.09</v>
      </c>
      <c r="AB59">
        <v>6.74</v>
      </c>
      <c r="AC59">
        <v>0.36</v>
      </c>
      <c r="AD59">
        <v>12.21</v>
      </c>
      <c r="AE59">
        <v>0.77</v>
      </c>
      <c r="AF59">
        <v>7.23</v>
      </c>
      <c r="AG59">
        <v>0</v>
      </c>
      <c r="AH59">
        <v>0.46</v>
      </c>
      <c r="AI59">
        <v>48.18</v>
      </c>
      <c r="AJ59">
        <v>0</v>
      </c>
      <c r="AK59">
        <v>14.45</v>
      </c>
      <c r="AL59">
        <v>0.4</v>
      </c>
      <c r="AM59">
        <v>183.4</v>
      </c>
      <c r="AN59">
        <v>62.63</v>
      </c>
      <c r="AO59">
        <v>66.87</v>
      </c>
      <c r="AP59">
        <v>0</v>
      </c>
      <c r="AQ59">
        <v>28.54</v>
      </c>
      <c r="AR59">
        <v>42.74</v>
      </c>
      <c r="AS59">
        <v>9.92</v>
      </c>
      <c r="AT59">
        <v>0.73</v>
      </c>
      <c r="AU59">
        <v>11.04</v>
      </c>
      <c r="AV59">
        <v>0.77</v>
      </c>
      <c r="AW59">
        <v>0</v>
      </c>
      <c r="AX59">
        <v>13.01</v>
      </c>
      <c r="AY59">
        <v>0.62</v>
      </c>
      <c r="AZ59">
        <v>0.73</v>
      </c>
      <c r="BA59">
        <v>213.72</v>
      </c>
      <c r="BB59">
        <v>41.43</v>
      </c>
      <c r="BC59">
        <v>0</v>
      </c>
      <c r="BD59">
        <v>2.89</v>
      </c>
      <c r="BE59">
        <v>0</v>
      </c>
    </row>
    <row r="60" spans="1:57">
      <c r="G60" t="s">
        <v>102</v>
      </c>
      <c r="H60" s="115">
        <v>665.26</v>
      </c>
      <c r="I60" s="88">
        <v>100.86000000000001</v>
      </c>
      <c r="J60" s="88">
        <v>143.89000000000001</v>
      </c>
      <c r="K60" s="88">
        <v>69.37</v>
      </c>
      <c r="L60" s="88">
        <v>7.14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W60">
        <v>115.62</v>
      </c>
      <c r="X60">
        <v>0</v>
      </c>
      <c r="Y60">
        <v>0.46</v>
      </c>
      <c r="Z60">
        <v>78</v>
      </c>
      <c r="AA60">
        <v>24.09</v>
      </c>
      <c r="AB60">
        <v>6.74</v>
      </c>
      <c r="AC60">
        <v>0.36</v>
      </c>
      <c r="AD60">
        <v>12.21</v>
      </c>
      <c r="AE60">
        <v>0.77</v>
      </c>
      <c r="AF60">
        <v>7.14</v>
      </c>
      <c r="AG60">
        <v>0</v>
      </c>
      <c r="AH60">
        <v>0.46</v>
      </c>
      <c r="AI60">
        <v>48.18</v>
      </c>
      <c r="AJ60">
        <v>0</v>
      </c>
      <c r="AK60">
        <v>14.45</v>
      </c>
      <c r="AL60">
        <v>0.4</v>
      </c>
      <c r="AM60">
        <v>182</v>
      </c>
      <c r="AN60">
        <v>62.63</v>
      </c>
      <c r="AO60">
        <v>66.87</v>
      </c>
      <c r="AP60">
        <v>0</v>
      </c>
      <c r="AQ60">
        <v>28.54</v>
      </c>
      <c r="AR60">
        <v>42.74</v>
      </c>
      <c r="AS60">
        <v>9.92</v>
      </c>
      <c r="AT60">
        <v>0.73</v>
      </c>
      <c r="AU60">
        <v>11.04</v>
      </c>
      <c r="AV60">
        <v>0.77</v>
      </c>
      <c r="AW60">
        <v>0</v>
      </c>
      <c r="AX60">
        <v>13.01</v>
      </c>
      <c r="AY60">
        <v>0.62</v>
      </c>
      <c r="AZ60">
        <v>0.73</v>
      </c>
      <c r="BA60">
        <v>213.72</v>
      </c>
      <c r="BB60">
        <v>41.43</v>
      </c>
      <c r="BC60">
        <v>0</v>
      </c>
      <c r="BD60">
        <v>2.89</v>
      </c>
      <c r="BE60">
        <v>0</v>
      </c>
    </row>
    <row r="61" spans="1:57">
      <c r="G61" t="s">
        <v>103</v>
      </c>
      <c r="H61" s="115">
        <v>665.26</v>
      </c>
      <c r="I61" s="88">
        <v>100.86000000000001</v>
      </c>
      <c r="J61" s="88">
        <v>143.89000000000001</v>
      </c>
      <c r="K61" s="88">
        <v>69.37</v>
      </c>
      <c r="L61" s="88">
        <v>7.04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W61">
        <v>115.62</v>
      </c>
      <c r="X61">
        <v>0</v>
      </c>
      <c r="Y61">
        <v>0.46</v>
      </c>
      <c r="Z61">
        <v>78</v>
      </c>
      <c r="AA61">
        <v>24.09</v>
      </c>
      <c r="AB61">
        <v>6.74</v>
      </c>
      <c r="AC61">
        <v>0.36</v>
      </c>
      <c r="AD61">
        <v>12.21</v>
      </c>
      <c r="AE61">
        <v>0.77</v>
      </c>
      <c r="AF61">
        <v>7.04</v>
      </c>
      <c r="AG61">
        <v>0</v>
      </c>
      <c r="AH61">
        <v>0.46</v>
      </c>
      <c r="AI61">
        <v>48.18</v>
      </c>
      <c r="AJ61">
        <v>0</v>
      </c>
      <c r="AK61">
        <v>14.45</v>
      </c>
      <c r="AL61">
        <v>0.4</v>
      </c>
      <c r="AM61">
        <v>182</v>
      </c>
      <c r="AN61">
        <v>62.63</v>
      </c>
      <c r="AO61">
        <v>66.87</v>
      </c>
      <c r="AP61">
        <v>0</v>
      </c>
      <c r="AQ61">
        <v>28.54</v>
      </c>
      <c r="AR61">
        <v>42.74</v>
      </c>
      <c r="AS61">
        <v>9.92</v>
      </c>
      <c r="AT61">
        <v>0.73</v>
      </c>
      <c r="AU61">
        <v>11.04</v>
      </c>
      <c r="AV61">
        <v>0.77</v>
      </c>
      <c r="AW61">
        <v>0</v>
      </c>
      <c r="AX61">
        <v>13.01</v>
      </c>
      <c r="AY61">
        <v>0.62</v>
      </c>
      <c r="AZ61">
        <v>0.73</v>
      </c>
      <c r="BA61">
        <v>213.72</v>
      </c>
      <c r="BB61">
        <v>41.43</v>
      </c>
      <c r="BC61">
        <v>0</v>
      </c>
      <c r="BD61">
        <v>2.89</v>
      </c>
      <c r="BE61">
        <v>0</v>
      </c>
    </row>
    <row r="62" spans="1:57">
      <c r="G62" t="s">
        <v>104</v>
      </c>
      <c r="H62" s="115">
        <v>658.95999999999992</v>
      </c>
      <c r="I62" s="88">
        <v>98.16</v>
      </c>
      <c r="J62" s="88">
        <v>143.89000000000001</v>
      </c>
      <c r="K62" s="88">
        <v>69.37</v>
      </c>
      <c r="L62" s="88">
        <v>6.94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W62">
        <v>115.62</v>
      </c>
      <c r="X62">
        <v>0</v>
      </c>
      <c r="Y62">
        <v>0.46</v>
      </c>
      <c r="Z62">
        <v>75.3</v>
      </c>
      <c r="AA62">
        <v>24.09</v>
      </c>
      <c r="AB62">
        <v>6.74</v>
      </c>
      <c r="AC62">
        <v>0.36</v>
      </c>
      <c r="AD62">
        <v>12.21</v>
      </c>
      <c r="AE62">
        <v>0.77</v>
      </c>
      <c r="AF62">
        <v>6.94</v>
      </c>
      <c r="AG62">
        <v>0</v>
      </c>
      <c r="AH62">
        <v>0.46</v>
      </c>
      <c r="AI62">
        <v>48.18</v>
      </c>
      <c r="AJ62">
        <v>0</v>
      </c>
      <c r="AK62">
        <v>14.45</v>
      </c>
      <c r="AL62">
        <v>0.4</v>
      </c>
      <c r="AM62">
        <v>175.7</v>
      </c>
      <c r="AN62">
        <v>62.63</v>
      </c>
      <c r="AO62">
        <v>66.87</v>
      </c>
      <c r="AP62">
        <v>0</v>
      </c>
      <c r="AQ62">
        <v>28.54</v>
      </c>
      <c r="AR62">
        <v>42.74</v>
      </c>
      <c r="AS62">
        <v>9.92</v>
      </c>
      <c r="AT62">
        <v>0.73</v>
      </c>
      <c r="AU62">
        <v>11.04</v>
      </c>
      <c r="AV62">
        <v>0.77</v>
      </c>
      <c r="AW62">
        <v>0</v>
      </c>
      <c r="AX62">
        <v>13.01</v>
      </c>
      <c r="AY62">
        <v>0.62</v>
      </c>
      <c r="AZ62">
        <v>0.73</v>
      </c>
      <c r="BA62">
        <v>213.72</v>
      </c>
      <c r="BB62">
        <v>41.43</v>
      </c>
      <c r="BC62">
        <v>0</v>
      </c>
      <c r="BD62">
        <v>2.89</v>
      </c>
      <c r="BE62">
        <v>0</v>
      </c>
    </row>
    <row r="63" spans="1:57">
      <c r="G63" t="s">
        <v>105</v>
      </c>
      <c r="H63" s="115">
        <v>649.79</v>
      </c>
      <c r="I63" s="88">
        <v>93.360000000000014</v>
      </c>
      <c r="J63" s="88">
        <v>143.97999999999999</v>
      </c>
      <c r="K63" s="88">
        <v>69.37</v>
      </c>
      <c r="L63" s="88">
        <v>6.75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W63">
        <v>115.62</v>
      </c>
      <c r="X63">
        <v>0</v>
      </c>
      <c r="Y63">
        <v>0.46</v>
      </c>
      <c r="Z63">
        <v>70.5</v>
      </c>
      <c r="AA63">
        <v>24.09</v>
      </c>
      <c r="AB63">
        <v>6.74</v>
      </c>
      <c r="AC63">
        <v>0.36</v>
      </c>
      <c r="AD63">
        <v>12.21</v>
      </c>
      <c r="AE63">
        <v>0.77</v>
      </c>
      <c r="AF63">
        <v>6.75</v>
      </c>
      <c r="AG63">
        <v>0</v>
      </c>
      <c r="AH63">
        <v>0.46</v>
      </c>
      <c r="AI63">
        <v>48.18</v>
      </c>
      <c r="AJ63">
        <v>0</v>
      </c>
      <c r="AK63">
        <v>14.45</v>
      </c>
      <c r="AL63">
        <v>0.4</v>
      </c>
      <c r="AM63">
        <v>164.5</v>
      </c>
      <c r="AN63">
        <v>62.63</v>
      </c>
      <c r="AO63">
        <v>66.87</v>
      </c>
      <c r="AP63">
        <v>0</v>
      </c>
      <c r="AQ63">
        <v>30.57</v>
      </c>
      <c r="AR63">
        <v>42.74</v>
      </c>
      <c r="AS63">
        <v>9.92</v>
      </c>
      <c r="AT63">
        <v>0.73</v>
      </c>
      <c r="AU63">
        <v>11.13</v>
      </c>
      <c r="AV63">
        <v>0.77</v>
      </c>
      <c r="AW63">
        <v>0</v>
      </c>
      <c r="AX63">
        <v>13.01</v>
      </c>
      <c r="AY63">
        <v>0.62</v>
      </c>
      <c r="AZ63">
        <v>0.73</v>
      </c>
      <c r="BA63">
        <v>213.72</v>
      </c>
      <c r="BB63">
        <v>41.43</v>
      </c>
      <c r="BC63">
        <v>0</v>
      </c>
      <c r="BD63">
        <v>2.89</v>
      </c>
      <c r="BE63">
        <v>0</v>
      </c>
    </row>
    <row r="64" spans="1:57">
      <c r="G64" t="s">
        <v>106</v>
      </c>
      <c r="H64" s="115">
        <v>642.79</v>
      </c>
      <c r="I64" s="88">
        <v>90.360000000000014</v>
      </c>
      <c r="J64" s="88">
        <v>143.97999999999999</v>
      </c>
      <c r="K64" s="88">
        <v>69.37</v>
      </c>
      <c r="L64" s="88">
        <v>6.27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W64">
        <v>115.62</v>
      </c>
      <c r="X64">
        <v>0</v>
      </c>
      <c r="Y64">
        <v>0.46</v>
      </c>
      <c r="Z64">
        <v>67.5</v>
      </c>
      <c r="AA64">
        <v>24.09</v>
      </c>
      <c r="AB64">
        <v>6.74</v>
      </c>
      <c r="AC64">
        <v>0.36</v>
      </c>
      <c r="AD64">
        <v>12.21</v>
      </c>
      <c r="AE64">
        <v>0.77</v>
      </c>
      <c r="AF64">
        <v>6.27</v>
      </c>
      <c r="AG64">
        <v>0</v>
      </c>
      <c r="AH64">
        <v>0.46</v>
      </c>
      <c r="AI64">
        <v>48.18</v>
      </c>
      <c r="AJ64">
        <v>0</v>
      </c>
      <c r="AK64">
        <v>14.45</v>
      </c>
      <c r="AL64">
        <v>0.4</v>
      </c>
      <c r="AM64">
        <v>157.5</v>
      </c>
      <c r="AN64">
        <v>62.63</v>
      </c>
      <c r="AO64">
        <v>66.87</v>
      </c>
      <c r="AP64">
        <v>0</v>
      </c>
      <c r="AQ64">
        <v>30.57</v>
      </c>
      <c r="AR64">
        <v>42.74</v>
      </c>
      <c r="AS64">
        <v>9.92</v>
      </c>
      <c r="AT64">
        <v>0.73</v>
      </c>
      <c r="AU64">
        <v>11.13</v>
      </c>
      <c r="AV64">
        <v>0.77</v>
      </c>
      <c r="AW64">
        <v>0</v>
      </c>
      <c r="AX64">
        <v>13.01</v>
      </c>
      <c r="AY64">
        <v>0.62</v>
      </c>
      <c r="AZ64">
        <v>0.73</v>
      </c>
      <c r="BA64">
        <v>213.72</v>
      </c>
      <c r="BB64">
        <v>41.43</v>
      </c>
      <c r="BC64">
        <v>0</v>
      </c>
      <c r="BD64">
        <v>2.89</v>
      </c>
      <c r="BE64">
        <v>0</v>
      </c>
    </row>
    <row r="65" spans="7:57">
      <c r="G65" t="s">
        <v>107</v>
      </c>
      <c r="H65" s="115">
        <v>630.89</v>
      </c>
      <c r="I65" s="88">
        <v>85.26</v>
      </c>
      <c r="J65" s="88">
        <v>143.97999999999999</v>
      </c>
      <c r="K65" s="88">
        <v>69.37</v>
      </c>
      <c r="L65" s="88">
        <v>6.17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W65">
        <v>115.62</v>
      </c>
      <c r="X65">
        <v>0</v>
      </c>
      <c r="Y65">
        <v>0.46</v>
      </c>
      <c r="Z65">
        <v>62.4</v>
      </c>
      <c r="AA65">
        <v>24.09</v>
      </c>
      <c r="AB65">
        <v>6.74</v>
      </c>
      <c r="AC65">
        <v>0.36</v>
      </c>
      <c r="AD65">
        <v>12.21</v>
      </c>
      <c r="AE65">
        <v>0.77</v>
      </c>
      <c r="AF65">
        <v>6.17</v>
      </c>
      <c r="AG65">
        <v>0</v>
      </c>
      <c r="AH65">
        <v>0.46</v>
      </c>
      <c r="AI65">
        <v>48.18</v>
      </c>
      <c r="AJ65">
        <v>0</v>
      </c>
      <c r="AK65">
        <v>14.45</v>
      </c>
      <c r="AL65">
        <v>0.4</v>
      </c>
      <c r="AM65">
        <v>145.6</v>
      </c>
      <c r="AN65">
        <v>62.63</v>
      </c>
      <c r="AO65">
        <v>66.87</v>
      </c>
      <c r="AP65">
        <v>0</v>
      </c>
      <c r="AQ65">
        <v>30.57</v>
      </c>
      <c r="AR65">
        <v>42.74</v>
      </c>
      <c r="AS65">
        <v>9.92</v>
      </c>
      <c r="AT65">
        <v>0.73</v>
      </c>
      <c r="AU65">
        <v>11.13</v>
      </c>
      <c r="AV65">
        <v>0.77</v>
      </c>
      <c r="AW65">
        <v>0</v>
      </c>
      <c r="AX65">
        <v>13.01</v>
      </c>
      <c r="AY65">
        <v>0.62</v>
      </c>
      <c r="AZ65">
        <v>0.73</v>
      </c>
      <c r="BA65">
        <v>213.72</v>
      </c>
      <c r="BB65">
        <v>41.43</v>
      </c>
      <c r="BC65">
        <v>0</v>
      </c>
      <c r="BD65">
        <v>2.89</v>
      </c>
      <c r="BE65">
        <v>0</v>
      </c>
    </row>
    <row r="66" spans="7:57">
      <c r="G66" t="s">
        <v>108</v>
      </c>
      <c r="H66" s="115">
        <v>618.29</v>
      </c>
      <c r="I66" s="88">
        <v>79.860000000000014</v>
      </c>
      <c r="J66" s="88">
        <v>143.97999999999999</v>
      </c>
      <c r="K66" s="88">
        <v>69.37</v>
      </c>
      <c r="L66" s="88">
        <v>5.79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W66">
        <v>115.62</v>
      </c>
      <c r="X66">
        <v>0</v>
      </c>
      <c r="Y66">
        <v>0.46</v>
      </c>
      <c r="Z66">
        <v>57</v>
      </c>
      <c r="AA66">
        <v>24.09</v>
      </c>
      <c r="AB66">
        <v>6.74</v>
      </c>
      <c r="AC66">
        <v>0.36</v>
      </c>
      <c r="AD66">
        <v>12.21</v>
      </c>
      <c r="AE66">
        <v>0.77</v>
      </c>
      <c r="AF66">
        <v>5.79</v>
      </c>
      <c r="AG66">
        <v>0</v>
      </c>
      <c r="AH66">
        <v>0.46</v>
      </c>
      <c r="AI66">
        <v>48.18</v>
      </c>
      <c r="AJ66">
        <v>0</v>
      </c>
      <c r="AK66">
        <v>14.45</v>
      </c>
      <c r="AL66">
        <v>0.4</v>
      </c>
      <c r="AM66">
        <v>133</v>
      </c>
      <c r="AN66">
        <v>62.63</v>
      </c>
      <c r="AO66">
        <v>66.87</v>
      </c>
      <c r="AP66">
        <v>0</v>
      </c>
      <c r="AQ66">
        <v>30.57</v>
      </c>
      <c r="AR66">
        <v>42.74</v>
      </c>
      <c r="AS66">
        <v>9.92</v>
      </c>
      <c r="AT66">
        <v>0.73</v>
      </c>
      <c r="AU66">
        <v>11.13</v>
      </c>
      <c r="AV66">
        <v>0.77</v>
      </c>
      <c r="AW66">
        <v>0</v>
      </c>
      <c r="AX66">
        <v>13.01</v>
      </c>
      <c r="AY66">
        <v>0.62</v>
      </c>
      <c r="AZ66">
        <v>0.73</v>
      </c>
      <c r="BA66">
        <v>213.72</v>
      </c>
      <c r="BB66">
        <v>41.43</v>
      </c>
      <c r="BC66">
        <v>0</v>
      </c>
      <c r="BD66">
        <v>2.89</v>
      </c>
      <c r="BE66">
        <v>0</v>
      </c>
    </row>
    <row r="67" spans="7:57">
      <c r="G67" t="s">
        <v>109</v>
      </c>
      <c r="H67" s="115">
        <v>609.18999999999994</v>
      </c>
      <c r="I67" s="88">
        <v>75.960000000000008</v>
      </c>
      <c r="J67" s="88">
        <v>144.07</v>
      </c>
      <c r="K67" s="88">
        <v>69.37</v>
      </c>
      <c r="L67" s="88">
        <v>4.7300000000000004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W67">
        <v>115.62</v>
      </c>
      <c r="X67">
        <v>0</v>
      </c>
      <c r="Y67">
        <v>0.46</v>
      </c>
      <c r="Z67">
        <v>53.1</v>
      </c>
      <c r="AA67">
        <v>24.09</v>
      </c>
      <c r="AB67">
        <v>6.74</v>
      </c>
      <c r="AC67">
        <v>0.36</v>
      </c>
      <c r="AD67">
        <v>12.21</v>
      </c>
      <c r="AE67">
        <v>0.77</v>
      </c>
      <c r="AF67">
        <v>4.7300000000000004</v>
      </c>
      <c r="AG67">
        <v>0</v>
      </c>
      <c r="AH67">
        <v>0.46</v>
      </c>
      <c r="AI67">
        <v>48.18</v>
      </c>
      <c r="AJ67">
        <v>0</v>
      </c>
      <c r="AK67">
        <v>14.45</v>
      </c>
      <c r="AL67">
        <v>0.4</v>
      </c>
      <c r="AM67">
        <v>123.9</v>
      </c>
      <c r="AN67">
        <v>62.63</v>
      </c>
      <c r="AO67">
        <v>66.87</v>
      </c>
      <c r="AP67">
        <v>0</v>
      </c>
      <c r="AQ67">
        <v>30.57</v>
      </c>
      <c r="AR67">
        <v>42.74</v>
      </c>
      <c r="AS67">
        <v>9.92</v>
      </c>
      <c r="AT67">
        <v>0.73</v>
      </c>
      <c r="AU67">
        <v>11.22</v>
      </c>
      <c r="AV67">
        <v>0.77</v>
      </c>
      <c r="AW67">
        <v>0</v>
      </c>
      <c r="AX67">
        <v>13.01</v>
      </c>
      <c r="AY67">
        <v>0.62</v>
      </c>
      <c r="AZ67">
        <v>0.73</v>
      </c>
      <c r="BA67">
        <v>213.72</v>
      </c>
      <c r="BB67">
        <v>41.43</v>
      </c>
      <c r="BC67">
        <v>0</v>
      </c>
      <c r="BD67">
        <v>2.89</v>
      </c>
      <c r="BE67">
        <v>0</v>
      </c>
    </row>
    <row r="68" spans="7:57">
      <c r="G68" t="s">
        <v>110</v>
      </c>
      <c r="H68" s="115">
        <v>594.49</v>
      </c>
      <c r="I68" s="88">
        <v>69.66</v>
      </c>
      <c r="J68" s="88">
        <v>144.07</v>
      </c>
      <c r="K68" s="88">
        <v>69.37</v>
      </c>
      <c r="L68" s="88">
        <v>3.76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W68">
        <v>115.62</v>
      </c>
      <c r="X68">
        <v>0</v>
      </c>
      <c r="Y68">
        <v>0.46</v>
      </c>
      <c r="Z68">
        <v>46.8</v>
      </c>
      <c r="AA68">
        <v>24.09</v>
      </c>
      <c r="AB68">
        <v>6.74</v>
      </c>
      <c r="AC68">
        <v>0.36</v>
      </c>
      <c r="AD68">
        <v>12.21</v>
      </c>
      <c r="AE68">
        <v>0.77</v>
      </c>
      <c r="AF68">
        <v>3.76</v>
      </c>
      <c r="AG68">
        <v>0</v>
      </c>
      <c r="AH68">
        <v>0.46</v>
      </c>
      <c r="AI68">
        <v>48.18</v>
      </c>
      <c r="AJ68">
        <v>0</v>
      </c>
      <c r="AK68">
        <v>14.45</v>
      </c>
      <c r="AL68">
        <v>0.4</v>
      </c>
      <c r="AM68">
        <v>109.2</v>
      </c>
      <c r="AN68">
        <v>62.63</v>
      </c>
      <c r="AO68">
        <v>66.87</v>
      </c>
      <c r="AP68">
        <v>0</v>
      </c>
      <c r="AQ68">
        <v>30.57</v>
      </c>
      <c r="AR68">
        <v>42.74</v>
      </c>
      <c r="AS68">
        <v>9.92</v>
      </c>
      <c r="AT68">
        <v>0.73</v>
      </c>
      <c r="AU68">
        <v>11.22</v>
      </c>
      <c r="AV68">
        <v>0.77</v>
      </c>
      <c r="AW68">
        <v>0</v>
      </c>
      <c r="AX68">
        <v>13.01</v>
      </c>
      <c r="AY68">
        <v>0.62</v>
      </c>
      <c r="AZ68">
        <v>0.73</v>
      </c>
      <c r="BA68">
        <v>213.72</v>
      </c>
      <c r="BB68">
        <v>41.43</v>
      </c>
      <c r="BC68">
        <v>0</v>
      </c>
      <c r="BD68">
        <v>2.89</v>
      </c>
      <c r="BE68">
        <v>0</v>
      </c>
    </row>
    <row r="69" spans="7:57">
      <c r="G69" t="s">
        <v>111</v>
      </c>
      <c r="H69" s="115">
        <v>580.49</v>
      </c>
      <c r="I69" s="88">
        <v>63.66</v>
      </c>
      <c r="J69" s="88">
        <v>144.07</v>
      </c>
      <c r="K69" s="88">
        <v>69.37</v>
      </c>
      <c r="L69" s="88">
        <v>3.76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W69">
        <v>115.62</v>
      </c>
      <c r="X69">
        <v>0</v>
      </c>
      <c r="Y69">
        <v>0.46</v>
      </c>
      <c r="Z69">
        <v>40.799999999999997</v>
      </c>
      <c r="AA69">
        <v>24.09</v>
      </c>
      <c r="AB69">
        <v>6.74</v>
      </c>
      <c r="AC69">
        <v>0.36</v>
      </c>
      <c r="AD69">
        <v>12.21</v>
      </c>
      <c r="AE69">
        <v>0.77</v>
      </c>
      <c r="AF69">
        <v>3.76</v>
      </c>
      <c r="AG69">
        <v>0</v>
      </c>
      <c r="AH69">
        <v>0.46</v>
      </c>
      <c r="AI69">
        <v>48.18</v>
      </c>
      <c r="AJ69">
        <v>0</v>
      </c>
      <c r="AK69">
        <v>14.45</v>
      </c>
      <c r="AL69">
        <v>0.4</v>
      </c>
      <c r="AM69">
        <v>95.2</v>
      </c>
      <c r="AN69">
        <v>62.63</v>
      </c>
      <c r="AO69">
        <v>66.87</v>
      </c>
      <c r="AP69">
        <v>0</v>
      </c>
      <c r="AQ69">
        <v>30.57</v>
      </c>
      <c r="AR69">
        <v>42.74</v>
      </c>
      <c r="AS69">
        <v>9.92</v>
      </c>
      <c r="AT69">
        <v>0.73</v>
      </c>
      <c r="AU69">
        <v>11.22</v>
      </c>
      <c r="AV69">
        <v>0.77</v>
      </c>
      <c r="AW69">
        <v>0</v>
      </c>
      <c r="AX69">
        <v>13.01</v>
      </c>
      <c r="AY69">
        <v>0.62</v>
      </c>
      <c r="AZ69">
        <v>0.73</v>
      </c>
      <c r="BA69">
        <v>213.72</v>
      </c>
      <c r="BB69">
        <v>41.43</v>
      </c>
      <c r="BC69">
        <v>0</v>
      </c>
      <c r="BD69">
        <v>2.89</v>
      </c>
      <c r="BE69">
        <v>0</v>
      </c>
    </row>
    <row r="70" spans="7:57">
      <c r="G70" t="s">
        <v>112</v>
      </c>
      <c r="H70" s="115">
        <v>567.89</v>
      </c>
      <c r="I70" s="88">
        <v>58.26</v>
      </c>
      <c r="J70" s="88">
        <v>146.28</v>
      </c>
      <c r="K70" s="88">
        <v>69.37</v>
      </c>
      <c r="L70" s="88">
        <v>2.89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W70">
        <v>115.62</v>
      </c>
      <c r="X70">
        <v>0</v>
      </c>
      <c r="Y70">
        <v>0.46</v>
      </c>
      <c r="Z70">
        <v>35.4</v>
      </c>
      <c r="AA70">
        <v>24.09</v>
      </c>
      <c r="AB70">
        <v>6.74</v>
      </c>
      <c r="AC70">
        <v>0.36</v>
      </c>
      <c r="AD70">
        <v>12.21</v>
      </c>
      <c r="AE70">
        <v>0.77</v>
      </c>
      <c r="AF70">
        <v>2.89</v>
      </c>
      <c r="AG70">
        <v>0</v>
      </c>
      <c r="AH70">
        <v>0.46</v>
      </c>
      <c r="AI70">
        <v>48.18</v>
      </c>
      <c r="AJ70">
        <v>0</v>
      </c>
      <c r="AK70">
        <v>14.45</v>
      </c>
      <c r="AL70">
        <v>0.4</v>
      </c>
      <c r="AM70">
        <v>82.6</v>
      </c>
      <c r="AN70">
        <v>62.63</v>
      </c>
      <c r="AO70">
        <v>69.08</v>
      </c>
      <c r="AP70">
        <v>0</v>
      </c>
      <c r="AQ70">
        <v>30.57</v>
      </c>
      <c r="AR70">
        <v>42.74</v>
      </c>
      <c r="AS70">
        <v>9.92</v>
      </c>
      <c r="AT70">
        <v>0.73</v>
      </c>
      <c r="AU70">
        <v>11.22</v>
      </c>
      <c r="AV70">
        <v>0.77</v>
      </c>
      <c r="AW70">
        <v>0</v>
      </c>
      <c r="AX70">
        <v>13.01</v>
      </c>
      <c r="AY70">
        <v>0.62</v>
      </c>
      <c r="AZ70">
        <v>0.73</v>
      </c>
      <c r="BA70">
        <v>213.72</v>
      </c>
      <c r="BB70">
        <v>41.43</v>
      </c>
      <c r="BC70">
        <v>0</v>
      </c>
      <c r="BD70">
        <v>2.89</v>
      </c>
      <c r="BE70">
        <v>0</v>
      </c>
    </row>
    <row r="71" spans="7:57">
      <c r="G71" t="s">
        <v>113</v>
      </c>
      <c r="H71" s="115">
        <v>553.51</v>
      </c>
      <c r="I71" s="88">
        <v>51.660000000000004</v>
      </c>
      <c r="J71" s="88">
        <v>158.13</v>
      </c>
      <c r="K71" s="88">
        <v>69.37</v>
      </c>
      <c r="L71" s="88">
        <v>2.6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W71">
        <v>115.62</v>
      </c>
      <c r="X71">
        <v>0</v>
      </c>
      <c r="Y71">
        <v>0.46</v>
      </c>
      <c r="Z71">
        <v>28.8</v>
      </c>
      <c r="AA71">
        <v>24.09</v>
      </c>
      <c r="AB71">
        <v>6.74</v>
      </c>
      <c r="AC71">
        <v>0.36</v>
      </c>
      <c r="AD71">
        <v>12.21</v>
      </c>
      <c r="AE71">
        <v>0.77</v>
      </c>
      <c r="AF71">
        <v>2.6</v>
      </c>
      <c r="AG71">
        <v>0</v>
      </c>
      <c r="AH71">
        <v>0.46</v>
      </c>
      <c r="AI71">
        <v>48.18</v>
      </c>
      <c r="AJ71">
        <v>0</v>
      </c>
      <c r="AK71">
        <v>14.45</v>
      </c>
      <c r="AL71">
        <v>0.4</v>
      </c>
      <c r="AM71">
        <v>67.2</v>
      </c>
      <c r="AN71">
        <v>62.63</v>
      </c>
      <c r="AO71">
        <v>80.84</v>
      </c>
      <c r="AP71">
        <v>0</v>
      </c>
      <c r="AQ71">
        <v>31.59</v>
      </c>
      <c r="AR71">
        <v>42.74</v>
      </c>
      <c r="AS71">
        <v>9.92</v>
      </c>
      <c r="AT71">
        <v>0.73</v>
      </c>
      <c r="AU71">
        <v>11.31</v>
      </c>
      <c r="AV71">
        <v>0.77</v>
      </c>
      <c r="AW71">
        <v>0</v>
      </c>
      <c r="AX71">
        <v>13.01</v>
      </c>
      <c r="AY71">
        <v>0.62</v>
      </c>
      <c r="AZ71">
        <v>0.73</v>
      </c>
      <c r="BA71">
        <v>213.72</v>
      </c>
      <c r="BB71">
        <v>41.43</v>
      </c>
      <c r="BC71">
        <v>0</v>
      </c>
      <c r="BD71">
        <v>2.89</v>
      </c>
      <c r="BE71">
        <v>0</v>
      </c>
    </row>
    <row r="72" spans="7:57">
      <c r="G72" t="s">
        <v>114</v>
      </c>
      <c r="H72" s="115">
        <v>550.9</v>
      </c>
      <c r="I72" s="88">
        <v>44.76</v>
      </c>
      <c r="J72" s="88">
        <v>158.13</v>
      </c>
      <c r="K72" s="88">
        <v>69.37</v>
      </c>
      <c r="L72" s="88">
        <v>1.64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W72">
        <v>115.62</v>
      </c>
      <c r="X72">
        <v>0</v>
      </c>
      <c r="Y72">
        <v>0.46</v>
      </c>
      <c r="Z72">
        <v>21.9</v>
      </c>
      <c r="AA72">
        <v>24.09</v>
      </c>
      <c r="AB72">
        <v>6.74</v>
      </c>
      <c r="AC72">
        <v>0.36</v>
      </c>
      <c r="AD72">
        <v>12.21</v>
      </c>
      <c r="AE72">
        <v>0.77</v>
      </c>
      <c r="AF72">
        <v>1.64</v>
      </c>
      <c r="AG72">
        <v>0</v>
      </c>
      <c r="AH72">
        <v>0.46</v>
      </c>
      <c r="AI72">
        <v>48.18</v>
      </c>
      <c r="AJ72">
        <v>0</v>
      </c>
      <c r="AK72">
        <v>14.45</v>
      </c>
      <c r="AL72">
        <v>0.4</v>
      </c>
      <c r="AM72">
        <v>51.1</v>
      </c>
      <c r="AN72">
        <v>62.63</v>
      </c>
      <c r="AO72">
        <v>80.84</v>
      </c>
      <c r="AP72">
        <v>0</v>
      </c>
      <c r="AQ72">
        <v>31.59</v>
      </c>
      <c r="AR72">
        <v>42.74</v>
      </c>
      <c r="AS72">
        <v>9.92</v>
      </c>
      <c r="AT72">
        <v>0.73</v>
      </c>
      <c r="AU72">
        <v>11.31</v>
      </c>
      <c r="AV72">
        <v>0.77</v>
      </c>
      <c r="AW72">
        <v>0</v>
      </c>
      <c r="AX72">
        <v>13.01</v>
      </c>
      <c r="AY72">
        <v>0.62</v>
      </c>
      <c r="AZ72">
        <v>0.73</v>
      </c>
      <c r="BA72">
        <v>213.72</v>
      </c>
      <c r="BB72">
        <v>41.43</v>
      </c>
      <c r="BC72">
        <v>0</v>
      </c>
      <c r="BD72">
        <v>2.89</v>
      </c>
      <c r="BE72">
        <v>13.49</v>
      </c>
    </row>
    <row r="73" spans="7:57">
      <c r="G73" t="s">
        <v>115</v>
      </c>
      <c r="H73" s="115">
        <v>540.2299999999999</v>
      </c>
      <c r="I73" s="88">
        <v>39.36</v>
      </c>
      <c r="J73" s="88">
        <v>211.02</v>
      </c>
      <c r="K73" s="88">
        <v>69.37</v>
      </c>
      <c r="L73" s="88">
        <v>0.87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W73">
        <v>115.62</v>
      </c>
      <c r="X73">
        <v>0</v>
      </c>
      <c r="Y73">
        <v>0.46</v>
      </c>
      <c r="Z73">
        <v>16.5</v>
      </c>
      <c r="AA73">
        <v>24.09</v>
      </c>
      <c r="AB73">
        <v>6.74</v>
      </c>
      <c r="AC73">
        <v>0.36</v>
      </c>
      <c r="AD73">
        <v>12.21</v>
      </c>
      <c r="AE73">
        <v>0.77</v>
      </c>
      <c r="AF73">
        <v>0.87</v>
      </c>
      <c r="AG73">
        <v>0</v>
      </c>
      <c r="AH73">
        <v>0.46</v>
      </c>
      <c r="AI73">
        <v>48.18</v>
      </c>
      <c r="AJ73">
        <v>0</v>
      </c>
      <c r="AK73">
        <v>14.45</v>
      </c>
      <c r="AL73">
        <v>0.4</v>
      </c>
      <c r="AM73">
        <v>38.5</v>
      </c>
      <c r="AN73">
        <v>62.63</v>
      </c>
      <c r="AO73">
        <v>133.72999999999999</v>
      </c>
      <c r="AP73">
        <v>0</v>
      </c>
      <c r="AQ73">
        <v>31.59</v>
      </c>
      <c r="AR73">
        <v>42.74</v>
      </c>
      <c r="AS73">
        <v>9.92</v>
      </c>
      <c r="AT73">
        <v>0.73</v>
      </c>
      <c r="AU73">
        <v>11.31</v>
      </c>
      <c r="AV73">
        <v>0.77</v>
      </c>
      <c r="AW73">
        <v>0</v>
      </c>
      <c r="AX73">
        <v>13.01</v>
      </c>
      <c r="AY73">
        <v>0.62</v>
      </c>
      <c r="AZ73">
        <v>0.73</v>
      </c>
      <c r="BA73">
        <v>213.72</v>
      </c>
      <c r="BB73">
        <v>41.43</v>
      </c>
      <c r="BC73">
        <v>0</v>
      </c>
      <c r="BD73">
        <v>2.89</v>
      </c>
      <c r="BE73">
        <v>15.42</v>
      </c>
    </row>
    <row r="74" spans="7:57">
      <c r="G74" t="s">
        <v>116</v>
      </c>
      <c r="H74" s="115">
        <v>533.57999999999993</v>
      </c>
      <c r="I74" s="88">
        <v>34.86</v>
      </c>
      <c r="J74" s="88">
        <v>269.99</v>
      </c>
      <c r="K74" s="88">
        <v>69.37</v>
      </c>
      <c r="L74" s="88">
        <v>0.21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W74">
        <v>115.62</v>
      </c>
      <c r="X74">
        <v>0</v>
      </c>
      <c r="Y74">
        <v>0.46</v>
      </c>
      <c r="Z74">
        <v>12</v>
      </c>
      <c r="AA74">
        <v>24.09</v>
      </c>
      <c r="AB74">
        <v>6.74</v>
      </c>
      <c r="AC74">
        <v>0.36</v>
      </c>
      <c r="AD74">
        <v>12.21</v>
      </c>
      <c r="AE74">
        <v>0.77</v>
      </c>
      <c r="AF74">
        <v>0.21</v>
      </c>
      <c r="AG74">
        <v>0</v>
      </c>
      <c r="AH74">
        <v>0.46</v>
      </c>
      <c r="AI74">
        <v>48.18</v>
      </c>
      <c r="AJ74">
        <v>0</v>
      </c>
      <c r="AK74">
        <v>14.45</v>
      </c>
      <c r="AL74">
        <v>0.4</v>
      </c>
      <c r="AM74">
        <v>28</v>
      </c>
      <c r="AN74">
        <v>62.63</v>
      </c>
      <c r="AO74">
        <v>192.7</v>
      </c>
      <c r="AP74">
        <v>0</v>
      </c>
      <c r="AQ74">
        <v>31.59</v>
      </c>
      <c r="AR74">
        <v>42.74</v>
      </c>
      <c r="AS74">
        <v>9.92</v>
      </c>
      <c r="AT74">
        <v>0.73</v>
      </c>
      <c r="AU74">
        <v>11.31</v>
      </c>
      <c r="AV74">
        <v>0.77</v>
      </c>
      <c r="AW74">
        <v>0</v>
      </c>
      <c r="AX74">
        <v>13.01</v>
      </c>
      <c r="AY74">
        <v>0.62</v>
      </c>
      <c r="AZ74">
        <v>0.73</v>
      </c>
      <c r="BA74">
        <v>213.72</v>
      </c>
      <c r="BB74">
        <v>41.43</v>
      </c>
      <c r="BC74">
        <v>0</v>
      </c>
      <c r="BD74">
        <v>2.89</v>
      </c>
      <c r="BE74">
        <v>19.27</v>
      </c>
    </row>
    <row r="75" spans="7:57">
      <c r="G75" t="s">
        <v>117</v>
      </c>
      <c r="H75" s="115">
        <v>533.37999999999988</v>
      </c>
      <c r="I75" s="88">
        <v>68.210000000000008</v>
      </c>
      <c r="J75" s="88">
        <v>270.08999999999997</v>
      </c>
      <c r="K75" s="88">
        <v>69.37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W75">
        <v>115.62</v>
      </c>
      <c r="X75">
        <v>0</v>
      </c>
      <c r="Y75">
        <v>0.46</v>
      </c>
      <c r="Z75">
        <v>9</v>
      </c>
      <c r="AA75">
        <v>24.09</v>
      </c>
      <c r="AB75">
        <v>6.74</v>
      </c>
      <c r="AC75">
        <v>0.36</v>
      </c>
      <c r="AD75">
        <v>12.21</v>
      </c>
      <c r="AE75">
        <v>0.77</v>
      </c>
      <c r="AF75">
        <v>0</v>
      </c>
      <c r="AG75">
        <v>0</v>
      </c>
      <c r="AH75">
        <v>0.46</v>
      </c>
      <c r="AI75">
        <v>48.18</v>
      </c>
      <c r="AJ75">
        <v>36.35</v>
      </c>
      <c r="AK75">
        <v>14.45</v>
      </c>
      <c r="AL75">
        <v>0.4</v>
      </c>
      <c r="AM75">
        <v>21</v>
      </c>
      <c r="AN75">
        <v>62.63</v>
      </c>
      <c r="AO75">
        <v>192.7</v>
      </c>
      <c r="AP75">
        <v>0</v>
      </c>
      <c r="AQ75">
        <v>32.61</v>
      </c>
      <c r="AR75">
        <v>42.74</v>
      </c>
      <c r="AS75">
        <v>9.92</v>
      </c>
      <c r="AT75">
        <v>0.73</v>
      </c>
      <c r="AU75">
        <v>11.41</v>
      </c>
      <c r="AV75">
        <v>0.77</v>
      </c>
      <c r="AW75">
        <v>0</v>
      </c>
      <c r="AX75">
        <v>13.01</v>
      </c>
      <c r="AY75">
        <v>0.62</v>
      </c>
      <c r="AZ75">
        <v>0.73</v>
      </c>
      <c r="BA75">
        <v>213.72</v>
      </c>
      <c r="BB75">
        <v>41.43</v>
      </c>
      <c r="BC75">
        <v>0</v>
      </c>
      <c r="BD75">
        <v>2.89</v>
      </c>
      <c r="BE75">
        <v>25.05</v>
      </c>
    </row>
    <row r="76" spans="7:57">
      <c r="G76" t="s">
        <v>118</v>
      </c>
      <c r="H76" s="115">
        <v>504.56999999999994</v>
      </c>
      <c r="I76" s="88">
        <v>63.71</v>
      </c>
      <c r="J76" s="88">
        <v>270.08999999999997</v>
      </c>
      <c r="K76" s="88">
        <v>69.37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W76">
        <v>115.62</v>
      </c>
      <c r="X76">
        <v>0</v>
      </c>
      <c r="Y76">
        <v>0.46</v>
      </c>
      <c r="Z76">
        <v>4.5</v>
      </c>
      <c r="AA76">
        <v>24.09</v>
      </c>
      <c r="AB76">
        <v>6.74</v>
      </c>
      <c r="AC76">
        <v>0.36</v>
      </c>
      <c r="AD76">
        <v>12.21</v>
      </c>
      <c r="AE76">
        <v>0.77</v>
      </c>
      <c r="AF76">
        <v>0</v>
      </c>
      <c r="AG76">
        <v>0</v>
      </c>
      <c r="AH76">
        <v>0.46</v>
      </c>
      <c r="AI76">
        <v>48.18</v>
      </c>
      <c r="AJ76">
        <v>36.35</v>
      </c>
      <c r="AK76">
        <v>14.45</v>
      </c>
      <c r="AL76">
        <v>0.4</v>
      </c>
      <c r="AM76">
        <v>10.5</v>
      </c>
      <c r="AN76">
        <v>62.63</v>
      </c>
      <c r="AO76">
        <v>192.7</v>
      </c>
      <c r="AP76">
        <v>0</v>
      </c>
      <c r="AQ76">
        <v>32.61</v>
      </c>
      <c r="AR76">
        <v>42.74</v>
      </c>
      <c r="AS76">
        <v>9.92</v>
      </c>
      <c r="AT76">
        <v>0.73</v>
      </c>
      <c r="AU76">
        <v>11.41</v>
      </c>
      <c r="AV76">
        <v>0.77</v>
      </c>
      <c r="AW76">
        <v>0</v>
      </c>
      <c r="AX76">
        <v>13.01</v>
      </c>
      <c r="AY76">
        <v>0.62</v>
      </c>
      <c r="AZ76">
        <v>0.73</v>
      </c>
      <c r="BA76">
        <v>213.72</v>
      </c>
      <c r="BB76">
        <v>41.43</v>
      </c>
      <c r="BC76">
        <v>0</v>
      </c>
      <c r="BD76">
        <v>2.89</v>
      </c>
      <c r="BE76">
        <v>6.74</v>
      </c>
    </row>
    <row r="77" spans="7:57">
      <c r="G77" t="s">
        <v>119</v>
      </c>
      <c r="H77" s="115">
        <v>494.32999999999993</v>
      </c>
      <c r="I77" s="88">
        <v>62.21</v>
      </c>
      <c r="J77" s="88">
        <v>270.08999999999997</v>
      </c>
      <c r="K77" s="88">
        <v>69.37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W77">
        <v>115.62</v>
      </c>
      <c r="X77">
        <v>0</v>
      </c>
      <c r="Y77">
        <v>0.46</v>
      </c>
      <c r="Z77">
        <v>3</v>
      </c>
      <c r="AA77">
        <v>24.09</v>
      </c>
      <c r="AB77">
        <v>6.74</v>
      </c>
      <c r="AC77">
        <v>0.36</v>
      </c>
      <c r="AD77">
        <v>12.21</v>
      </c>
      <c r="AE77">
        <v>0.77</v>
      </c>
      <c r="AF77">
        <v>0</v>
      </c>
      <c r="AG77">
        <v>0</v>
      </c>
      <c r="AH77">
        <v>0.46</v>
      </c>
      <c r="AI77">
        <v>48.18</v>
      </c>
      <c r="AJ77">
        <v>36.35</v>
      </c>
      <c r="AK77">
        <v>14.45</v>
      </c>
      <c r="AL77">
        <v>0.4</v>
      </c>
      <c r="AM77">
        <v>7</v>
      </c>
      <c r="AN77">
        <v>62.63</v>
      </c>
      <c r="AO77">
        <v>192.7</v>
      </c>
      <c r="AP77">
        <v>0</v>
      </c>
      <c r="AQ77">
        <v>32.61</v>
      </c>
      <c r="AR77">
        <v>42.74</v>
      </c>
      <c r="AS77">
        <v>9.92</v>
      </c>
      <c r="AT77">
        <v>0.73</v>
      </c>
      <c r="AU77">
        <v>11.41</v>
      </c>
      <c r="AV77">
        <v>0.77</v>
      </c>
      <c r="AW77">
        <v>0</v>
      </c>
      <c r="AX77">
        <v>13.01</v>
      </c>
      <c r="AY77">
        <v>0.62</v>
      </c>
      <c r="AZ77">
        <v>0.73</v>
      </c>
      <c r="BA77">
        <v>213.72</v>
      </c>
      <c r="BB77">
        <v>41.43</v>
      </c>
      <c r="BC77">
        <v>0</v>
      </c>
      <c r="BD77">
        <v>2.89</v>
      </c>
      <c r="BE77">
        <v>0</v>
      </c>
    </row>
    <row r="78" spans="7:57">
      <c r="G78" t="s">
        <v>120</v>
      </c>
      <c r="H78" s="115">
        <v>490.82999999999993</v>
      </c>
      <c r="I78" s="88">
        <v>60.71</v>
      </c>
      <c r="J78" s="88">
        <v>270.08999999999997</v>
      </c>
      <c r="K78" s="88">
        <v>69.37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W78">
        <v>115.62</v>
      </c>
      <c r="X78">
        <v>0</v>
      </c>
      <c r="Y78">
        <v>0.46</v>
      </c>
      <c r="Z78">
        <v>1.5</v>
      </c>
      <c r="AA78">
        <v>24.09</v>
      </c>
      <c r="AB78">
        <v>6.74</v>
      </c>
      <c r="AC78">
        <v>0.36</v>
      </c>
      <c r="AD78">
        <v>12.21</v>
      </c>
      <c r="AE78">
        <v>0.77</v>
      </c>
      <c r="AF78">
        <v>0</v>
      </c>
      <c r="AG78">
        <v>0</v>
      </c>
      <c r="AH78">
        <v>0.46</v>
      </c>
      <c r="AI78">
        <v>48.18</v>
      </c>
      <c r="AJ78">
        <v>36.35</v>
      </c>
      <c r="AK78">
        <v>14.45</v>
      </c>
      <c r="AL78">
        <v>0.4</v>
      </c>
      <c r="AM78">
        <v>3.5</v>
      </c>
      <c r="AN78">
        <v>62.63</v>
      </c>
      <c r="AO78">
        <v>192.7</v>
      </c>
      <c r="AP78">
        <v>0</v>
      </c>
      <c r="AQ78">
        <v>32.61</v>
      </c>
      <c r="AR78">
        <v>42.74</v>
      </c>
      <c r="AS78">
        <v>9.92</v>
      </c>
      <c r="AT78">
        <v>0.73</v>
      </c>
      <c r="AU78">
        <v>11.41</v>
      </c>
      <c r="AV78">
        <v>0.77</v>
      </c>
      <c r="AW78">
        <v>0</v>
      </c>
      <c r="AX78">
        <v>13.01</v>
      </c>
      <c r="AY78">
        <v>0.62</v>
      </c>
      <c r="AZ78">
        <v>0.73</v>
      </c>
      <c r="BA78">
        <v>213.72</v>
      </c>
      <c r="BB78">
        <v>41.43</v>
      </c>
      <c r="BC78">
        <v>0</v>
      </c>
      <c r="BD78">
        <v>2.89</v>
      </c>
      <c r="BE78">
        <v>0</v>
      </c>
    </row>
    <row r="79" spans="7:57">
      <c r="G79" t="s">
        <v>121</v>
      </c>
      <c r="H79" s="115">
        <v>487.79000000000008</v>
      </c>
      <c r="I79" s="88">
        <v>59.290000000000006</v>
      </c>
      <c r="J79" s="88">
        <v>270.32</v>
      </c>
      <c r="K79" s="88">
        <v>69.37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W79">
        <v>115.62</v>
      </c>
      <c r="X79">
        <v>0</v>
      </c>
      <c r="Y79">
        <v>0.51</v>
      </c>
      <c r="Z79">
        <v>0</v>
      </c>
      <c r="AA79">
        <v>24.09</v>
      </c>
      <c r="AB79">
        <v>6.74</v>
      </c>
      <c r="AC79">
        <v>0.36</v>
      </c>
      <c r="AD79">
        <v>12.21</v>
      </c>
      <c r="AE79">
        <v>0.87</v>
      </c>
      <c r="AF79">
        <v>0</v>
      </c>
      <c r="AG79">
        <v>0</v>
      </c>
      <c r="AH79">
        <v>0.51</v>
      </c>
      <c r="AI79">
        <v>48.18</v>
      </c>
      <c r="AJ79">
        <v>36.35</v>
      </c>
      <c r="AK79">
        <v>14.45</v>
      </c>
      <c r="AL79">
        <v>0.44</v>
      </c>
      <c r="AM79">
        <v>0</v>
      </c>
      <c r="AN79">
        <v>62.63</v>
      </c>
      <c r="AO79">
        <v>192.7</v>
      </c>
      <c r="AP79">
        <v>0</v>
      </c>
      <c r="AQ79">
        <v>32.61</v>
      </c>
      <c r="AR79">
        <v>42.74</v>
      </c>
      <c r="AS79">
        <v>9.92</v>
      </c>
      <c r="AT79">
        <v>0.81</v>
      </c>
      <c r="AU79">
        <v>11.59</v>
      </c>
      <c r="AV79">
        <v>0.86</v>
      </c>
      <c r="AW79">
        <v>0</v>
      </c>
      <c r="AX79">
        <v>13.01</v>
      </c>
      <c r="AY79">
        <v>0.72</v>
      </c>
      <c r="AZ79">
        <v>0.81</v>
      </c>
      <c r="BA79">
        <v>213.72</v>
      </c>
      <c r="BB79">
        <v>41.43</v>
      </c>
      <c r="BC79">
        <v>0</v>
      </c>
      <c r="BD79">
        <v>2.89</v>
      </c>
      <c r="BE79">
        <v>0</v>
      </c>
    </row>
    <row r="80" spans="7:57">
      <c r="G80" t="s">
        <v>122</v>
      </c>
      <c r="H80" s="115">
        <v>504.17000000000007</v>
      </c>
      <c r="I80" s="88">
        <v>59.290000000000006</v>
      </c>
      <c r="J80" s="88">
        <v>270.32</v>
      </c>
      <c r="K80" s="88">
        <v>69.37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W80">
        <v>115.62</v>
      </c>
      <c r="X80">
        <v>0</v>
      </c>
      <c r="Y80">
        <v>0.51</v>
      </c>
      <c r="Z80">
        <v>0</v>
      </c>
      <c r="AA80">
        <v>24.09</v>
      </c>
      <c r="AB80">
        <v>6.74</v>
      </c>
      <c r="AC80">
        <v>0.36</v>
      </c>
      <c r="AD80">
        <v>12.21</v>
      </c>
      <c r="AE80">
        <v>0.87</v>
      </c>
      <c r="AF80">
        <v>0</v>
      </c>
      <c r="AG80">
        <v>0</v>
      </c>
      <c r="AH80">
        <v>0.51</v>
      </c>
      <c r="AI80">
        <v>48.18</v>
      </c>
      <c r="AJ80">
        <v>36.35</v>
      </c>
      <c r="AK80">
        <v>14.45</v>
      </c>
      <c r="AL80">
        <v>0.44</v>
      </c>
      <c r="AM80">
        <v>0</v>
      </c>
      <c r="AN80">
        <v>62.63</v>
      </c>
      <c r="AO80">
        <v>192.7</v>
      </c>
      <c r="AP80">
        <v>0</v>
      </c>
      <c r="AQ80">
        <v>32.61</v>
      </c>
      <c r="AR80">
        <v>42.74</v>
      </c>
      <c r="AS80">
        <v>9.92</v>
      </c>
      <c r="AT80">
        <v>0.81</v>
      </c>
      <c r="AU80">
        <v>11.59</v>
      </c>
      <c r="AV80">
        <v>0.86</v>
      </c>
      <c r="AW80">
        <v>0</v>
      </c>
      <c r="AX80">
        <v>13.01</v>
      </c>
      <c r="AY80">
        <v>0.72</v>
      </c>
      <c r="AZ80">
        <v>0.81</v>
      </c>
      <c r="BA80">
        <v>213.72</v>
      </c>
      <c r="BB80">
        <v>41.43</v>
      </c>
      <c r="BC80">
        <v>0</v>
      </c>
      <c r="BD80">
        <v>2.89</v>
      </c>
      <c r="BE80">
        <v>16.38</v>
      </c>
    </row>
    <row r="81" spans="7:57">
      <c r="G81" t="s">
        <v>123</v>
      </c>
      <c r="H81" s="115">
        <v>500.32000000000005</v>
      </c>
      <c r="I81" s="88">
        <v>59.290000000000006</v>
      </c>
      <c r="J81" s="88">
        <v>270.32</v>
      </c>
      <c r="K81" s="88">
        <v>69.37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W81">
        <v>115.62</v>
      </c>
      <c r="X81">
        <v>0</v>
      </c>
      <c r="Y81">
        <v>0.51</v>
      </c>
      <c r="Z81">
        <v>0</v>
      </c>
      <c r="AA81">
        <v>24.09</v>
      </c>
      <c r="AB81">
        <v>6.74</v>
      </c>
      <c r="AC81">
        <v>0.36</v>
      </c>
      <c r="AD81">
        <v>12.21</v>
      </c>
      <c r="AE81">
        <v>0.87</v>
      </c>
      <c r="AF81">
        <v>0</v>
      </c>
      <c r="AG81">
        <v>0</v>
      </c>
      <c r="AH81">
        <v>0.51</v>
      </c>
      <c r="AI81">
        <v>48.18</v>
      </c>
      <c r="AJ81">
        <v>36.35</v>
      </c>
      <c r="AK81">
        <v>14.45</v>
      </c>
      <c r="AL81">
        <v>0.44</v>
      </c>
      <c r="AM81">
        <v>0</v>
      </c>
      <c r="AN81">
        <v>62.63</v>
      </c>
      <c r="AO81">
        <v>192.7</v>
      </c>
      <c r="AP81">
        <v>0</v>
      </c>
      <c r="AQ81">
        <v>32.61</v>
      </c>
      <c r="AR81">
        <v>42.74</v>
      </c>
      <c r="AS81">
        <v>9.92</v>
      </c>
      <c r="AT81">
        <v>0.81</v>
      </c>
      <c r="AU81">
        <v>11.59</v>
      </c>
      <c r="AV81">
        <v>0.86</v>
      </c>
      <c r="AW81">
        <v>0</v>
      </c>
      <c r="AX81">
        <v>13.01</v>
      </c>
      <c r="AY81">
        <v>0.72</v>
      </c>
      <c r="AZ81">
        <v>0.81</v>
      </c>
      <c r="BA81">
        <v>213.72</v>
      </c>
      <c r="BB81">
        <v>41.43</v>
      </c>
      <c r="BC81">
        <v>0</v>
      </c>
      <c r="BD81">
        <v>2.89</v>
      </c>
      <c r="BE81">
        <v>12.53</v>
      </c>
    </row>
    <row r="82" spans="7:57">
      <c r="G82" t="s">
        <v>124</v>
      </c>
      <c r="H82" s="115">
        <v>518.62000000000012</v>
      </c>
      <c r="I82" s="88">
        <v>59.290000000000006</v>
      </c>
      <c r="J82" s="88">
        <v>270.32</v>
      </c>
      <c r="K82" s="88">
        <v>69.37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W82">
        <v>115.62</v>
      </c>
      <c r="X82">
        <v>0</v>
      </c>
      <c r="Y82">
        <v>0.51</v>
      </c>
      <c r="Z82">
        <v>0</v>
      </c>
      <c r="AA82">
        <v>24.09</v>
      </c>
      <c r="AB82">
        <v>6.74</v>
      </c>
      <c r="AC82">
        <v>0.36</v>
      </c>
      <c r="AD82">
        <v>12.21</v>
      </c>
      <c r="AE82">
        <v>0.87</v>
      </c>
      <c r="AF82">
        <v>0</v>
      </c>
      <c r="AG82">
        <v>0</v>
      </c>
      <c r="AH82">
        <v>0.51</v>
      </c>
      <c r="AI82">
        <v>48.18</v>
      </c>
      <c r="AJ82">
        <v>36.35</v>
      </c>
      <c r="AK82">
        <v>14.45</v>
      </c>
      <c r="AL82">
        <v>0.44</v>
      </c>
      <c r="AM82">
        <v>0</v>
      </c>
      <c r="AN82">
        <v>62.63</v>
      </c>
      <c r="AO82">
        <v>192.7</v>
      </c>
      <c r="AP82">
        <v>0</v>
      </c>
      <c r="AQ82">
        <v>32.61</v>
      </c>
      <c r="AR82">
        <v>42.74</v>
      </c>
      <c r="AS82">
        <v>9.92</v>
      </c>
      <c r="AT82">
        <v>0.81</v>
      </c>
      <c r="AU82">
        <v>11.59</v>
      </c>
      <c r="AV82">
        <v>0.86</v>
      </c>
      <c r="AW82">
        <v>0</v>
      </c>
      <c r="AX82">
        <v>13.01</v>
      </c>
      <c r="AY82">
        <v>0.72</v>
      </c>
      <c r="AZ82">
        <v>0.81</v>
      </c>
      <c r="BA82">
        <v>213.72</v>
      </c>
      <c r="BB82">
        <v>41.43</v>
      </c>
      <c r="BC82">
        <v>0</v>
      </c>
      <c r="BD82">
        <v>2.89</v>
      </c>
      <c r="BE82">
        <v>30.83</v>
      </c>
    </row>
    <row r="83" spans="7:57">
      <c r="G83" t="s">
        <v>125</v>
      </c>
      <c r="H83" s="115">
        <v>514.7700000000001</v>
      </c>
      <c r="I83" s="88">
        <v>59.290000000000006</v>
      </c>
      <c r="J83" s="88">
        <v>270.5</v>
      </c>
      <c r="K83" s="88">
        <v>69.37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W83">
        <v>115.62</v>
      </c>
      <c r="X83">
        <v>0</v>
      </c>
      <c r="Y83">
        <v>0.51</v>
      </c>
      <c r="Z83">
        <v>0</v>
      </c>
      <c r="AA83">
        <v>24.09</v>
      </c>
      <c r="AB83">
        <v>6.74</v>
      </c>
      <c r="AC83">
        <v>0.36</v>
      </c>
      <c r="AD83">
        <v>12.21</v>
      </c>
      <c r="AE83">
        <v>0.87</v>
      </c>
      <c r="AF83">
        <v>0</v>
      </c>
      <c r="AG83">
        <v>0</v>
      </c>
      <c r="AH83">
        <v>0.51</v>
      </c>
      <c r="AI83">
        <v>48.18</v>
      </c>
      <c r="AJ83">
        <v>36.35</v>
      </c>
      <c r="AK83">
        <v>14.45</v>
      </c>
      <c r="AL83">
        <v>0.44</v>
      </c>
      <c r="AM83">
        <v>0</v>
      </c>
      <c r="AN83">
        <v>62.63</v>
      </c>
      <c r="AO83">
        <v>192.7</v>
      </c>
      <c r="AP83">
        <v>0</v>
      </c>
      <c r="AQ83">
        <v>32.61</v>
      </c>
      <c r="AR83">
        <v>42.74</v>
      </c>
      <c r="AS83">
        <v>9.92</v>
      </c>
      <c r="AT83">
        <v>0.81</v>
      </c>
      <c r="AU83">
        <v>11.77</v>
      </c>
      <c r="AV83">
        <v>0.86</v>
      </c>
      <c r="AW83">
        <v>0</v>
      </c>
      <c r="AX83">
        <v>13.01</v>
      </c>
      <c r="AY83">
        <v>0.72</v>
      </c>
      <c r="AZ83">
        <v>0.81</v>
      </c>
      <c r="BA83">
        <v>213.72</v>
      </c>
      <c r="BB83">
        <v>41.43</v>
      </c>
      <c r="BC83">
        <v>0</v>
      </c>
      <c r="BD83">
        <v>2.89</v>
      </c>
      <c r="BE83">
        <v>26.98</v>
      </c>
    </row>
    <row r="84" spans="7:57">
      <c r="G84" t="s">
        <v>126</v>
      </c>
      <c r="H84" s="115">
        <v>513.80000000000007</v>
      </c>
      <c r="I84" s="88">
        <v>59.290000000000006</v>
      </c>
      <c r="J84" s="88">
        <v>270.5</v>
      </c>
      <c r="K84" s="88">
        <v>69.37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W84">
        <v>115.62</v>
      </c>
      <c r="X84">
        <v>0</v>
      </c>
      <c r="Y84">
        <v>0.51</v>
      </c>
      <c r="Z84">
        <v>0</v>
      </c>
      <c r="AA84">
        <v>24.09</v>
      </c>
      <c r="AB84">
        <v>6.74</v>
      </c>
      <c r="AC84">
        <v>0.36</v>
      </c>
      <c r="AD84">
        <v>12.21</v>
      </c>
      <c r="AE84">
        <v>0.87</v>
      </c>
      <c r="AF84">
        <v>0</v>
      </c>
      <c r="AG84">
        <v>0</v>
      </c>
      <c r="AH84">
        <v>0.51</v>
      </c>
      <c r="AI84">
        <v>48.18</v>
      </c>
      <c r="AJ84">
        <v>36.35</v>
      </c>
      <c r="AK84">
        <v>14.45</v>
      </c>
      <c r="AL84">
        <v>0.44</v>
      </c>
      <c r="AM84">
        <v>0</v>
      </c>
      <c r="AN84">
        <v>62.63</v>
      </c>
      <c r="AO84">
        <v>192.7</v>
      </c>
      <c r="AP84">
        <v>0</v>
      </c>
      <c r="AQ84">
        <v>32.61</v>
      </c>
      <c r="AR84">
        <v>42.74</v>
      </c>
      <c r="AS84">
        <v>9.92</v>
      </c>
      <c r="AT84">
        <v>0.81</v>
      </c>
      <c r="AU84">
        <v>11.77</v>
      </c>
      <c r="AV84">
        <v>0.86</v>
      </c>
      <c r="AW84">
        <v>0</v>
      </c>
      <c r="AX84">
        <v>13.01</v>
      </c>
      <c r="AY84">
        <v>0.72</v>
      </c>
      <c r="AZ84">
        <v>0.81</v>
      </c>
      <c r="BA84">
        <v>213.72</v>
      </c>
      <c r="BB84">
        <v>41.43</v>
      </c>
      <c r="BC84">
        <v>0</v>
      </c>
      <c r="BD84">
        <v>2.89</v>
      </c>
      <c r="BE84">
        <v>26.01</v>
      </c>
    </row>
    <row r="85" spans="7:57">
      <c r="G85" t="s">
        <v>127</v>
      </c>
      <c r="H85" s="115">
        <v>570.65000000000009</v>
      </c>
      <c r="I85" s="88">
        <v>59.290000000000006</v>
      </c>
      <c r="J85" s="88">
        <v>270.5</v>
      </c>
      <c r="K85" s="88">
        <v>69.37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W85">
        <v>115.62</v>
      </c>
      <c r="X85">
        <v>0</v>
      </c>
      <c r="Y85">
        <v>0.51</v>
      </c>
      <c r="Z85">
        <v>0</v>
      </c>
      <c r="AA85">
        <v>24.09</v>
      </c>
      <c r="AB85">
        <v>6.74</v>
      </c>
      <c r="AC85">
        <v>0.36</v>
      </c>
      <c r="AD85">
        <v>12.21</v>
      </c>
      <c r="AE85">
        <v>0.87</v>
      </c>
      <c r="AF85">
        <v>0</v>
      </c>
      <c r="AG85">
        <v>0</v>
      </c>
      <c r="AH85">
        <v>0.51</v>
      </c>
      <c r="AI85">
        <v>48.18</v>
      </c>
      <c r="AJ85">
        <v>36.35</v>
      </c>
      <c r="AK85">
        <v>14.45</v>
      </c>
      <c r="AL85">
        <v>0.44</v>
      </c>
      <c r="AM85">
        <v>0</v>
      </c>
      <c r="AN85">
        <v>62.63</v>
      </c>
      <c r="AO85">
        <v>192.7</v>
      </c>
      <c r="AP85">
        <v>0</v>
      </c>
      <c r="AQ85">
        <v>32.61</v>
      </c>
      <c r="AR85">
        <v>42.74</v>
      </c>
      <c r="AS85">
        <v>9.92</v>
      </c>
      <c r="AT85">
        <v>0.81</v>
      </c>
      <c r="AU85">
        <v>11.77</v>
      </c>
      <c r="AV85">
        <v>0.86</v>
      </c>
      <c r="AW85">
        <v>0</v>
      </c>
      <c r="AX85">
        <v>13.01</v>
      </c>
      <c r="AY85">
        <v>0.72</v>
      </c>
      <c r="AZ85">
        <v>0.81</v>
      </c>
      <c r="BA85">
        <v>213.72</v>
      </c>
      <c r="BB85">
        <v>41.43</v>
      </c>
      <c r="BC85">
        <v>0</v>
      </c>
      <c r="BD85">
        <v>2.89</v>
      </c>
      <c r="BE85">
        <v>82.86</v>
      </c>
    </row>
    <row r="86" spans="7:57">
      <c r="G86" t="s">
        <v>128</v>
      </c>
      <c r="H86" s="115">
        <v>589.92000000000007</v>
      </c>
      <c r="I86" s="88">
        <v>59.290000000000006</v>
      </c>
      <c r="J86" s="88">
        <v>270.5</v>
      </c>
      <c r="K86" s="88">
        <v>69.37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W86">
        <v>115.62</v>
      </c>
      <c r="X86">
        <v>0</v>
      </c>
      <c r="Y86">
        <v>0.51</v>
      </c>
      <c r="Z86">
        <v>0</v>
      </c>
      <c r="AA86">
        <v>24.09</v>
      </c>
      <c r="AB86">
        <v>6.74</v>
      </c>
      <c r="AC86">
        <v>0.36</v>
      </c>
      <c r="AD86">
        <v>12.21</v>
      </c>
      <c r="AE86">
        <v>0.87</v>
      </c>
      <c r="AF86">
        <v>0</v>
      </c>
      <c r="AG86">
        <v>0</v>
      </c>
      <c r="AH86">
        <v>0.51</v>
      </c>
      <c r="AI86">
        <v>48.18</v>
      </c>
      <c r="AJ86">
        <v>36.35</v>
      </c>
      <c r="AK86">
        <v>14.45</v>
      </c>
      <c r="AL86">
        <v>0.44</v>
      </c>
      <c r="AM86">
        <v>0</v>
      </c>
      <c r="AN86">
        <v>62.63</v>
      </c>
      <c r="AO86">
        <v>192.7</v>
      </c>
      <c r="AP86">
        <v>0</v>
      </c>
      <c r="AQ86">
        <v>32.61</v>
      </c>
      <c r="AR86">
        <v>42.74</v>
      </c>
      <c r="AS86">
        <v>9.92</v>
      </c>
      <c r="AT86">
        <v>0.81</v>
      </c>
      <c r="AU86">
        <v>11.77</v>
      </c>
      <c r="AV86">
        <v>0.86</v>
      </c>
      <c r="AW86">
        <v>0</v>
      </c>
      <c r="AX86">
        <v>13.01</v>
      </c>
      <c r="AY86">
        <v>0.72</v>
      </c>
      <c r="AZ86">
        <v>0.81</v>
      </c>
      <c r="BA86">
        <v>213.72</v>
      </c>
      <c r="BB86">
        <v>41.43</v>
      </c>
      <c r="BC86">
        <v>0</v>
      </c>
      <c r="BD86">
        <v>2.89</v>
      </c>
      <c r="BE86">
        <v>102.13</v>
      </c>
    </row>
    <row r="87" spans="7:57">
      <c r="G87" t="s">
        <v>129</v>
      </c>
      <c r="H87" s="115">
        <v>627.50000000000011</v>
      </c>
      <c r="I87" s="88">
        <v>59.290000000000006</v>
      </c>
      <c r="J87" s="88">
        <v>211.72</v>
      </c>
      <c r="K87" s="88">
        <v>69.37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W87">
        <v>115.62</v>
      </c>
      <c r="X87">
        <v>0</v>
      </c>
      <c r="Y87">
        <v>0.51</v>
      </c>
      <c r="Z87">
        <v>0</v>
      </c>
      <c r="AA87">
        <v>24.09</v>
      </c>
      <c r="AB87">
        <v>6.74</v>
      </c>
      <c r="AC87">
        <v>0.36</v>
      </c>
      <c r="AD87">
        <v>12.21</v>
      </c>
      <c r="AE87">
        <v>0.87</v>
      </c>
      <c r="AF87">
        <v>0</v>
      </c>
      <c r="AG87">
        <v>0</v>
      </c>
      <c r="AH87">
        <v>0.51</v>
      </c>
      <c r="AI87">
        <v>48.18</v>
      </c>
      <c r="AJ87">
        <v>36.35</v>
      </c>
      <c r="AK87">
        <v>14.45</v>
      </c>
      <c r="AL87">
        <v>0.44</v>
      </c>
      <c r="AM87">
        <v>0</v>
      </c>
      <c r="AN87">
        <v>62.63</v>
      </c>
      <c r="AO87">
        <v>133.72999999999999</v>
      </c>
      <c r="AP87">
        <v>0</v>
      </c>
      <c r="AQ87">
        <v>32.61</v>
      </c>
      <c r="AR87">
        <v>42.74</v>
      </c>
      <c r="AS87">
        <v>9.92</v>
      </c>
      <c r="AT87">
        <v>0.81</v>
      </c>
      <c r="AU87">
        <v>11.96</v>
      </c>
      <c r="AV87">
        <v>0.86</v>
      </c>
      <c r="AW87">
        <v>0</v>
      </c>
      <c r="AX87">
        <v>13.01</v>
      </c>
      <c r="AY87">
        <v>0.72</v>
      </c>
      <c r="AZ87">
        <v>0.81</v>
      </c>
      <c r="BA87">
        <v>213.72</v>
      </c>
      <c r="BB87">
        <v>41.43</v>
      </c>
      <c r="BC87">
        <v>0</v>
      </c>
      <c r="BD87">
        <v>2.89</v>
      </c>
      <c r="BE87">
        <v>139.71</v>
      </c>
    </row>
    <row r="88" spans="7:57">
      <c r="G88" t="s">
        <v>130</v>
      </c>
      <c r="H88" s="115">
        <v>653.5100000000001</v>
      </c>
      <c r="I88" s="88">
        <v>59.290000000000006</v>
      </c>
      <c r="J88" s="88">
        <v>211.72</v>
      </c>
      <c r="K88" s="88">
        <v>69.37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W88">
        <v>115.62</v>
      </c>
      <c r="X88">
        <v>0</v>
      </c>
      <c r="Y88">
        <v>0.51</v>
      </c>
      <c r="Z88">
        <v>0</v>
      </c>
      <c r="AA88">
        <v>24.09</v>
      </c>
      <c r="AB88">
        <v>6.74</v>
      </c>
      <c r="AC88">
        <v>0.36</v>
      </c>
      <c r="AD88">
        <v>12.21</v>
      </c>
      <c r="AE88">
        <v>0.87</v>
      </c>
      <c r="AF88">
        <v>0</v>
      </c>
      <c r="AG88">
        <v>0</v>
      </c>
      <c r="AH88">
        <v>0.51</v>
      </c>
      <c r="AI88">
        <v>48.18</v>
      </c>
      <c r="AJ88">
        <v>36.35</v>
      </c>
      <c r="AK88">
        <v>14.45</v>
      </c>
      <c r="AL88">
        <v>0.44</v>
      </c>
      <c r="AM88">
        <v>0</v>
      </c>
      <c r="AN88">
        <v>62.63</v>
      </c>
      <c r="AO88">
        <v>133.72999999999999</v>
      </c>
      <c r="AP88">
        <v>0</v>
      </c>
      <c r="AQ88">
        <v>32.61</v>
      </c>
      <c r="AR88">
        <v>42.74</v>
      </c>
      <c r="AS88">
        <v>9.92</v>
      </c>
      <c r="AT88">
        <v>0.81</v>
      </c>
      <c r="AU88">
        <v>11.96</v>
      </c>
      <c r="AV88">
        <v>0.86</v>
      </c>
      <c r="AW88">
        <v>0</v>
      </c>
      <c r="AX88">
        <v>13.01</v>
      </c>
      <c r="AY88">
        <v>0.72</v>
      </c>
      <c r="AZ88">
        <v>0.81</v>
      </c>
      <c r="BA88">
        <v>213.72</v>
      </c>
      <c r="BB88">
        <v>41.43</v>
      </c>
      <c r="BC88">
        <v>0</v>
      </c>
      <c r="BD88">
        <v>2.89</v>
      </c>
      <c r="BE88">
        <v>165.72</v>
      </c>
    </row>
    <row r="89" spans="7:57">
      <c r="G89" t="s">
        <v>131</v>
      </c>
      <c r="H89" s="115">
        <v>710.36000000000013</v>
      </c>
      <c r="I89" s="88">
        <v>59.290000000000006</v>
      </c>
      <c r="J89" s="88">
        <v>144.86000000000001</v>
      </c>
      <c r="K89" s="88">
        <v>69.37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W89">
        <v>115.62</v>
      </c>
      <c r="X89">
        <v>0</v>
      </c>
      <c r="Y89">
        <v>0.51</v>
      </c>
      <c r="Z89">
        <v>0</v>
      </c>
      <c r="AA89">
        <v>24.09</v>
      </c>
      <c r="AB89">
        <v>6.74</v>
      </c>
      <c r="AC89">
        <v>0.36</v>
      </c>
      <c r="AD89">
        <v>12.21</v>
      </c>
      <c r="AE89">
        <v>0.87</v>
      </c>
      <c r="AF89">
        <v>0</v>
      </c>
      <c r="AG89">
        <v>0</v>
      </c>
      <c r="AH89">
        <v>0.51</v>
      </c>
      <c r="AI89">
        <v>48.18</v>
      </c>
      <c r="AJ89">
        <v>36.35</v>
      </c>
      <c r="AK89">
        <v>14.45</v>
      </c>
      <c r="AL89">
        <v>0.44</v>
      </c>
      <c r="AM89">
        <v>0</v>
      </c>
      <c r="AN89">
        <v>62.63</v>
      </c>
      <c r="AO89">
        <v>66.87</v>
      </c>
      <c r="AP89">
        <v>0</v>
      </c>
      <c r="AQ89">
        <v>32.61</v>
      </c>
      <c r="AR89">
        <v>42.74</v>
      </c>
      <c r="AS89">
        <v>9.92</v>
      </c>
      <c r="AT89">
        <v>0.81</v>
      </c>
      <c r="AU89">
        <v>11.96</v>
      </c>
      <c r="AV89">
        <v>0.86</v>
      </c>
      <c r="AW89">
        <v>0</v>
      </c>
      <c r="AX89">
        <v>13.01</v>
      </c>
      <c r="AY89">
        <v>0.72</v>
      </c>
      <c r="AZ89">
        <v>0.81</v>
      </c>
      <c r="BA89">
        <v>213.72</v>
      </c>
      <c r="BB89">
        <v>41.43</v>
      </c>
      <c r="BC89">
        <v>0</v>
      </c>
      <c r="BD89">
        <v>2.89</v>
      </c>
      <c r="BE89">
        <v>222.57</v>
      </c>
    </row>
    <row r="90" spans="7:57">
      <c r="G90" t="s">
        <v>132</v>
      </c>
      <c r="H90" s="115">
        <v>761.42000000000007</v>
      </c>
      <c r="I90" s="88">
        <v>59.290000000000006</v>
      </c>
      <c r="J90" s="88">
        <v>144.86000000000001</v>
      </c>
      <c r="K90" s="88">
        <v>69.37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W90">
        <v>115.62</v>
      </c>
      <c r="X90">
        <v>0</v>
      </c>
      <c r="Y90">
        <v>0.51</v>
      </c>
      <c r="Z90">
        <v>0</v>
      </c>
      <c r="AA90">
        <v>24.09</v>
      </c>
      <c r="AB90">
        <v>6.74</v>
      </c>
      <c r="AC90">
        <v>0.36</v>
      </c>
      <c r="AD90">
        <v>12.21</v>
      </c>
      <c r="AE90">
        <v>0.87</v>
      </c>
      <c r="AF90">
        <v>0</v>
      </c>
      <c r="AG90">
        <v>0</v>
      </c>
      <c r="AH90">
        <v>0.51</v>
      </c>
      <c r="AI90">
        <v>48.18</v>
      </c>
      <c r="AJ90">
        <v>36.35</v>
      </c>
      <c r="AK90">
        <v>14.45</v>
      </c>
      <c r="AL90">
        <v>0.44</v>
      </c>
      <c r="AM90">
        <v>0</v>
      </c>
      <c r="AN90">
        <v>62.63</v>
      </c>
      <c r="AO90">
        <v>66.87</v>
      </c>
      <c r="AP90">
        <v>0</v>
      </c>
      <c r="AQ90">
        <v>32.61</v>
      </c>
      <c r="AR90">
        <v>42.74</v>
      </c>
      <c r="AS90">
        <v>9.92</v>
      </c>
      <c r="AT90">
        <v>0.81</v>
      </c>
      <c r="AU90">
        <v>11.96</v>
      </c>
      <c r="AV90">
        <v>0.86</v>
      </c>
      <c r="AW90">
        <v>0</v>
      </c>
      <c r="AX90">
        <v>13.01</v>
      </c>
      <c r="AY90">
        <v>0.72</v>
      </c>
      <c r="AZ90">
        <v>0.81</v>
      </c>
      <c r="BA90">
        <v>213.72</v>
      </c>
      <c r="BB90">
        <v>41.43</v>
      </c>
      <c r="BC90">
        <v>0</v>
      </c>
      <c r="BD90">
        <v>2.89</v>
      </c>
      <c r="BE90">
        <v>273.63</v>
      </c>
    </row>
    <row r="91" spans="7:57">
      <c r="G91" t="s">
        <v>133</v>
      </c>
      <c r="H91" s="115">
        <v>652.44000000000005</v>
      </c>
      <c r="I91" s="88">
        <v>95.03</v>
      </c>
      <c r="J91" s="88">
        <v>145.04</v>
      </c>
      <c r="K91" s="88">
        <v>69.37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W91">
        <v>115.62</v>
      </c>
      <c r="X91">
        <v>12.62</v>
      </c>
      <c r="Y91">
        <v>0.51</v>
      </c>
      <c r="Z91">
        <v>0</v>
      </c>
      <c r="AA91">
        <v>24.09</v>
      </c>
      <c r="AB91">
        <v>6.74</v>
      </c>
      <c r="AC91">
        <v>0.36</v>
      </c>
      <c r="AD91">
        <v>12.21</v>
      </c>
      <c r="AE91">
        <v>0.87</v>
      </c>
      <c r="AF91">
        <v>0</v>
      </c>
      <c r="AG91">
        <v>53.96</v>
      </c>
      <c r="AH91">
        <v>0.51</v>
      </c>
      <c r="AI91">
        <v>48.18</v>
      </c>
      <c r="AJ91">
        <v>36.35</v>
      </c>
      <c r="AK91">
        <v>14.45</v>
      </c>
      <c r="AL91">
        <v>0.44</v>
      </c>
      <c r="AM91">
        <v>0</v>
      </c>
      <c r="AN91">
        <v>62.63</v>
      </c>
      <c r="AO91">
        <v>66.87</v>
      </c>
      <c r="AP91">
        <v>0</v>
      </c>
      <c r="AQ91">
        <v>30.57</v>
      </c>
      <c r="AR91">
        <v>42.74</v>
      </c>
      <c r="AS91">
        <v>9.92</v>
      </c>
      <c r="AT91">
        <v>0.81</v>
      </c>
      <c r="AU91">
        <v>12.14</v>
      </c>
      <c r="AV91">
        <v>0.86</v>
      </c>
      <c r="AW91">
        <v>0</v>
      </c>
      <c r="AX91">
        <v>13.01</v>
      </c>
      <c r="AY91">
        <v>0.72</v>
      </c>
      <c r="AZ91">
        <v>0.81</v>
      </c>
      <c r="BA91">
        <v>213.72</v>
      </c>
      <c r="BB91">
        <v>41.43</v>
      </c>
      <c r="BC91">
        <v>23.12</v>
      </c>
      <c r="BD91">
        <v>2.89</v>
      </c>
      <c r="BE91">
        <v>112.73</v>
      </c>
    </row>
    <row r="92" spans="7:57">
      <c r="G92" t="s">
        <v>134</v>
      </c>
      <c r="H92" s="115">
        <v>682.3</v>
      </c>
      <c r="I92" s="88">
        <v>95.03</v>
      </c>
      <c r="J92" s="88">
        <v>145.04</v>
      </c>
      <c r="K92" s="88">
        <v>69.37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W92">
        <v>115.62</v>
      </c>
      <c r="X92">
        <v>12.62</v>
      </c>
      <c r="Y92">
        <v>0.51</v>
      </c>
      <c r="Z92">
        <v>0</v>
      </c>
      <c r="AA92">
        <v>24.09</v>
      </c>
      <c r="AB92">
        <v>6.74</v>
      </c>
      <c r="AC92">
        <v>0.36</v>
      </c>
      <c r="AD92">
        <v>12.21</v>
      </c>
      <c r="AE92">
        <v>0.87</v>
      </c>
      <c r="AF92">
        <v>0</v>
      </c>
      <c r="AG92">
        <v>53.96</v>
      </c>
      <c r="AH92">
        <v>0.51</v>
      </c>
      <c r="AI92">
        <v>48.18</v>
      </c>
      <c r="AJ92">
        <v>36.35</v>
      </c>
      <c r="AK92">
        <v>14.45</v>
      </c>
      <c r="AL92">
        <v>0.44</v>
      </c>
      <c r="AM92">
        <v>0</v>
      </c>
      <c r="AN92">
        <v>62.63</v>
      </c>
      <c r="AO92">
        <v>66.87</v>
      </c>
      <c r="AP92">
        <v>0</v>
      </c>
      <c r="AQ92">
        <v>30.57</v>
      </c>
      <c r="AR92">
        <v>42.74</v>
      </c>
      <c r="AS92">
        <v>9.92</v>
      </c>
      <c r="AT92">
        <v>0.81</v>
      </c>
      <c r="AU92">
        <v>12.14</v>
      </c>
      <c r="AV92">
        <v>0.86</v>
      </c>
      <c r="AW92">
        <v>28.9</v>
      </c>
      <c r="AX92">
        <v>13.01</v>
      </c>
      <c r="AY92">
        <v>0.72</v>
      </c>
      <c r="AZ92">
        <v>0.81</v>
      </c>
      <c r="BA92">
        <v>213.72</v>
      </c>
      <c r="BB92">
        <v>41.43</v>
      </c>
      <c r="BC92">
        <v>23.12</v>
      </c>
      <c r="BD92">
        <v>2.89</v>
      </c>
      <c r="BE92">
        <v>113.69</v>
      </c>
    </row>
    <row r="93" spans="7:57">
      <c r="G93" t="s">
        <v>135</v>
      </c>
      <c r="H93" s="115">
        <v>758.43</v>
      </c>
      <c r="I93" s="88">
        <v>95.03</v>
      </c>
      <c r="J93" s="88">
        <v>145.04</v>
      </c>
      <c r="K93" s="88">
        <v>69.37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W93">
        <v>115.62</v>
      </c>
      <c r="X93">
        <v>12.62</v>
      </c>
      <c r="Y93">
        <v>0.51</v>
      </c>
      <c r="Z93">
        <v>0</v>
      </c>
      <c r="AA93">
        <v>24.09</v>
      </c>
      <c r="AB93">
        <v>6.74</v>
      </c>
      <c r="AC93">
        <v>0.36</v>
      </c>
      <c r="AD93">
        <v>12.21</v>
      </c>
      <c r="AE93">
        <v>0.87</v>
      </c>
      <c r="AF93">
        <v>0</v>
      </c>
      <c r="AG93">
        <v>53.96</v>
      </c>
      <c r="AH93">
        <v>0.51</v>
      </c>
      <c r="AI93">
        <v>48.18</v>
      </c>
      <c r="AJ93">
        <v>36.35</v>
      </c>
      <c r="AK93">
        <v>14.45</v>
      </c>
      <c r="AL93">
        <v>0.44</v>
      </c>
      <c r="AM93">
        <v>0</v>
      </c>
      <c r="AN93">
        <v>62.63</v>
      </c>
      <c r="AO93">
        <v>66.87</v>
      </c>
      <c r="AP93">
        <v>0</v>
      </c>
      <c r="AQ93">
        <v>30.57</v>
      </c>
      <c r="AR93">
        <v>42.74</v>
      </c>
      <c r="AS93">
        <v>9.92</v>
      </c>
      <c r="AT93">
        <v>0.81</v>
      </c>
      <c r="AU93">
        <v>12.14</v>
      </c>
      <c r="AV93">
        <v>0.86</v>
      </c>
      <c r="AW93">
        <v>104.06</v>
      </c>
      <c r="AX93">
        <v>13.01</v>
      </c>
      <c r="AY93">
        <v>0.72</v>
      </c>
      <c r="AZ93">
        <v>0.81</v>
      </c>
      <c r="BA93">
        <v>213.72</v>
      </c>
      <c r="BB93">
        <v>41.43</v>
      </c>
      <c r="BC93">
        <v>23.12</v>
      </c>
      <c r="BD93">
        <v>2.89</v>
      </c>
      <c r="BE93">
        <v>114.66</v>
      </c>
    </row>
    <row r="94" spans="7:57">
      <c r="G94" t="s">
        <v>136</v>
      </c>
      <c r="H94" s="115">
        <v>744.93999999999994</v>
      </c>
      <c r="I94" s="88">
        <v>95.03</v>
      </c>
      <c r="J94" s="88">
        <v>145.04</v>
      </c>
      <c r="K94" s="88">
        <v>69.37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W94">
        <v>115.62</v>
      </c>
      <c r="X94">
        <v>12.62</v>
      </c>
      <c r="Y94">
        <v>0.51</v>
      </c>
      <c r="Z94">
        <v>0</v>
      </c>
      <c r="AA94">
        <v>24.09</v>
      </c>
      <c r="AB94">
        <v>6.74</v>
      </c>
      <c r="AC94">
        <v>0.36</v>
      </c>
      <c r="AD94">
        <v>12.21</v>
      </c>
      <c r="AE94">
        <v>0.87</v>
      </c>
      <c r="AF94">
        <v>0</v>
      </c>
      <c r="AG94">
        <v>53.96</v>
      </c>
      <c r="AH94">
        <v>0.51</v>
      </c>
      <c r="AI94">
        <v>48.18</v>
      </c>
      <c r="AJ94">
        <v>36.35</v>
      </c>
      <c r="AK94">
        <v>14.45</v>
      </c>
      <c r="AL94">
        <v>0.44</v>
      </c>
      <c r="AM94">
        <v>0</v>
      </c>
      <c r="AN94">
        <v>62.63</v>
      </c>
      <c r="AO94">
        <v>66.87</v>
      </c>
      <c r="AP94">
        <v>0</v>
      </c>
      <c r="AQ94">
        <v>30.57</v>
      </c>
      <c r="AR94">
        <v>42.74</v>
      </c>
      <c r="AS94">
        <v>9.92</v>
      </c>
      <c r="AT94">
        <v>0.81</v>
      </c>
      <c r="AU94">
        <v>12.14</v>
      </c>
      <c r="AV94">
        <v>0.86</v>
      </c>
      <c r="AW94">
        <v>104.06</v>
      </c>
      <c r="AX94">
        <v>13.01</v>
      </c>
      <c r="AY94">
        <v>0.72</v>
      </c>
      <c r="AZ94">
        <v>0.81</v>
      </c>
      <c r="BA94">
        <v>213.72</v>
      </c>
      <c r="BB94">
        <v>41.43</v>
      </c>
      <c r="BC94">
        <v>23.12</v>
      </c>
      <c r="BD94">
        <v>2.89</v>
      </c>
      <c r="BE94">
        <v>101.17</v>
      </c>
    </row>
    <row r="95" spans="7:57">
      <c r="G95" t="s">
        <v>137</v>
      </c>
      <c r="H95" s="115">
        <v>954.98</v>
      </c>
      <c r="I95" s="88">
        <v>95.03</v>
      </c>
      <c r="J95" s="88">
        <v>145.22</v>
      </c>
      <c r="K95" s="88">
        <v>69.37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W95">
        <v>115.62</v>
      </c>
      <c r="X95">
        <v>12.62</v>
      </c>
      <c r="Y95">
        <v>0.51</v>
      </c>
      <c r="Z95">
        <v>0</v>
      </c>
      <c r="AA95">
        <v>24.09</v>
      </c>
      <c r="AB95">
        <v>6.74</v>
      </c>
      <c r="AC95">
        <v>0.36</v>
      </c>
      <c r="AD95">
        <v>12.21</v>
      </c>
      <c r="AE95">
        <v>0.87</v>
      </c>
      <c r="AF95">
        <v>0</v>
      </c>
      <c r="AG95">
        <v>53.96</v>
      </c>
      <c r="AH95">
        <v>0.51</v>
      </c>
      <c r="AI95">
        <v>48.18</v>
      </c>
      <c r="AJ95">
        <v>36.35</v>
      </c>
      <c r="AK95">
        <v>14.45</v>
      </c>
      <c r="AL95">
        <v>0.44</v>
      </c>
      <c r="AM95">
        <v>0</v>
      </c>
      <c r="AN95">
        <v>62.63</v>
      </c>
      <c r="AO95">
        <v>66.87</v>
      </c>
      <c r="AP95">
        <v>0</v>
      </c>
      <c r="AQ95">
        <v>30.57</v>
      </c>
      <c r="AR95">
        <v>42.74</v>
      </c>
      <c r="AS95">
        <v>9.92</v>
      </c>
      <c r="AT95">
        <v>0.81</v>
      </c>
      <c r="AU95">
        <v>12.32</v>
      </c>
      <c r="AV95">
        <v>0.86</v>
      </c>
      <c r="AW95">
        <v>0</v>
      </c>
      <c r="AX95">
        <v>13.01</v>
      </c>
      <c r="AY95">
        <v>0.72</v>
      </c>
      <c r="AZ95">
        <v>0.81</v>
      </c>
      <c r="BA95">
        <v>213.72</v>
      </c>
      <c r="BB95">
        <v>41.43</v>
      </c>
      <c r="BC95">
        <v>23.12</v>
      </c>
      <c r="BD95">
        <v>2.89</v>
      </c>
      <c r="BE95">
        <v>415.27</v>
      </c>
    </row>
    <row r="96" spans="7:57">
      <c r="G96" t="s">
        <v>138</v>
      </c>
      <c r="H96" s="115">
        <v>962.69</v>
      </c>
      <c r="I96" s="88">
        <v>95.03</v>
      </c>
      <c r="J96" s="88">
        <v>145.22</v>
      </c>
      <c r="K96" s="88">
        <v>69.37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W96">
        <v>115.62</v>
      </c>
      <c r="X96">
        <v>12.62</v>
      </c>
      <c r="Y96">
        <v>0.51</v>
      </c>
      <c r="Z96">
        <v>0</v>
      </c>
      <c r="AA96">
        <v>24.09</v>
      </c>
      <c r="AB96">
        <v>6.74</v>
      </c>
      <c r="AC96">
        <v>0.36</v>
      </c>
      <c r="AD96">
        <v>12.21</v>
      </c>
      <c r="AE96">
        <v>0.87</v>
      </c>
      <c r="AF96">
        <v>0</v>
      </c>
      <c r="AG96">
        <v>53.96</v>
      </c>
      <c r="AH96">
        <v>0.51</v>
      </c>
      <c r="AI96">
        <v>48.18</v>
      </c>
      <c r="AJ96">
        <v>36.35</v>
      </c>
      <c r="AK96">
        <v>14.45</v>
      </c>
      <c r="AL96">
        <v>0.44</v>
      </c>
      <c r="AM96">
        <v>0</v>
      </c>
      <c r="AN96">
        <v>62.63</v>
      </c>
      <c r="AO96">
        <v>66.87</v>
      </c>
      <c r="AP96">
        <v>0</v>
      </c>
      <c r="AQ96">
        <v>30.57</v>
      </c>
      <c r="AR96">
        <v>42.74</v>
      </c>
      <c r="AS96">
        <v>9.92</v>
      </c>
      <c r="AT96">
        <v>0.81</v>
      </c>
      <c r="AU96">
        <v>12.32</v>
      </c>
      <c r="AV96">
        <v>0.86</v>
      </c>
      <c r="AW96">
        <v>0</v>
      </c>
      <c r="AX96">
        <v>13.01</v>
      </c>
      <c r="AY96">
        <v>0.72</v>
      </c>
      <c r="AZ96">
        <v>0.81</v>
      </c>
      <c r="BA96">
        <v>213.72</v>
      </c>
      <c r="BB96">
        <v>41.43</v>
      </c>
      <c r="BC96">
        <v>23.12</v>
      </c>
      <c r="BD96">
        <v>2.89</v>
      </c>
      <c r="BE96">
        <v>422.98</v>
      </c>
    </row>
    <row r="97" spans="1:133">
      <c r="G97" t="s">
        <v>139</v>
      </c>
      <c r="H97" s="115">
        <v>964.61</v>
      </c>
      <c r="I97" s="88">
        <v>95.03</v>
      </c>
      <c r="J97" s="88">
        <v>145.22</v>
      </c>
      <c r="K97" s="88">
        <v>69.37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W97">
        <v>115.62</v>
      </c>
      <c r="X97">
        <v>12.62</v>
      </c>
      <c r="Y97">
        <v>0.51</v>
      </c>
      <c r="Z97">
        <v>0</v>
      </c>
      <c r="AA97">
        <v>24.09</v>
      </c>
      <c r="AB97">
        <v>6.74</v>
      </c>
      <c r="AC97">
        <v>0.36</v>
      </c>
      <c r="AD97">
        <v>12.21</v>
      </c>
      <c r="AE97">
        <v>0.87</v>
      </c>
      <c r="AF97">
        <v>0</v>
      </c>
      <c r="AG97">
        <v>53.96</v>
      </c>
      <c r="AH97">
        <v>0.51</v>
      </c>
      <c r="AI97">
        <v>48.18</v>
      </c>
      <c r="AJ97">
        <v>36.35</v>
      </c>
      <c r="AK97">
        <v>14.45</v>
      </c>
      <c r="AL97">
        <v>0.44</v>
      </c>
      <c r="AM97">
        <v>0</v>
      </c>
      <c r="AN97">
        <v>62.63</v>
      </c>
      <c r="AO97">
        <v>66.87</v>
      </c>
      <c r="AP97">
        <v>0</v>
      </c>
      <c r="AQ97">
        <v>30.57</v>
      </c>
      <c r="AR97">
        <v>42.74</v>
      </c>
      <c r="AS97">
        <v>9.92</v>
      </c>
      <c r="AT97">
        <v>0.81</v>
      </c>
      <c r="AU97">
        <v>12.32</v>
      </c>
      <c r="AV97">
        <v>0.86</v>
      </c>
      <c r="AW97">
        <v>0</v>
      </c>
      <c r="AX97">
        <v>13.01</v>
      </c>
      <c r="AY97">
        <v>0.72</v>
      </c>
      <c r="AZ97">
        <v>0.81</v>
      </c>
      <c r="BA97">
        <v>213.72</v>
      </c>
      <c r="BB97">
        <v>41.43</v>
      </c>
      <c r="BC97">
        <v>23.12</v>
      </c>
      <c r="BD97">
        <v>2.89</v>
      </c>
      <c r="BE97">
        <v>424.9</v>
      </c>
    </row>
    <row r="98" spans="1:133">
      <c r="G98" t="s">
        <v>140</v>
      </c>
      <c r="H98" s="115">
        <v>963.65000000000009</v>
      </c>
      <c r="I98" s="88">
        <v>95.03</v>
      </c>
      <c r="J98" s="88">
        <v>145.22</v>
      </c>
      <c r="K98" s="88">
        <v>69.37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W98">
        <v>115.62</v>
      </c>
      <c r="X98">
        <v>12.62</v>
      </c>
      <c r="Y98">
        <v>0.51</v>
      </c>
      <c r="Z98">
        <v>0</v>
      </c>
      <c r="AA98">
        <v>24.09</v>
      </c>
      <c r="AB98">
        <v>6.74</v>
      </c>
      <c r="AC98">
        <v>0.36</v>
      </c>
      <c r="AD98">
        <v>12.21</v>
      </c>
      <c r="AE98">
        <v>0.87</v>
      </c>
      <c r="AF98">
        <v>0</v>
      </c>
      <c r="AG98">
        <v>53.96</v>
      </c>
      <c r="AH98">
        <v>0.51</v>
      </c>
      <c r="AI98">
        <v>48.18</v>
      </c>
      <c r="AJ98">
        <v>36.35</v>
      </c>
      <c r="AK98">
        <v>14.45</v>
      </c>
      <c r="AL98">
        <v>0.44</v>
      </c>
      <c r="AM98">
        <v>0</v>
      </c>
      <c r="AN98">
        <v>62.63</v>
      </c>
      <c r="AO98">
        <v>66.87</v>
      </c>
      <c r="AP98">
        <v>0</v>
      </c>
      <c r="AQ98">
        <v>30.57</v>
      </c>
      <c r="AR98">
        <v>42.74</v>
      </c>
      <c r="AS98">
        <v>9.92</v>
      </c>
      <c r="AT98">
        <v>0.81</v>
      </c>
      <c r="AU98">
        <v>12.32</v>
      </c>
      <c r="AV98">
        <v>0.86</v>
      </c>
      <c r="AW98">
        <v>0</v>
      </c>
      <c r="AX98">
        <v>13.01</v>
      </c>
      <c r="AY98">
        <v>0.72</v>
      </c>
      <c r="AZ98">
        <v>0.81</v>
      </c>
      <c r="BA98">
        <v>213.72</v>
      </c>
      <c r="BB98">
        <v>41.43</v>
      </c>
      <c r="BC98">
        <v>23.12</v>
      </c>
      <c r="BD98">
        <v>2.89</v>
      </c>
      <c r="BE98">
        <v>423.94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14.791140000000009</v>
      </c>
      <c r="I99" s="111">
        <f t="shared" ref="I99:BU99" si="1">SUM(I3:I98)/4000</f>
        <v>1.8021299999999989</v>
      </c>
      <c r="J99" s="111">
        <f t="shared" si="1"/>
        <v>3.9349899999999973</v>
      </c>
      <c r="K99" s="111">
        <f t="shared" si="1"/>
        <v>1.6648799999999979</v>
      </c>
      <c r="L99" s="111">
        <f t="shared" si="1"/>
        <v>5.1257499999999977E-2</v>
      </c>
      <c r="M99" s="111">
        <f t="shared" si="1"/>
        <v>0</v>
      </c>
      <c r="N99" s="110">
        <f t="shared" si="1"/>
        <v>0</v>
      </c>
      <c r="O99" s="111">
        <f t="shared" si="1"/>
        <v>0.09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2.7748800000000031</v>
      </c>
      <c r="X99">
        <f t="shared" si="1"/>
        <v>8.8340000000000016E-2</v>
      </c>
      <c r="Y99">
        <f t="shared" si="1"/>
        <v>1.1290000000000003E-2</v>
      </c>
      <c r="Z99">
        <f t="shared" si="1"/>
        <v>0.65280000000000027</v>
      </c>
      <c r="AA99">
        <f t="shared" si="1"/>
        <v>0.57815999999999967</v>
      </c>
      <c r="AB99">
        <f t="shared" si="1"/>
        <v>0.16176000000000015</v>
      </c>
      <c r="AC99">
        <f t="shared" si="1"/>
        <v>8.6399999999999914E-3</v>
      </c>
      <c r="AD99">
        <f t="shared" si="1"/>
        <v>0.29304000000000041</v>
      </c>
      <c r="AE99">
        <f t="shared" si="1"/>
        <v>1.9060000000000042E-2</v>
      </c>
      <c r="AF99">
        <f t="shared" si="1"/>
        <v>5.1257499999999977E-2</v>
      </c>
      <c r="AG99">
        <f t="shared" si="1"/>
        <v>0.43168000000000017</v>
      </c>
      <c r="AH99">
        <f t="shared" si="1"/>
        <v>1.1290000000000003E-2</v>
      </c>
      <c r="AI99">
        <f t="shared" si="1"/>
        <v>1.1563199999999993</v>
      </c>
      <c r="AJ99">
        <f t="shared" si="1"/>
        <v>0.32714999999999994</v>
      </c>
      <c r="AK99">
        <f t="shared" si="1"/>
        <v>0.34680000000000055</v>
      </c>
      <c r="AL99">
        <f t="shared" si="1"/>
        <v>9.7999999999999806E-3</v>
      </c>
      <c r="AM99">
        <f t="shared" si="1"/>
        <v>1.5232000000000003</v>
      </c>
      <c r="AN99">
        <f t="shared" si="1"/>
        <v>1.5031200000000022</v>
      </c>
      <c r="AO99">
        <f t="shared" si="1"/>
        <v>2.0715099999999977</v>
      </c>
      <c r="AP99">
        <f t="shared" si="1"/>
        <v>0.09</v>
      </c>
      <c r="AQ99">
        <f t="shared" si="1"/>
        <v>0.7123700000000005</v>
      </c>
      <c r="AR99">
        <f t="shared" si="1"/>
        <v>1.0257599999999976</v>
      </c>
      <c r="AS99">
        <f t="shared" si="1"/>
        <v>0.23807999999999963</v>
      </c>
      <c r="AT99">
        <f t="shared" si="1"/>
        <v>1.7759999999999991E-2</v>
      </c>
      <c r="AU99">
        <f t="shared" si="1"/>
        <v>0.27970999999999996</v>
      </c>
      <c r="AV99">
        <f t="shared" si="1"/>
        <v>1.893000000000002E-2</v>
      </c>
      <c r="AW99">
        <f t="shared" si="1"/>
        <v>5.9255000000000002E-2</v>
      </c>
      <c r="AX99">
        <f t="shared" si="1"/>
        <v>0.31223999999999985</v>
      </c>
      <c r="AY99">
        <f t="shared" si="1"/>
        <v>1.5539999999999984E-2</v>
      </c>
      <c r="AZ99">
        <f t="shared" si="1"/>
        <v>1.7759999999999991E-2</v>
      </c>
      <c r="BA99">
        <f t="shared" si="1"/>
        <v>5.1292799999999996</v>
      </c>
      <c r="BB99">
        <f t="shared" si="1"/>
        <v>0.99431999999999832</v>
      </c>
      <c r="BC99">
        <f t="shared" si="1"/>
        <v>0.18496000000000001</v>
      </c>
      <c r="BD99">
        <f t="shared" si="1"/>
        <v>6.9359999999999825E-2</v>
      </c>
      <c r="BE99">
        <f t="shared" si="1"/>
        <v>1.1489749999999999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45059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4</v>
      </c>
      <c r="U1" s="241" t="s">
        <v>343</v>
      </c>
      <c r="V1" s="242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519</v>
      </c>
      <c r="Z2" t="s">
        <v>359</v>
      </c>
      <c r="AA2" t="s">
        <v>490</v>
      </c>
      <c r="AB2" t="s">
        <v>360</v>
      </c>
      <c r="AC2" t="s">
        <v>271</v>
      </c>
    </row>
    <row r="3" spans="1:29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17.34</v>
      </c>
      <c r="I3" s="95">
        <v>48.17</v>
      </c>
      <c r="J3" s="95">
        <v>28.91</v>
      </c>
      <c r="K3" s="95">
        <v>0</v>
      </c>
      <c r="L3" s="95">
        <v>13.01</v>
      </c>
      <c r="M3" s="114">
        <v>0</v>
      </c>
      <c r="N3" s="113">
        <v>0</v>
      </c>
      <c r="O3" s="95">
        <v>0</v>
      </c>
      <c r="P3" s="95">
        <v>0</v>
      </c>
      <c r="Q3" s="95">
        <v>-30</v>
      </c>
      <c r="R3" s="95">
        <v>0</v>
      </c>
      <c r="S3" s="114">
        <v>0</v>
      </c>
      <c r="T3" t="s">
        <v>519</v>
      </c>
      <c r="U3" s="115">
        <v>-32</v>
      </c>
      <c r="V3" s="116">
        <v>107.43</v>
      </c>
      <c r="W3">
        <v>17.34</v>
      </c>
      <c r="X3">
        <v>48.17</v>
      </c>
      <c r="Y3">
        <v>-2</v>
      </c>
      <c r="Z3">
        <v>13.01</v>
      </c>
      <c r="AA3">
        <v>-30</v>
      </c>
      <c r="AB3">
        <v>0</v>
      </c>
      <c r="AC3">
        <v>28.91</v>
      </c>
    </row>
    <row r="4" spans="1:29">
      <c r="B4" t="s">
        <v>263</v>
      </c>
      <c r="D4" t="s">
        <v>490</v>
      </c>
      <c r="F4" t="s">
        <v>488</v>
      </c>
      <c r="G4" t="s">
        <v>46</v>
      </c>
      <c r="H4" s="115">
        <v>22.16</v>
      </c>
      <c r="I4" s="88">
        <v>38.53</v>
      </c>
      <c r="J4" s="88">
        <v>28.91</v>
      </c>
      <c r="K4" s="88">
        <v>0</v>
      </c>
      <c r="L4" s="88">
        <v>12.72</v>
      </c>
      <c r="M4" s="116">
        <v>0</v>
      </c>
      <c r="N4" s="115">
        <v>0</v>
      </c>
      <c r="O4" s="88">
        <v>0</v>
      </c>
      <c r="P4" s="88">
        <v>0</v>
      </c>
      <c r="Q4" s="88">
        <v>-30</v>
      </c>
      <c r="R4" s="88">
        <v>0</v>
      </c>
      <c r="S4" s="116">
        <v>0</v>
      </c>
      <c r="U4" s="115">
        <v>-32</v>
      </c>
      <c r="V4" s="116">
        <v>102.32</v>
      </c>
      <c r="W4">
        <v>22.16</v>
      </c>
      <c r="X4">
        <v>38.53</v>
      </c>
      <c r="Y4">
        <v>-2</v>
      </c>
      <c r="Z4">
        <v>12.72</v>
      </c>
      <c r="AA4">
        <v>-30</v>
      </c>
      <c r="AB4">
        <v>0</v>
      </c>
      <c r="AC4">
        <v>28.91</v>
      </c>
    </row>
    <row r="5" spans="1:29">
      <c r="G5" t="s">
        <v>47</v>
      </c>
      <c r="H5" s="115">
        <v>17.34</v>
      </c>
      <c r="I5" s="88">
        <v>38.54</v>
      </c>
      <c r="J5" s="88">
        <v>19.27</v>
      </c>
      <c r="K5" s="88">
        <v>0</v>
      </c>
      <c r="L5" s="88">
        <v>12.43</v>
      </c>
      <c r="M5" s="116">
        <v>0</v>
      </c>
      <c r="N5" s="115">
        <v>0</v>
      </c>
      <c r="O5" s="88">
        <v>0</v>
      </c>
      <c r="P5" s="88">
        <v>0</v>
      </c>
      <c r="Q5" s="88">
        <v>-35</v>
      </c>
      <c r="R5" s="88">
        <v>0</v>
      </c>
      <c r="S5" s="116">
        <v>0</v>
      </c>
      <c r="U5" s="115">
        <v>-37</v>
      </c>
      <c r="V5" s="116">
        <v>87.58</v>
      </c>
      <c r="W5">
        <v>17.34</v>
      </c>
      <c r="X5">
        <v>38.54</v>
      </c>
      <c r="Y5">
        <v>-2</v>
      </c>
      <c r="Z5">
        <v>12.43</v>
      </c>
      <c r="AA5">
        <v>-35</v>
      </c>
      <c r="AB5">
        <v>0</v>
      </c>
      <c r="AC5">
        <v>19.27</v>
      </c>
    </row>
    <row r="6" spans="1:29">
      <c r="G6" t="s">
        <v>48</v>
      </c>
      <c r="H6" s="115">
        <v>14.45</v>
      </c>
      <c r="I6" s="88">
        <v>38.54</v>
      </c>
      <c r="J6" s="88">
        <v>19.27</v>
      </c>
      <c r="K6" s="88">
        <v>0</v>
      </c>
      <c r="L6" s="88">
        <v>12.24</v>
      </c>
      <c r="M6" s="116">
        <v>0</v>
      </c>
      <c r="N6" s="115">
        <v>0</v>
      </c>
      <c r="O6" s="88">
        <v>0</v>
      </c>
      <c r="P6" s="88">
        <v>0</v>
      </c>
      <c r="Q6" s="88">
        <v>-35</v>
      </c>
      <c r="R6" s="88">
        <v>0</v>
      </c>
      <c r="S6" s="116">
        <v>0</v>
      </c>
      <c r="U6" s="115">
        <v>-37</v>
      </c>
      <c r="V6" s="116">
        <v>84.5</v>
      </c>
      <c r="W6">
        <v>14.45</v>
      </c>
      <c r="X6">
        <v>38.54</v>
      </c>
      <c r="Y6">
        <v>-2</v>
      </c>
      <c r="Z6">
        <v>12.24</v>
      </c>
      <c r="AA6">
        <v>-35</v>
      </c>
      <c r="AB6">
        <v>0</v>
      </c>
      <c r="AC6">
        <v>19.27</v>
      </c>
    </row>
    <row r="7" spans="1:29">
      <c r="G7" t="s">
        <v>49</v>
      </c>
      <c r="H7" s="115">
        <v>25.05</v>
      </c>
      <c r="I7" s="88">
        <v>57.82</v>
      </c>
      <c r="J7" s="88">
        <v>14.45</v>
      </c>
      <c r="K7" s="88">
        <v>0</v>
      </c>
      <c r="L7" s="88">
        <v>12.04</v>
      </c>
      <c r="M7" s="116">
        <v>0</v>
      </c>
      <c r="N7" s="115">
        <v>0</v>
      </c>
      <c r="O7" s="88">
        <v>0</v>
      </c>
      <c r="P7" s="88">
        <v>0</v>
      </c>
      <c r="Q7" s="88">
        <v>-40</v>
      </c>
      <c r="R7" s="88">
        <v>0</v>
      </c>
      <c r="S7" s="116">
        <v>0</v>
      </c>
      <c r="U7" s="115">
        <v>-42</v>
      </c>
      <c r="V7" s="116">
        <v>109.36</v>
      </c>
      <c r="W7">
        <v>25.05</v>
      </c>
      <c r="X7">
        <v>57.82</v>
      </c>
      <c r="Y7">
        <v>-2</v>
      </c>
      <c r="Z7">
        <v>12.04</v>
      </c>
      <c r="AA7">
        <v>-40</v>
      </c>
      <c r="AB7">
        <v>0</v>
      </c>
      <c r="AC7">
        <v>14.45</v>
      </c>
    </row>
    <row r="8" spans="1:29">
      <c r="G8" t="s">
        <v>50</v>
      </c>
      <c r="H8" s="115">
        <v>15.42</v>
      </c>
      <c r="I8" s="88">
        <v>57.81</v>
      </c>
      <c r="J8" s="88">
        <v>14.45</v>
      </c>
      <c r="K8" s="88">
        <v>0</v>
      </c>
      <c r="L8" s="88">
        <v>11.95</v>
      </c>
      <c r="M8" s="116">
        <v>0</v>
      </c>
      <c r="N8" s="115">
        <v>0</v>
      </c>
      <c r="O8" s="88">
        <v>0</v>
      </c>
      <c r="P8" s="88">
        <v>0</v>
      </c>
      <c r="Q8" s="88">
        <v>-40</v>
      </c>
      <c r="R8" s="88">
        <v>0</v>
      </c>
      <c r="S8" s="116">
        <v>0</v>
      </c>
      <c r="U8" s="115">
        <v>-42</v>
      </c>
      <c r="V8" s="116">
        <v>99.63</v>
      </c>
      <c r="W8">
        <v>15.42</v>
      </c>
      <c r="X8">
        <v>57.81</v>
      </c>
      <c r="Y8">
        <v>-2</v>
      </c>
      <c r="Z8">
        <v>11.95</v>
      </c>
      <c r="AA8">
        <v>-40</v>
      </c>
      <c r="AB8">
        <v>0</v>
      </c>
      <c r="AC8">
        <v>14.45</v>
      </c>
    </row>
    <row r="9" spans="1:29">
      <c r="G9" t="s">
        <v>51</v>
      </c>
      <c r="H9" s="115">
        <v>12.53</v>
      </c>
      <c r="I9" s="88">
        <v>57.8</v>
      </c>
      <c r="J9" s="88">
        <v>48.18</v>
      </c>
      <c r="K9" s="88">
        <v>0</v>
      </c>
      <c r="L9" s="88">
        <v>11.85</v>
      </c>
      <c r="M9" s="116">
        <v>0</v>
      </c>
      <c r="N9" s="115">
        <v>0</v>
      </c>
      <c r="O9" s="88">
        <v>0</v>
      </c>
      <c r="P9" s="88">
        <v>0</v>
      </c>
      <c r="Q9" s="88">
        <v>-45</v>
      </c>
      <c r="R9" s="88">
        <v>0</v>
      </c>
      <c r="S9" s="116">
        <v>0</v>
      </c>
      <c r="U9" s="115">
        <v>-47</v>
      </c>
      <c r="V9" s="116">
        <v>130.36000000000001</v>
      </c>
      <c r="W9">
        <v>12.53</v>
      </c>
      <c r="X9">
        <v>57.8</v>
      </c>
      <c r="Y9">
        <v>-2</v>
      </c>
      <c r="Z9">
        <v>11.85</v>
      </c>
      <c r="AA9">
        <v>-45</v>
      </c>
      <c r="AB9">
        <v>0</v>
      </c>
      <c r="AC9">
        <v>48.18</v>
      </c>
    </row>
    <row r="10" spans="1:29">
      <c r="G10" t="s">
        <v>52</v>
      </c>
      <c r="H10" s="115">
        <v>19.27</v>
      </c>
      <c r="I10" s="88">
        <v>57.81</v>
      </c>
      <c r="J10" s="88">
        <v>48.18</v>
      </c>
      <c r="K10" s="88">
        <v>0</v>
      </c>
      <c r="L10" s="88">
        <v>11.75</v>
      </c>
      <c r="M10" s="116">
        <v>0</v>
      </c>
      <c r="N10" s="115">
        <v>0</v>
      </c>
      <c r="O10" s="88">
        <v>0</v>
      </c>
      <c r="P10" s="88">
        <v>0</v>
      </c>
      <c r="Q10" s="88">
        <v>-50</v>
      </c>
      <c r="R10" s="88">
        <v>0</v>
      </c>
      <c r="S10" s="116">
        <v>0</v>
      </c>
      <c r="U10" s="115">
        <v>-52</v>
      </c>
      <c r="V10" s="116">
        <v>137.01</v>
      </c>
      <c r="W10">
        <v>19.27</v>
      </c>
      <c r="X10">
        <v>57.81</v>
      </c>
      <c r="Y10">
        <v>-2</v>
      </c>
      <c r="Z10">
        <v>11.75</v>
      </c>
      <c r="AA10">
        <v>-50</v>
      </c>
      <c r="AB10">
        <v>0</v>
      </c>
      <c r="AC10">
        <v>48.18</v>
      </c>
    </row>
    <row r="11" spans="1:29">
      <c r="G11" t="s">
        <v>53</v>
      </c>
      <c r="H11" s="115">
        <v>26.98</v>
      </c>
      <c r="I11" s="88">
        <v>86.71</v>
      </c>
      <c r="J11" s="88">
        <v>51.07</v>
      </c>
      <c r="K11" s="88">
        <v>0</v>
      </c>
      <c r="L11" s="88">
        <v>11.75</v>
      </c>
      <c r="M11" s="116">
        <v>0</v>
      </c>
      <c r="N11" s="115">
        <v>0</v>
      </c>
      <c r="O11" s="88">
        <v>0</v>
      </c>
      <c r="P11" s="88">
        <v>0</v>
      </c>
      <c r="Q11" s="88">
        <v>-50</v>
      </c>
      <c r="R11" s="88">
        <v>0</v>
      </c>
      <c r="S11" s="116">
        <v>0</v>
      </c>
      <c r="U11" s="115">
        <v>-52</v>
      </c>
      <c r="V11" s="116">
        <v>176.51</v>
      </c>
      <c r="W11">
        <v>26.98</v>
      </c>
      <c r="X11">
        <v>86.71</v>
      </c>
      <c r="Y11">
        <v>-2</v>
      </c>
      <c r="Z11">
        <v>11.75</v>
      </c>
      <c r="AA11">
        <v>-50</v>
      </c>
      <c r="AB11">
        <v>0</v>
      </c>
      <c r="AC11">
        <v>51.07</v>
      </c>
    </row>
    <row r="12" spans="1:29">
      <c r="G12" t="s">
        <v>54</v>
      </c>
      <c r="H12" s="115">
        <v>23.12</v>
      </c>
      <c r="I12" s="88">
        <v>88.65</v>
      </c>
      <c r="J12" s="88">
        <v>31.8</v>
      </c>
      <c r="K12" s="88">
        <v>0</v>
      </c>
      <c r="L12" s="88">
        <v>11.75</v>
      </c>
      <c r="M12" s="116">
        <v>0</v>
      </c>
      <c r="N12" s="115">
        <v>0</v>
      </c>
      <c r="O12" s="88">
        <v>0</v>
      </c>
      <c r="P12" s="88">
        <v>0</v>
      </c>
      <c r="Q12" s="88">
        <v>-50</v>
      </c>
      <c r="R12" s="88">
        <v>0</v>
      </c>
      <c r="S12" s="116">
        <v>0</v>
      </c>
      <c r="U12" s="115">
        <v>-52</v>
      </c>
      <c r="V12" s="116">
        <v>155.32</v>
      </c>
      <c r="W12">
        <v>23.12</v>
      </c>
      <c r="X12">
        <v>88.65</v>
      </c>
      <c r="Y12">
        <v>-2</v>
      </c>
      <c r="Z12">
        <v>11.75</v>
      </c>
      <c r="AA12">
        <v>-50</v>
      </c>
      <c r="AB12">
        <v>0</v>
      </c>
      <c r="AC12">
        <v>31.8</v>
      </c>
    </row>
    <row r="13" spans="1:29">
      <c r="G13" t="s">
        <v>55</v>
      </c>
      <c r="H13" s="115">
        <v>24.09</v>
      </c>
      <c r="I13" s="88">
        <v>62.63</v>
      </c>
      <c r="J13" s="88">
        <v>14.45</v>
      </c>
      <c r="K13" s="88">
        <v>0</v>
      </c>
      <c r="L13" s="88">
        <v>14.26</v>
      </c>
      <c r="M13" s="116">
        <v>0</v>
      </c>
      <c r="N13" s="115">
        <v>0</v>
      </c>
      <c r="O13" s="88">
        <v>0</v>
      </c>
      <c r="P13" s="88">
        <v>0</v>
      </c>
      <c r="Q13" s="88">
        <v>-55</v>
      </c>
      <c r="R13" s="88">
        <v>0</v>
      </c>
      <c r="S13" s="116">
        <v>0</v>
      </c>
      <c r="U13" s="115">
        <v>-57</v>
      </c>
      <c r="V13" s="116">
        <v>115.43</v>
      </c>
      <c r="W13">
        <v>24.09</v>
      </c>
      <c r="X13">
        <v>62.63</v>
      </c>
      <c r="Y13">
        <v>-2</v>
      </c>
      <c r="Z13">
        <v>14.26</v>
      </c>
      <c r="AA13">
        <v>-55</v>
      </c>
      <c r="AB13">
        <v>0</v>
      </c>
      <c r="AC13">
        <v>14.45</v>
      </c>
    </row>
    <row r="14" spans="1:29">
      <c r="G14" t="s">
        <v>56</v>
      </c>
      <c r="H14" s="115">
        <v>21.2</v>
      </c>
      <c r="I14" s="88">
        <v>62.62</v>
      </c>
      <c r="J14" s="88">
        <v>14.45</v>
      </c>
      <c r="K14" s="88">
        <v>0</v>
      </c>
      <c r="L14" s="88">
        <v>14.07</v>
      </c>
      <c r="M14" s="116">
        <v>0</v>
      </c>
      <c r="N14" s="115">
        <v>0</v>
      </c>
      <c r="O14" s="88">
        <v>0</v>
      </c>
      <c r="P14" s="88">
        <v>0</v>
      </c>
      <c r="Q14" s="88">
        <v>-50</v>
      </c>
      <c r="R14" s="88">
        <v>0</v>
      </c>
      <c r="S14" s="116">
        <v>0</v>
      </c>
      <c r="U14" s="115">
        <v>-52</v>
      </c>
      <c r="V14" s="116">
        <v>112.34</v>
      </c>
      <c r="W14">
        <v>21.2</v>
      </c>
      <c r="X14">
        <v>62.62</v>
      </c>
      <c r="Y14">
        <v>-2</v>
      </c>
      <c r="Z14">
        <v>14.07</v>
      </c>
      <c r="AA14">
        <v>-50</v>
      </c>
      <c r="AB14">
        <v>0</v>
      </c>
      <c r="AC14">
        <v>14.45</v>
      </c>
    </row>
    <row r="15" spans="1:29">
      <c r="G15" t="s">
        <v>57</v>
      </c>
      <c r="H15" s="115">
        <v>0</v>
      </c>
      <c r="I15" s="88">
        <v>43.36</v>
      </c>
      <c r="J15" s="88">
        <v>14.45</v>
      </c>
      <c r="K15" s="88">
        <v>0</v>
      </c>
      <c r="L15" s="88">
        <v>14.07</v>
      </c>
      <c r="M15" s="116">
        <v>0</v>
      </c>
      <c r="N15" s="115">
        <v>-28</v>
      </c>
      <c r="O15" s="88">
        <v>0</v>
      </c>
      <c r="P15" s="88">
        <v>0</v>
      </c>
      <c r="Q15" s="88">
        <v>-55</v>
      </c>
      <c r="R15" s="88">
        <v>0</v>
      </c>
      <c r="S15" s="116">
        <v>0</v>
      </c>
      <c r="U15" s="115">
        <v>-85</v>
      </c>
      <c r="V15" s="116">
        <v>71.88</v>
      </c>
      <c r="W15">
        <v>-28</v>
      </c>
      <c r="X15">
        <v>43.36</v>
      </c>
      <c r="Y15">
        <v>-2</v>
      </c>
      <c r="Z15">
        <v>14.07</v>
      </c>
      <c r="AA15">
        <v>-55</v>
      </c>
      <c r="AB15">
        <v>0</v>
      </c>
      <c r="AC15">
        <v>14.45</v>
      </c>
    </row>
    <row r="16" spans="1:29">
      <c r="G16" t="s">
        <v>58</v>
      </c>
      <c r="H16" s="115">
        <v>0</v>
      </c>
      <c r="I16" s="88">
        <v>43.36</v>
      </c>
      <c r="J16" s="88">
        <v>14.45</v>
      </c>
      <c r="K16" s="88">
        <v>0</v>
      </c>
      <c r="L16" s="88">
        <v>13.97</v>
      </c>
      <c r="M16" s="116">
        <v>0</v>
      </c>
      <c r="N16" s="115">
        <v>-49</v>
      </c>
      <c r="O16" s="88">
        <v>0</v>
      </c>
      <c r="P16" s="88">
        <v>0</v>
      </c>
      <c r="Q16" s="88">
        <v>-55</v>
      </c>
      <c r="R16" s="88">
        <v>0</v>
      </c>
      <c r="S16" s="116">
        <v>0</v>
      </c>
      <c r="U16" s="115">
        <v>-106</v>
      </c>
      <c r="V16" s="116">
        <v>71.78</v>
      </c>
      <c r="W16">
        <v>-49</v>
      </c>
      <c r="X16">
        <v>43.36</v>
      </c>
      <c r="Y16">
        <v>-2</v>
      </c>
      <c r="Z16">
        <v>13.97</v>
      </c>
      <c r="AA16">
        <v>-55</v>
      </c>
      <c r="AB16">
        <v>0</v>
      </c>
      <c r="AC16">
        <v>14.45</v>
      </c>
    </row>
    <row r="17" spans="7:29">
      <c r="G17" t="s">
        <v>59</v>
      </c>
      <c r="H17" s="115">
        <v>0</v>
      </c>
      <c r="I17" s="88">
        <v>28.91</v>
      </c>
      <c r="J17" s="88">
        <v>0</v>
      </c>
      <c r="K17" s="88">
        <v>0</v>
      </c>
      <c r="L17" s="88">
        <v>13.97</v>
      </c>
      <c r="M17" s="116">
        <v>0</v>
      </c>
      <c r="N17" s="115">
        <v>-62</v>
      </c>
      <c r="O17" s="88">
        <v>0</v>
      </c>
      <c r="P17" s="88">
        <v>-30</v>
      </c>
      <c r="Q17" s="88">
        <v>-55</v>
      </c>
      <c r="R17" s="88">
        <v>0</v>
      </c>
      <c r="S17" s="116">
        <v>0</v>
      </c>
      <c r="U17" s="115">
        <v>-149</v>
      </c>
      <c r="V17" s="116">
        <v>42.88</v>
      </c>
      <c r="W17">
        <v>-62</v>
      </c>
      <c r="X17">
        <v>28.91</v>
      </c>
      <c r="Y17">
        <v>-2</v>
      </c>
      <c r="Z17">
        <v>13.97</v>
      </c>
      <c r="AA17">
        <v>-55</v>
      </c>
      <c r="AB17">
        <v>0</v>
      </c>
      <c r="AC17">
        <v>-30</v>
      </c>
    </row>
    <row r="18" spans="7:29">
      <c r="G18" t="s">
        <v>60</v>
      </c>
      <c r="H18" s="115">
        <v>0</v>
      </c>
      <c r="I18" s="88">
        <v>25.05</v>
      </c>
      <c r="J18" s="88">
        <v>33.72</v>
      </c>
      <c r="K18" s="88">
        <v>0</v>
      </c>
      <c r="L18" s="88">
        <v>13.49</v>
      </c>
      <c r="M18" s="116">
        <v>0</v>
      </c>
      <c r="N18" s="115">
        <v>-56</v>
      </c>
      <c r="O18" s="88">
        <v>0</v>
      </c>
      <c r="P18" s="88">
        <v>0</v>
      </c>
      <c r="Q18" s="88">
        <v>-55</v>
      </c>
      <c r="R18" s="88">
        <v>0</v>
      </c>
      <c r="S18" s="116">
        <v>0</v>
      </c>
      <c r="U18" s="115">
        <v>-113</v>
      </c>
      <c r="V18" s="116">
        <v>72.260000000000005</v>
      </c>
      <c r="W18">
        <v>-56</v>
      </c>
      <c r="X18">
        <v>25.05</v>
      </c>
      <c r="Y18">
        <v>-2</v>
      </c>
      <c r="Z18">
        <v>13.49</v>
      </c>
      <c r="AA18">
        <v>-55</v>
      </c>
      <c r="AB18">
        <v>0</v>
      </c>
      <c r="AC18">
        <v>33.72</v>
      </c>
    </row>
    <row r="19" spans="7:29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13.01</v>
      </c>
      <c r="M19" s="116">
        <v>0</v>
      </c>
      <c r="N19" s="115">
        <v>-110</v>
      </c>
      <c r="O19" s="88">
        <v>-20</v>
      </c>
      <c r="P19" s="88">
        <v>-83</v>
      </c>
      <c r="Q19" s="88">
        <v>-55</v>
      </c>
      <c r="R19" s="88">
        <v>0</v>
      </c>
      <c r="S19" s="116">
        <v>0</v>
      </c>
      <c r="U19" s="115">
        <v>-270</v>
      </c>
      <c r="V19" s="116">
        <v>13.01</v>
      </c>
      <c r="W19">
        <v>-110</v>
      </c>
      <c r="X19">
        <v>-20</v>
      </c>
      <c r="Y19">
        <v>-2</v>
      </c>
      <c r="Z19">
        <v>13.01</v>
      </c>
      <c r="AA19">
        <v>-55</v>
      </c>
      <c r="AB19">
        <v>0</v>
      </c>
      <c r="AC19">
        <v>-83</v>
      </c>
    </row>
    <row r="20" spans="7:29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12.72</v>
      </c>
      <c r="M20" s="116">
        <v>0</v>
      </c>
      <c r="N20" s="115">
        <v>-104</v>
      </c>
      <c r="O20" s="88">
        <v>-20</v>
      </c>
      <c r="P20" s="88">
        <v>-22</v>
      </c>
      <c r="Q20" s="88">
        <v>-55</v>
      </c>
      <c r="R20" s="88">
        <v>0</v>
      </c>
      <c r="S20" s="116">
        <v>0</v>
      </c>
      <c r="U20" s="115">
        <v>-203</v>
      </c>
      <c r="V20" s="116">
        <v>12.72</v>
      </c>
      <c r="W20">
        <v>-104</v>
      </c>
      <c r="X20">
        <v>-20</v>
      </c>
      <c r="Y20">
        <v>-2</v>
      </c>
      <c r="Z20">
        <v>12.72</v>
      </c>
      <c r="AA20">
        <v>-55</v>
      </c>
      <c r="AB20">
        <v>0</v>
      </c>
      <c r="AC20">
        <v>-22</v>
      </c>
    </row>
    <row r="21" spans="7:29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12.72</v>
      </c>
      <c r="M21" s="116">
        <v>0</v>
      </c>
      <c r="N21" s="115">
        <v>-122</v>
      </c>
      <c r="O21" s="88">
        <v>0</v>
      </c>
      <c r="P21" s="88">
        <v>-17</v>
      </c>
      <c r="Q21" s="88">
        <v>-55</v>
      </c>
      <c r="R21" s="88">
        <v>0</v>
      </c>
      <c r="S21" s="116">
        <v>0</v>
      </c>
      <c r="U21" s="115">
        <v>-196</v>
      </c>
      <c r="V21" s="116">
        <v>12.72</v>
      </c>
      <c r="W21">
        <v>-122</v>
      </c>
      <c r="X21">
        <v>0</v>
      </c>
      <c r="Y21">
        <v>-2</v>
      </c>
      <c r="Z21">
        <v>12.72</v>
      </c>
      <c r="AA21">
        <v>-55</v>
      </c>
      <c r="AB21">
        <v>0</v>
      </c>
      <c r="AC21">
        <v>-17</v>
      </c>
    </row>
    <row r="22" spans="7:29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13.3</v>
      </c>
      <c r="M22" s="116">
        <v>0</v>
      </c>
      <c r="N22" s="115">
        <v>-114</v>
      </c>
      <c r="O22" s="88">
        <v>0</v>
      </c>
      <c r="P22" s="88">
        <v>-12</v>
      </c>
      <c r="Q22" s="88">
        <v>-55</v>
      </c>
      <c r="R22" s="88">
        <v>0</v>
      </c>
      <c r="S22" s="116">
        <v>0</v>
      </c>
      <c r="U22" s="115">
        <v>-183</v>
      </c>
      <c r="V22" s="116">
        <v>13.3</v>
      </c>
      <c r="W22">
        <v>-114</v>
      </c>
      <c r="X22">
        <v>0</v>
      </c>
      <c r="Y22">
        <v>-2</v>
      </c>
      <c r="Z22">
        <v>13.3</v>
      </c>
      <c r="AA22">
        <v>-55</v>
      </c>
      <c r="AB22">
        <v>0</v>
      </c>
      <c r="AC22">
        <v>-12</v>
      </c>
    </row>
    <row r="23" spans="7:29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13.49</v>
      </c>
      <c r="M23" s="116">
        <v>0</v>
      </c>
      <c r="N23" s="115">
        <v>-124</v>
      </c>
      <c r="O23" s="88">
        <v>0</v>
      </c>
      <c r="P23" s="88">
        <v>-5</v>
      </c>
      <c r="Q23" s="88">
        <v>-55</v>
      </c>
      <c r="R23" s="88">
        <v>0</v>
      </c>
      <c r="S23" s="116">
        <v>0</v>
      </c>
      <c r="U23" s="115">
        <v>-186</v>
      </c>
      <c r="V23" s="116">
        <v>13.49</v>
      </c>
      <c r="W23">
        <v>-124</v>
      </c>
      <c r="X23">
        <v>0</v>
      </c>
      <c r="Y23">
        <v>-2</v>
      </c>
      <c r="Z23">
        <v>13.49</v>
      </c>
      <c r="AA23">
        <v>-55</v>
      </c>
      <c r="AB23">
        <v>0</v>
      </c>
      <c r="AC23">
        <v>-5</v>
      </c>
    </row>
    <row r="24" spans="7:29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14.45</v>
      </c>
      <c r="M24" s="116">
        <v>0</v>
      </c>
      <c r="N24" s="115">
        <v>-130</v>
      </c>
      <c r="O24" s="88">
        <v>0</v>
      </c>
      <c r="P24" s="88">
        <v>-5</v>
      </c>
      <c r="Q24" s="88">
        <v>-55</v>
      </c>
      <c r="R24" s="88">
        <v>0</v>
      </c>
      <c r="S24" s="116">
        <v>0</v>
      </c>
      <c r="U24" s="115">
        <v>-192</v>
      </c>
      <c r="V24" s="116">
        <v>14.45</v>
      </c>
      <c r="W24">
        <v>-130</v>
      </c>
      <c r="X24">
        <v>0</v>
      </c>
      <c r="Y24">
        <v>-2</v>
      </c>
      <c r="Z24">
        <v>14.45</v>
      </c>
      <c r="AA24">
        <v>-55</v>
      </c>
      <c r="AB24">
        <v>0</v>
      </c>
      <c r="AC24">
        <v>-5</v>
      </c>
    </row>
    <row r="25" spans="7:29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14.45</v>
      </c>
      <c r="M25" s="116">
        <v>0</v>
      </c>
      <c r="N25" s="115">
        <v>-149</v>
      </c>
      <c r="O25" s="88">
        <v>0</v>
      </c>
      <c r="P25" s="88">
        <v>0</v>
      </c>
      <c r="Q25" s="88">
        <v>-55</v>
      </c>
      <c r="R25" s="88">
        <v>0</v>
      </c>
      <c r="S25" s="116">
        <v>0</v>
      </c>
      <c r="U25" s="115">
        <v>-206</v>
      </c>
      <c r="V25" s="116">
        <v>14.45</v>
      </c>
      <c r="W25">
        <v>-149</v>
      </c>
      <c r="X25">
        <v>0</v>
      </c>
      <c r="Y25">
        <v>-2</v>
      </c>
      <c r="Z25">
        <v>14.45</v>
      </c>
      <c r="AA25">
        <v>-55</v>
      </c>
      <c r="AB25">
        <v>0</v>
      </c>
      <c r="AC25">
        <v>0</v>
      </c>
    </row>
    <row r="26" spans="7:29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14.74</v>
      </c>
      <c r="M26" s="116">
        <v>0</v>
      </c>
      <c r="N26" s="115">
        <v>-148</v>
      </c>
      <c r="O26" s="88">
        <v>-25</v>
      </c>
      <c r="P26" s="88">
        <v>-5</v>
      </c>
      <c r="Q26" s="88">
        <v>-55</v>
      </c>
      <c r="R26" s="88">
        <v>0</v>
      </c>
      <c r="S26" s="116">
        <v>0</v>
      </c>
      <c r="U26" s="115">
        <v>-235</v>
      </c>
      <c r="V26" s="116">
        <v>14.74</v>
      </c>
      <c r="W26">
        <v>-148</v>
      </c>
      <c r="X26">
        <v>-25</v>
      </c>
      <c r="Y26">
        <v>-2</v>
      </c>
      <c r="Z26">
        <v>14.74</v>
      </c>
      <c r="AA26">
        <v>-55</v>
      </c>
      <c r="AB26">
        <v>0</v>
      </c>
      <c r="AC26">
        <v>-5</v>
      </c>
    </row>
    <row r="27" spans="7:29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15.03</v>
      </c>
      <c r="M27" s="116">
        <v>0</v>
      </c>
      <c r="N27" s="115">
        <v>-119</v>
      </c>
      <c r="O27" s="88">
        <v>-10</v>
      </c>
      <c r="P27" s="88">
        <v>-5</v>
      </c>
      <c r="Q27" s="88">
        <v>-65</v>
      </c>
      <c r="R27" s="88">
        <v>0</v>
      </c>
      <c r="S27" s="116">
        <v>0</v>
      </c>
      <c r="U27" s="115">
        <v>-201</v>
      </c>
      <c r="V27" s="116">
        <v>15.03</v>
      </c>
      <c r="W27">
        <v>-119</v>
      </c>
      <c r="X27">
        <v>-10</v>
      </c>
      <c r="Y27">
        <v>-2</v>
      </c>
      <c r="Z27">
        <v>15.03</v>
      </c>
      <c r="AA27">
        <v>-65</v>
      </c>
      <c r="AB27">
        <v>0</v>
      </c>
      <c r="AC27">
        <v>-5</v>
      </c>
    </row>
    <row r="28" spans="7:29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15.42</v>
      </c>
      <c r="M28" s="116">
        <v>0</v>
      </c>
      <c r="N28" s="115">
        <v>-158</v>
      </c>
      <c r="O28" s="88">
        <v>-21</v>
      </c>
      <c r="P28" s="88">
        <v>-10</v>
      </c>
      <c r="Q28" s="88">
        <v>-65</v>
      </c>
      <c r="R28" s="88">
        <v>0</v>
      </c>
      <c r="S28" s="116">
        <v>0</v>
      </c>
      <c r="U28" s="115">
        <v>-256</v>
      </c>
      <c r="V28" s="116">
        <v>15.42</v>
      </c>
      <c r="W28">
        <v>-158</v>
      </c>
      <c r="X28">
        <v>-21</v>
      </c>
      <c r="Y28">
        <v>-2</v>
      </c>
      <c r="Z28">
        <v>15.42</v>
      </c>
      <c r="AA28">
        <v>-65</v>
      </c>
      <c r="AB28">
        <v>0</v>
      </c>
      <c r="AC28">
        <v>-10</v>
      </c>
    </row>
    <row r="29" spans="7:29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15.42</v>
      </c>
      <c r="M29" s="116">
        <v>0</v>
      </c>
      <c r="N29" s="115">
        <v>-134</v>
      </c>
      <c r="O29" s="88">
        <v>0</v>
      </c>
      <c r="P29" s="88">
        <v>0</v>
      </c>
      <c r="Q29" s="88">
        <v>-65</v>
      </c>
      <c r="R29" s="88">
        <v>0</v>
      </c>
      <c r="S29" s="116">
        <v>0</v>
      </c>
      <c r="U29" s="115">
        <v>-201</v>
      </c>
      <c r="V29" s="116">
        <v>15.42</v>
      </c>
      <c r="W29">
        <v>-134</v>
      </c>
      <c r="X29">
        <v>0</v>
      </c>
      <c r="Y29">
        <v>-2</v>
      </c>
      <c r="Z29">
        <v>15.42</v>
      </c>
      <c r="AA29">
        <v>-65</v>
      </c>
      <c r="AB29">
        <v>0</v>
      </c>
      <c r="AC29">
        <v>0</v>
      </c>
    </row>
    <row r="30" spans="7:29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15.42</v>
      </c>
      <c r="M30" s="116">
        <v>0</v>
      </c>
      <c r="N30" s="115">
        <v>-114</v>
      </c>
      <c r="O30" s="88">
        <v>0</v>
      </c>
      <c r="P30" s="88">
        <v>0</v>
      </c>
      <c r="Q30" s="88">
        <v>-65</v>
      </c>
      <c r="R30" s="88">
        <v>0</v>
      </c>
      <c r="S30" s="116">
        <v>0</v>
      </c>
      <c r="U30" s="115">
        <v>-181</v>
      </c>
      <c r="V30" s="116">
        <v>15.42</v>
      </c>
      <c r="W30">
        <v>-114</v>
      </c>
      <c r="X30">
        <v>0</v>
      </c>
      <c r="Y30">
        <v>-2</v>
      </c>
      <c r="Z30">
        <v>15.42</v>
      </c>
      <c r="AA30">
        <v>-65</v>
      </c>
      <c r="AB30">
        <v>0</v>
      </c>
      <c r="AC30">
        <v>0</v>
      </c>
    </row>
    <row r="31" spans="7:29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15.42</v>
      </c>
      <c r="M31" s="116">
        <v>0</v>
      </c>
      <c r="N31" s="115">
        <v>-141</v>
      </c>
      <c r="O31" s="88">
        <v>-9</v>
      </c>
      <c r="P31" s="88">
        <v>-65</v>
      </c>
      <c r="Q31" s="88">
        <v>-65</v>
      </c>
      <c r="R31" s="88">
        <v>0</v>
      </c>
      <c r="S31" s="116">
        <v>0</v>
      </c>
      <c r="U31" s="115">
        <v>-282</v>
      </c>
      <c r="V31" s="116">
        <v>15.42</v>
      </c>
      <c r="W31">
        <v>-141</v>
      </c>
      <c r="X31">
        <v>-9</v>
      </c>
      <c r="Y31">
        <v>-2</v>
      </c>
      <c r="Z31">
        <v>15.42</v>
      </c>
      <c r="AA31">
        <v>-65</v>
      </c>
      <c r="AB31">
        <v>0</v>
      </c>
      <c r="AC31">
        <v>-65</v>
      </c>
    </row>
    <row r="32" spans="7:29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15.61</v>
      </c>
      <c r="M32" s="116">
        <v>0</v>
      </c>
      <c r="N32" s="115">
        <v>-132</v>
      </c>
      <c r="O32" s="88">
        <v>-11</v>
      </c>
      <c r="P32" s="88">
        <v>-65</v>
      </c>
      <c r="Q32" s="88">
        <v>-65</v>
      </c>
      <c r="R32" s="88">
        <v>0</v>
      </c>
      <c r="S32" s="116">
        <v>0</v>
      </c>
      <c r="U32" s="115">
        <v>-275</v>
      </c>
      <c r="V32" s="116">
        <v>15.61</v>
      </c>
      <c r="W32">
        <v>-132</v>
      </c>
      <c r="X32">
        <v>-11</v>
      </c>
      <c r="Y32">
        <v>-2</v>
      </c>
      <c r="Z32">
        <v>15.61</v>
      </c>
      <c r="AA32">
        <v>-65</v>
      </c>
      <c r="AB32">
        <v>0</v>
      </c>
      <c r="AC32">
        <v>-65</v>
      </c>
    </row>
    <row r="33" spans="7:29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14.93</v>
      </c>
      <c r="M33" s="116">
        <v>0</v>
      </c>
      <c r="N33" s="115">
        <v>-196</v>
      </c>
      <c r="O33" s="88">
        <v>-16</v>
      </c>
      <c r="P33" s="88">
        <v>-20</v>
      </c>
      <c r="Q33" s="88">
        <v>-65</v>
      </c>
      <c r="R33" s="88">
        <v>0</v>
      </c>
      <c r="S33" s="116">
        <v>0</v>
      </c>
      <c r="U33" s="115">
        <v>-299</v>
      </c>
      <c r="V33" s="116">
        <v>14.93</v>
      </c>
      <c r="W33">
        <v>-196</v>
      </c>
      <c r="X33">
        <v>-16</v>
      </c>
      <c r="Y33">
        <v>-2</v>
      </c>
      <c r="Z33">
        <v>14.93</v>
      </c>
      <c r="AA33">
        <v>-65</v>
      </c>
      <c r="AB33">
        <v>0</v>
      </c>
      <c r="AC33">
        <v>-20</v>
      </c>
    </row>
    <row r="34" spans="7:29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15.22</v>
      </c>
      <c r="M34" s="116">
        <v>0</v>
      </c>
      <c r="N34" s="115">
        <v>-226</v>
      </c>
      <c r="O34" s="88">
        <v>-11</v>
      </c>
      <c r="P34" s="88">
        <v>-70</v>
      </c>
      <c r="Q34" s="88">
        <v>-65</v>
      </c>
      <c r="R34" s="88">
        <v>0</v>
      </c>
      <c r="S34" s="116">
        <v>0</v>
      </c>
      <c r="U34" s="115">
        <v>-374</v>
      </c>
      <c r="V34" s="116">
        <v>15.22</v>
      </c>
      <c r="W34">
        <v>-226</v>
      </c>
      <c r="X34">
        <v>-11</v>
      </c>
      <c r="Y34">
        <v>-2</v>
      </c>
      <c r="Z34">
        <v>15.22</v>
      </c>
      <c r="AA34">
        <v>-65</v>
      </c>
      <c r="AB34">
        <v>0</v>
      </c>
      <c r="AC34">
        <v>-70</v>
      </c>
    </row>
    <row r="35" spans="7:29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15.42</v>
      </c>
      <c r="M35" s="116">
        <v>0</v>
      </c>
      <c r="N35" s="115">
        <v>-251</v>
      </c>
      <c r="O35" s="88">
        <v>-31</v>
      </c>
      <c r="P35" s="88">
        <v>-25</v>
      </c>
      <c r="Q35" s="88">
        <v>-50</v>
      </c>
      <c r="R35" s="88">
        <v>0</v>
      </c>
      <c r="S35" s="116">
        <v>0</v>
      </c>
      <c r="U35" s="115">
        <v>-359</v>
      </c>
      <c r="V35" s="116">
        <v>15.42</v>
      </c>
      <c r="W35">
        <v>-251</v>
      </c>
      <c r="X35">
        <v>-31</v>
      </c>
      <c r="Y35">
        <v>-2</v>
      </c>
      <c r="Z35">
        <v>15.42</v>
      </c>
      <c r="AA35">
        <v>-50</v>
      </c>
      <c r="AB35">
        <v>0</v>
      </c>
      <c r="AC35">
        <v>-25</v>
      </c>
    </row>
    <row r="36" spans="7:29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15.71</v>
      </c>
      <c r="M36" s="116">
        <v>0</v>
      </c>
      <c r="N36" s="115">
        <v>-199</v>
      </c>
      <c r="O36" s="88">
        <v>-25</v>
      </c>
      <c r="P36" s="88">
        <v>-20</v>
      </c>
      <c r="Q36" s="88">
        <v>-50</v>
      </c>
      <c r="R36" s="88">
        <v>0</v>
      </c>
      <c r="S36" s="116">
        <v>0</v>
      </c>
      <c r="U36" s="115">
        <v>-296</v>
      </c>
      <c r="V36" s="116">
        <v>15.71</v>
      </c>
      <c r="W36">
        <v>-199</v>
      </c>
      <c r="X36">
        <v>-25</v>
      </c>
      <c r="Y36">
        <v>-2</v>
      </c>
      <c r="Z36">
        <v>15.71</v>
      </c>
      <c r="AA36">
        <v>-50</v>
      </c>
      <c r="AB36">
        <v>0</v>
      </c>
      <c r="AC36">
        <v>-20</v>
      </c>
    </row>
    <row r="37" spans="7:29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15.9</v>
      </c>
      <c r="M37" s="116">
        <v>0</v>
      </c>
      <c r="N37" s="115">
        <v>-163</v>
      </c>
      <c r="O37" s="88">
        <v>-35</v>
      </c>
      <c r="P37" s="88">
        <v>-23</v>
      </c>
      <c r="Q37" s="88">
        <v>-40</v>
      </c>
      <c r="R37" s="88">
        <v>0</v>
      </c>
      <c r="S37" s="116">
        <v>0</v>
      </c>
      <c r="U37" s="115">
        <v>-263</v>
      </c>
      <c r="V37" s="116">
        <v>15.9</v>
      </c>
      <c r="W37">
        <v>-163</v>
      </c>
      <c r="X37">
        <v>-35</v>
      </c>
      <c r="Y37">
        <v>-2</v>
      </c>
      <c r="Z37">
        <v>15.9</v>
      </c>
      <c r="AA37">
        <v>-40</v>
      </c>
      <c r="AB37">
        <v>0</v>
      </c>
      <c r="AC37">
        <v>-23</v>
      </c>
    </row>
    <row r="38" spans="7:29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13.97</v>
      </c>
      <c r="M38" s="116">
        <v>0</v>
      </c>
      <c r="N38" s="115">
        <v>-162</v>
      </c>
      <c r="O38" s="88">
        <v>-32</v>
      </c>
      <c r="P38" s="88">
        <v>-25</v>
      </c>
      <c r="Q38" s="88">
        <v>-35</v>
      </c>
      <c r="R38" s="88">
        <v>0</v>
      </c>
      <c r="S38" s="116">
        <v>0</v>
      </c>
      <c r="U38" s="115">
        <v>-256</v>
      </c>
      <c r="V38" s="116">
        <v>13.97</v>
      </c>
      <c r="W38">
        <v>-162</v>
      </c>
      <c r="X38">
        <v>-32</v>
      </c>
      <c r="Y38">
        <v>-2</v>
      </c>
      <c r="Z38">
        <v>13.97</v>
      </c>
      <c r="AA38">
        <v>-35</v>
      </c>
      <c r="AB38">
        <v>0</v>
      </c>
      <c r="AC38">
        <v>-25</v>
      </c>
    </row>
    <row r="39" spans="7:29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13.01</v>
      </c>
      <c r="M39" s="116">
        <v>0</v>
      </c>
      <c r="N39" s="115">
        <v>-168</v>
      </c>
      <c r="O39" s="88">
        <v>-25</v>
      </c>
      <c r="P39" s="88">
        <v>0</v>
      </c>
      <c r="Q39" s="88">
        <v>-30</v>
      </c>
      <c r="R39" s="88">
        <v>0</v>
      </c>
      <c r="S39" s="116">
        <v>0</v>
      </c>
      <c r="U39" s="115">
        <v>-225</v>
      </c>
      <c r="V39" s="116">
        <v>13.01</v>
      </c>
      <c r="W39">
        <v>-168</v>
      </c>
      <c r="X39">
        <v>-25</v>
      </c>
      <c r="Y39">
        <v>-2</v>
      </c>
      <c r="Z39">
        <v>13.01</v>
      </c>
      <c r="AA39">
        <v>-30</v>
      </c>
      <c r="AB39">
        <v>0</v>
      </c>
      <c r="AC39">
        <v>0</v>
      </c>
    </row>
    <row r="40" spans="7:29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13.01</v>
      </c>
      <c r="M40" s="116">
        <v>0</v>
      </c>
      <c r="N40" s="115">
        <v>-175</v>
      </c>
      <c r="O40" s="88">
        <v>-24</v>
      </c>
      <c r="P40" s="88">
        <v>-45</v>
      </c>
      <c r="Q40" s="88">
        <v>-25</v>
      </c>
      <c r="R40" s="88">
        <v>0</v>
      </c>
      <c r="S40" s="116">
        <v>0</v>
      </c>
      <c r="U40" s="115">
        <v>-271</v>
      </c>
      <c r="V40" s="116">
        <v>13.01</v>
      </c>
      <c r="W40">
        <v>-175</v>
      </c>
      <c r="X40">
        <v>-24</v>
      </c>
      <c r="Y40">
        <v>-2</v>
      </c>
      <c r="Z40">
        <v>13.01</v>
      </c>
      <c r="AA40">
        <v>-25</v>
      </c>
      <c r="AB40">
        <v>0</v>
      </c>
      <c r="AC40">
        <v>-45</v>
      </c>
    </row>
    <row r="41" spans="7:29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13.01</v>
      </c>
      <c r="M41" s="116">
        <v>0</v>
      </c>
      <c r="N41" s="115">
        <v>-202</v>
      </c>
      <c r="O41" s="88">
        <v>-17</v>
      </c>
      <c r="P41" s="88">
        <v>0</v>
      </c>
      <c r="Q41" s="88">
        <v>-25</v>
      </c>
      <c r="R41" s="88">
        <v>0</v>
      </c>
      <c r="S41" s="116">
        <v>0</v>
      </c>
      <c r="U41" s="115">
        <v>-246</v>
      </c>
      <c r="V41" s="116">
        <v>13.01</v>
      </c>
      <c r="W41">
        <v>-202</v>
      </c>
      <c r="X41">
        <v>-17</v>
      </c>
      <c r="Y41">
        <v>-2</v>
      </c>
      <c r="Z41">
        <v>13.01</v>
      </c>
      <c r="AA41">
        <v>-25</v>
      </c>
      <c r="AB41">
        <v>0</v>
      </c>
      <c r="AC41">
        <v>0</v>
      </c>
    </row>
    <row r="42" spans="7:29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13.01</v>
      </c>
      <c r="M42" s="116">
        <v>0</v>
      </c>
      <c r="N42" s="115">
        <v>-202</v>
      </c>
      <c r="O42" s="88">
        <v>-24</v>
      </c>
      <c r="P42" s="88">
        <v>-7</v>
      </c>
      <c r="Q42" s="88">
        <v>-10</v>
      </c>
      <c r="R42" s="88">
        <v>0</v>
      </c>
      <c r="S42" s="116">
        <v>0</v>
      </c>
      <c r="U42" s="115">
        <v>-245</v>
      </c>
      <c r="V42" s="116">
        <v>13.01</v>
      </c>
      <c r="W42">
        <v>-202</v>
      </c>
      <c r="X42">
        <v>-24</v>
      </c>
      <c r="Y42">
        <v>-2</v>
      </c>
      <c r="Z42">
        <v>13.01</v>
      </c>
      <c r="AA42">
        <v>-10</v>
      </c>
      <c r="AB42">
        <v>0</v>
      </c>
      <c r="AC42">
        <v>-7</v>
      </c>
    </row>
    <row r="43" spans="7:29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13.2</v>
      </c>
      <c r="M43" s="116">
        <v>0</v>
      </c>
      <c r="N43" s="115">
        <v>-140</v>
      </c>
      <c r="O43" s="88">
        <v>-30</v>
      </c>
      <c r="P43" s="88">
        <v>-15</v>
      </c>
      <c r="Q43" s="88">
        <v>0</v>
      </c>
      <c r="R43" s="88">
        <v>0</v>
      </c>
      <c r="S43" s="116">
        <v>0</v>
      </c>
      <c r="U43" s="115">
        <v>-187</v>
      </c>
      <c r="V43" s="116">
        <v>13.2</v>
      </c>
      <c r="W43">
        <v>-140</v>
      </c>
      <c r="X43">
        <v>-30</v>
      </c>
      <c r="Y43">
        <v>-2</v>
      </c>
      <c r="Z43">
        <v>13.2</v>
      </c>
      <c r="AA43">
        <v>0</v>
      </c>
      <c r="AB43">
        <v>0</v>
      </c>
      <c r="AC43">
        <v>-15</v>
      </c>
    </row>
    <row r="44" spans="7:29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11.08</v>
      </c>
      <c r="M44" s="116">
        <v>0</v>
      </c>
      <c r="N44" s="115">
        <v>-140</v>
      </c>
      <c r="O44" s="88">
        <v>-30</v>
      </c>
      <c r="P44" s="88">
        <v>-15</v>
      </c>
      <c r="Q44" s="88">
        <v>0</v>
      </c>
      <c r="R44" s="88">
        <v>0</v>
      </c>
      <c r="S44" s="116">
        <v>0</v>
      </c>
      <c r="U44" s="115">
        <v>-187</v>
      </c>
      <c r="V44" s="116">
        <v>11.08</v>
      </c>
      <c r="W44">
        <v>-140</v>
      </c>
      <c r="X44">
        <v>-30</v>
      </c>
      <c r="Y44">
        <v>-2</v>
      </c>
      <c r="Z44">
        <v>11.08</v>
      </c>
      <c r="AA44">
        <v>0</v>
      </c>
      <c r="AB44">
        <v>0</v>
      </c>
      <c r="AC44">
        <v>-15</v>
      </c>
    </row>
    <row r="45" spans="7:29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11.08</v>
      </c>
      <c r="M45" s="116">
        <v>0</v>
      </c>
      <c r="N45" s="115">
        <v>-230</v>
      </c>
      <c r="O45" s="88">
        <v>-11</v>
      </c>
      <c r="P45" s="88">
        <v>-15</v>
      </c>
      <c r="Q45" s="88">
        <v>0</v>
      </c>
      <c r="R45" s="88">
        <v>0</v>
      </c>
      <c r="S45" s="116">
        <v>0</v>
      </c>
      <c r="U45" s="115">
        <v>-258</v>
      </c>
      <c r="V45" s="116">
        <v>11.08</v>
      </c>
      <c r="W45">
        <v>-230</v>
      </c>
      <c r="X45">
        <v>-11</v>
      </c>
      <c r="Y45">
        <v>-2</v>
      </c>
      <c r="Z45">
        <v>11.08</v>
      </c>
      <c r="AA45">
        <v>0</v>
      </c>
      <c r="AB45">
        <v>0</v>
      </c>
      <c r="AC45">
        <v>-15</v>
      </c>
    </row>
    <row r="46" spans="7:29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10.79</v>
      </c>
      <c r="M46" s="116">
        <v>0</v>
      </c>
      <c r="N46" s="115">
        <v>-217</v>
      </c>
      <c r="O46" s="88">
        <v>-20</v>
      </c>
      <c r="P46" s="88">
        <v>-20</v>
      </c>
      <c r="Q46" s="88">
        <v>0</v>
      </c>
      <c r="R46" s="88">
        <v>0</v>
      </c>
      <c r="S46" s="116">
        <v>0</v>
      </c>
      <c r="U46" s="115">
        <v>-259</v>
      </c>
      <c r="V46" s="116">
        <v>10.79</v>
      </c>
      <c r="W46">
        <v>-217</v>
      </c>
      <c r="X46">
        <v>-20</v>
      </c>
      <c r="Y46">
        <v>-2</v>
      </c>
      <c r="Z46">
        <v>10.79</v>
      </c>
      <c r="AA46">
        <v>0</v>
      </c>
      <c r="AB46">
        <v>0</v>
      </c>
      <c r="AC46">
        <v>-20</v>
      </c>
    </row>
    <row r="47" spans="7:29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11.08</v>
      </c>
      <c r="M47" s="116">
        <v>1.93</v>
      </c>
      <c r="N47" s="115">
        <v>-193</v>
      </c>
      <c r="O47" s="88">
        <v>-12</v>
      </c>
      <c r="P47" s="88">
        <v>-42</v>
      </c>
      <c r="Q47" s="88">
        <v>0</v>
      </c>
      <c r="R47" s="88">
        <v>0</v>
      </c>
      <c r="S47" s="116">
        <v>0</v>
      </c>
      <c r="U47" s="115">
        <v>-249</v>
      </c>
      <c r="V47" s="116">
        <v>13.01</v>
      </c>
      <c r="W47">
        <v>-193</v>
      </c>
      <c r="X47">
        <v>-12</v>
      </c>
      <c r="Y47">
        <v>-2</v>
      </c>
      <c r="Z47">
        <v>11.08</v>
      </c>
      <c r="AA47">
        <v>0</v>
      </c>
      <c r="AB47">
        <v>1.93</v>
      </c>
      <c r="AC47">
        <v>-42</v>
      </c>
    </row>
    <row r="48" spans="7:29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11.08</v>
      </c>
      <c r="M48" s="116">
        <v>1.93</v>
      </c>
      <c r="N48" s="115">
        <v>-190</v>
      </c>
      <c r="O48" s="88">
        <v>-20</v>
      </c>
      <c r="P48" s="88">
        <v>-45</v>
      </c>
      <c r="Q48" s="88">
        <v>0</v>
      </c>
      <c r="R48" s="88">
        <v>0</v>
      </c>
      <c r="S48" s="116">
        <v>0</v>
      </c>
      <c r="U48" s="115">
        <v>-257</v>
      </c>
      <c r="V48" s="116">
        <v>13.01</v>
      </c>
      <c r="W48">
        <v>-190</v>
      </c>
      <c r="X48">
        <v>-20</v>
      </c>
      <c r="Y48">
        <v>-2</v>
      </c>
      <c r="Z48">
        <v>11.08</v>
      </c>
      <c r="AA48">
        <v>0</v>
      </c>
      <c r="AB48">
        <v>1.93</v>
      </c>
      <c r="AC48">
        <v>-45</v>
      </c>
    </row>
    <row r="49" spans="7:29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12.04</v>
      </c>
      <c r="M49" s="116">
        <v>1.93</v>
      </c>
      <c r="N49" s="115">
        <v>-166</v>
      </c>
      <c r="O49" s="88">
        <v>0</v>
      </c>
      <c r="P49" s="88">
        <v>-50</v>
      </c>
      <c r="Q49" s="88">
        <v>0</v>
      </c>
      <c r="R49" s="88">
        <v>0</v>
      </c>
      <c r="S49" s="116">
        <v>0</v>
      </c>
      <c r="U49" s="115">
        <v>-218</v>
      </c>
      <c r="V49" s="116">
        <v>13.97</v>
      </c>
      <c r="W49">
        <v>-166</v>
      </c>
      <c r="X49">
        <v>0</v>
      </c>
      <c r="Y49">
        <v>-2</v>
      </c>
      <c r="Z49">
        <v>12.04</v>
      </c>
      <c r="AA49">
        <v>0</v>
      </c>
      <c r="AB49">
        <v>1.93</v>
      </c>
      <c r="AC49">
        <v>-50</v>
      </c>
    </row>
    <row r="50" spans="7:29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11.56</v>
      </c>
      <c r="M50" s="116">
        <v>1.93</v>
      </c>
      <c r="N50" s="115">
        <v>-172</v>
      </c>
      <c r="O50" s="88">
        <v>0</v>
      </c>
      <c r="P50" s="88">
        <v>-55</v>
      </c>
      <c r="Q50" s="88">
        <v>0</v>
      </c>
      <c r="R50" s="88">
        <v>0</v>
      </c>
      <c r="S50" s="116">
        <v>0</v>
      </c>
      <c r="U50" s="115">
        <v>-229</v>
      </c>
      <c r="V50" s="116">
        <v>13.49</v>
      </c>
      <c r="W50">
        <v>-172</v>
      </c>
      <c r="X50">
        <v>0</v>
      </c>
      <c r="Y50">
        <v>-2</v>
      </c>
      <c r="Z50">
        <v>11.56</v>
      </c>
      <c r="AA50">
        <v>0</v>
      </c>
      <c r="AB50">
        <v>1.93</v>
      </c>
      <c r="AC50">
        <v>-55</v>
      </c>
    </row>
    <row r="51" spans="7:29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11.56</v>
      </c>
      <c r="M51" s="116">
        <v>1.93</v>
      </c>
      <c r="N51" s="115">
        <v>-172</v>
      </c>
      <c r="O51" s="88">
        <v>0</v>
      </c>
      <c r="P51" s="88">
        <v>-34</v>
      </c>
      <c r="Q51" s="88">
        <v>0</v>
      </c>
      <c r="R51" s="88">
        <v>0</v>
      </c>
      <c r="S51" s="116">
        <v>0</v>
      </c>
      <c r="U51" s="115">
        <v>-208</v>
      </c>
      <c r="V51" s="116">
        <v>13.49</v>
      </c>
      <c r="W51">
        <v>-172</v>
      </c>
      <c r="X51">
        <v>0</v>
      </c>
      <c r="Y51">
        <v>-2</v>
      </c>
      <c r="Z51">
        <v>11.56</v>
      </c>
      <c r="AA51">
        <v>0</v>
      </c>
      <c r="AB51">
        <v>1.93</v>
      </c>
      <c r="AC51">
        <v>-34</v>
      </c>
    </row>
    <row r="52" spans="7:29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11.56</v>
      </c>
      <c r="M52" s="116">
        <v>1.93</v>
      </c>
      <c r="N52" s="115">
        <v>-172</v>
      </c>
      <c r="O52" s="88">
        <v>0</v>
      </c>
      <c r="P52" s="88">
        <v>-26</v>
      </c>
      <c r="Q52" s="88">
        <v>0</v>
      </c>
      <c r="R52" s="88">
        <v>0</v>
      </c>
      <c r="S52" s="116">
        <v>0</v>
      </c>
      <c r="U52" s="115">
        <v>-200</v>
      </c>
      <c r="V52" s="116">
        <v>13.49</v>
      </c>
      <c r="W52">
        <v>-172</v>
      </c>
      <c r="X52">
        <v>0</v>
      </c>
      <c r="Y52">
        <v>-2</v>
      </c>
      <c r="Z52">
        <v>11.56</v>
      </c>
      <c r="AA52">
        <v>0</v>
      </c>
      <c r="AB52">
        <v>1.93</v>
      </c>
      <c r="AC52">
        <v>-26</v>
      </c>
    </row>
    <row r="53" spans="7:29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10.11</v>
      </c>
      <c r="M53" s="116">
        <v>1.93</v>
      </c>
      <c r="N53" s="115">
        <v>-170</v>
      </c>
      <c r="O53" s="88">
        <v>0</v>
      </c>
      <c r="P53" s="88">
        <v>-24</v>
      </c>
      <c r="Q53" s="88">
        <v>0</v>
      </c>
      <c r="R53" s="88">
        <v>0</v>
      </c>
      <c r="S53" s="116">
        <v>0</v>
      </c>
      <c r="U53" s="115">
        <v>-196</v>
      </c>
      <c r="V53" s="116">
        <v>12.04</v>
      </c>
      <c r="W53">
        <v>-170</v>
      </c>
      <c r="X53">
        <v>0</v>
      </c>
      <c r="Y53">
        <v>-2</v>
      </c>
      <c r="Z53">
        <v>10.11</v>
      </c>
      <c r="AA53">
        <v>0</v>
      </c>
      <c r="AB53">
        <v>1.93</v>
      </c>
      <c r="AC53">
        <v>-24</v>
      </c>
    </row>
    <row r="54" spans="7:29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10.11</v>
      </c>
      <c r="M54" s="116">
        <v>1.93</v>
      </c>
      <c r="N54" s="115">
        <v>-168</v>
      </c>
      <c r="O54" s="88">
        <v>0</v>
      </c>
      <c r="P54" s="88">
        <v>-50</v>
      </c>
      <c r="Q54" s="88">
        <v>0</v>
      </c>
      <c r="R54" s="88">
        <v>0</v>
      </c>
      <c r="S54" s="116">
        <v>0</v>
      </c>
      <c r="U54" s="115">
        <v>-220</v>
      </c>
      <c r="V54" s="116">
        <v>12.04</v>
      </c>
      <c r="W54">
        <v>-168</v>
      </c>
      <c r="X54">
        <v>0</v>
      </c>
      <c r="Y54">
        <v>-2</v>
      </c>
      <c r="Z54">
        <v>10.11</v>
      </c>
      <c r="AA54">
        <v>0</v>
      </c>
      <c r="AB54">
        <v>1.93</v>
      </c>
      <c r="AC54">
        <v>-50</v>
      </c>
    </row>
    <row r="55" spans="7:29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10.11</v>
      </c>
      <c r="M55" s="116">
        <v>1.93</v>
      </c>
      <c r="N55" s="115">
        <v>-189</v>
      </c>
      <c r="O55" s="88">
        <v>-14</v>
      </c>
      <c r="P55" s="88">
        <v>-25</v>
      </c>
      <c r="Q55" s="88">
        <v>0</v>
      </c>
      <c r="R55" s="88">
        <v>0</v>
      </c>
      <c r="S55" s="116">
        <v>0</v>
      </c>
      <c r="U55" s="115">
        <v>-230</v>
      </c>
      <c r="V55" s="116">
        <v>12.04</v>
      </c>
      <c r="W55">
        <v>-189</v>
      </c>
      <c r="X55">
        <v>-14</v>
      </c>
      <c r="Y55">
        <v>-2</v>
      </c>
      <c r="Z55">
        <v>10.11</v>
      </c>
      <c r="AA55">
        <v>0</v>
      </c>
      <c r="AB55">
        <v>1.93</v>
      </c>
      <c r="AC55">
        <v>-25</v>
      </c>
    </row>
    <row r="56" spans="7:29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10.11</v>
      </c>
      <c r="M56" s="116">
        <v>1.93</v>
      </c>
      <c r="N56" s="115">
        <v>-192</v>
      </c>
      <c r="O56" s="88">
        <v>-26</v>
      </c>
      <c r="P56" s="88">
        <v>-35</v>
      </c>
      <c r="Q56" s="88">
        <v>0</v>
      </c>
      <c r="R56" s="88">
        <v>0</v>
      </c>
      <c r="S56" s="116">
        <v>0</v>
      </c>
      <c r="U56" s="115">
        <v>-255</v>
      </c>
      <c r="V56" s="116">
        <v>12.04</v>
      </c>
      <c r="W56">
        <v>-192</v>
      </c>
      <c r="X56">
        <v>-26</v>
      </c>
      <c r="Y56">
        <v>-2</v>
      </c>
      <c r="Z56">
        <v>10.11</v>
      </c>
      <c r="AA56">
        <v>0</v>
      </c>
      <c r="AB56">
        <v>1.93</v>
      </c>
      <c r="AC56">
        <v>-35</v>
      </c>
    </row>
    <row r="57" spans="7:29">
      <c r="G57" t="s">
        <v>99</v>
      </c>
      <c r="H57" s="115">
        <v>0</v>
      </c>
      <c r="I57" s="88">
        <v>9.64</v>
      </c>
      <c r="J57" s="88">
        <v>0</v>
      </c>
      <c r="K57" s="88">
        <v>0</v>
      </c>
      <c r="L57" s="88">
        <v>10.59</v>
      </c>
      <c r="M57" s="116">
        <v>1.93</v>
      </c>
      <c r="N57" s="115">
        <v>-121</v>
      </c>
      <c r="O57" s="88">
        <v>0</v>
      </c>
      <c r="P57" s="88">
        <v>-57</v>
      </c>
      <c r="Q57" s="88">
        <v>0</v>
      </c>
      <c r="R57" s="88">
        <v>0</v>
      </c>
      <c r="S57" s="116">
        <v>0</v>
      </c>
      <c r="U57" s="115">
        <v>-180</v>
      </c>
      <c r="V57" s="116">
        <v>22.16</v>
      </c>
      <c r="W57">
        <v>-121</v>
      </c>
      <c r="X57">
        <v>9.64</v>
      </c>
      <c r="Y57">
        <v>-2</v>
      </c>
      <c r="Z57">
        <v>10.59</v>
      </c>
      <c r="AA57">
        <v>0</v>
      </c>
      <c r="AB57">
        <v>1.93</v>
      </c>
      <c r="AC57">
        <v>-57</v>
      </c>
    </row>
    <row r="58" spans="7:29">
      <c r="G58" t="s">
        <v>100</v>
      </c>
      <c r="H58" s="115">
        <v>0</v>
      </c>
      <c r="I58" s="88">
        <v>9.64</v>
      </c>
      <c r="J58" s="88">
        <v>0</v>
      </c>
      <c r="K58" s="88">
        <v>0</v>
      </c>
      <c r="L58" s="88">
        <v>10.59</v>
      </c>
      <c r="M58" s="116">
        <v>1.93</v>
      </c>
      <c r="N58" s="115">
        <v>-92</v>
      </c>
      <c r="O58" s="88">
        <v>0</v>
      </c>
      <c r="P58" s="88">
        <v>-54</v>
      </c>
      <c r="Q58" s="88">
        <v>0</v>
      </c>
      <c r="R58" s="88">
        <v>0</v>
      </c>
      <c r="S58" s="116">
        <v>0</v>
      </c>
      <c r="U58" s="115">
        <v>-148</v>
      </c>
      <c r="V58" s="116">
        <v>22.16</v>
      </c>
      <c r="W58">
        <v>-92</v>
      </c>
      <c r="X58">
        <v>9.64</v>
      </c>
      <c r="Y58">
        <v>-2</v>
      </c>
      <c r="Z58">
        <v>10.59</v>
      </c>
      <c r="AA58">
        <v>0</v>
      </c>
      <c r="AB58">
        <v>1.93</v>
      </c>
      <c r="AC58">
        <v>-54</v>
      </c>
    </row>
    <row r="59" spans="7:29">
      <c r="G59" t="s">
        <v>101</v>
      </c>
      <c r="H59" s="115">
        <v>0</v>
      </c>
      <c r="I59" s="88">
        <v>14.45</v>
      </c>
      <c r="J59" s="88">
        <v>0</v>
      </c>
      <c r="K59" s="88">
        <v>0</v>
      </c>
      <c r="L59" s="88">
        <v>10.6</v>
      </c>
      <c r="M59" s="116">
        <v>1.93</v>
      </c>
      <c r="N59" s="115">
        <v>-94</v>
      </c>
      <c r="O59" s="88">
        <v>0</v>
      </c>
      <c r="P59" s="88">
        <v>-38</v>
      </c>
      <c r="Q59" s="88">
        <v>0</v>
      </c>
      <c r="R59" s="88">
        <v>0</v>
      </c>
      <c r="S59" s="116">
        <v>0</v>
      </c>
      <c r="U59" s="115">
        <v>-134</v>
      </c>
      <c r="V59" s="116">
        <v>26.98</v>
      </c>
      <c r="W59">
        <v>-94</v>
      </c>
      <c r="X59">
        <v>14.45</v>
      </c>
      <c r="Y59">
        <v>-2</v>
      </c>
      <c r="Z59">
        <v>10.6</v>
      </c>
      <c r="AA59">
        <v>0</v>
      </c>
      <c r="AB59">
        <v>1.93</v>
      </c>
      <c r="AC59">
        <v>-38</v>
      </c>
    </row>
    <row r="60" spans="7:29">
      <c r="G60" t="s">
        <v>102</v>
      </c>
      <c r="H60" s="115">
        <v>0</v>
      </c>
      <c r="I60" s="88">
        <v>19.260000000000002</v>
      </c>
      <c r="J60" s="88">
        <v>0</v>
      </c>
      <c r="K60" s="88">
        <v>0</v>
      </c>
      <c r="L60" s="88">
        <v>9.64</v>
      </c>
      <c r="M60" s="116">
        <v>1.93</v>
      </c>
      <c r="N60" s="115">
        <v>-49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-51</v>
      </c>
      <c r="V60" s="116">
        <v>30.83</v>
      </c>
      <c r="W60">
        <v>-49</v>
      </c>
      <c r="X60">
        <v>19.260000000000002</v>
      </c>
      <c r="Y60">
        <v>-2</v>
      </c>
      <c r="Z60">
        <v>9.64</v>
      </c>
      <c r="AA60">
        <v>0</v>
      </c>
      <c r="AB60">
        <v>1.93</v>
      </c>
      <c r="AC60">
        <v>0</v>
      </c>
    </row>
    <row r="61" spans="7:29">
      <c r="G61" t="s">
        <v>103</v>
      </c>
      <c r="H61" s="115">
        <v>0</v>
      </c>
      <c r="I61" s="88">
        <v>38.54</v>
      </c>
      <c r="J61" s="88">
        <v>0</v>
      </c>
      <c r="K61" s="88">
        <v>0</v>
      </c>
      <c r="L61" s="88">
        <v>10.6</v>
      </c>
      <c r="M61" s="116">
        <v>1.93</v>
      </c>
      <c r="N61" s="115">
        <v>0</v>
      </c>
      <c r="O61" s="88">
        <v>0</v>
      </c>
      <c r="P61" s="88">
        <v>-32</v>
      </c>
      <c r="Q61" s="88">
        <v>0</v>
      </c>
      <c r="R61" s="88">
        <v>0</v>
      </c>
      <c r="S61" s="116">
        <v>0</v>
      </c>
      <c r="U61" s="115">
        <v>-34</v>
      </c>
      <c r="V61" s="116">
        <v>51.07</v>
      </c>
      <c r="W61">
        <v>0</v>
      </c>
      <c r="X61">
        <v>38.54</v>
      </c>
      <c r="Y61">
        <v>-2</v>
      </c>
      <c r="Z61">
        <v>10.6</v>
      </c>
      <c r="AA61">
        <v>0</v>
      </c>
      <c r="AB61">
        <v>1.93</v>
      </c>
      <c r="AC61">
        <v>-32</v>
      </c>
    </row>
    <row r="62" spans="7:29">
      <c r="G62" t="s">
        <v>104</v>
      </c>
      <c r="H62" s="115">
        <v>0</v>
      </c>
      <c r="I62" s="88">
        <v>28.9</v>
      </c>
      <c r="J62" s="88">
        <v>0</v>
      </c>
      <c r="K62" s="88">
        <v>0</v>
      </c>
      <c r="L62" s="88">
        <v>10.6</v>
      </c>
      <c r="M62" s="116">
        <v>1.93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</v>
      </c>
      <c r="V62" s="116">
        <v>41.43</v>
      </c>
      <c r="W62">
        <v>0</v>
      </c>
      <c r="X62">
        <v>28.9</v>
      </c>
      <c r="Y62">
        <v>-2</v>
      </c>
      <c r="Z62">
        <v>10.6</v>
      </c>
      <c r="AA62">
        <v>0</v>
      </c>
      <c r="AB62">
        <v>1.93</v>
      </c>
      <c r="AC62">
        <v>0</v>
      </c>
    </row>
    <row r="63" spans="7:29">
      <c r="G63" t="s">
        <v>105</v>
      </c>
      <c r="H63" s="115">
        <v>0</v>
      </c>
      <c r="I63" s="88">
        <v>14.45</v>
      </c>
      <c r="J63" s="88">
        <v>19.27</v>
      </c>
      <c r="K63" s="88">
        <v>0</v>
      </c>
      <c r="L63" s="88">
        <v>10.6</v>
      </c>
      <c r="M63" s="116">
        <v>0</v>
      </c>
      <c r="N63" s="115">
        <v>-58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-60</v>
      </c>
      <c r="V63" s="116">
        <v>44.32</v>
      </c>
      <c r="W63">
        <v>-58</v>
      </c>
      <c r="X63">
        <v>14.45</v>
      </c>
      <c r="Y63">
        <v>-2</v>
      </c>
      <c r="Z63">
        <v>10.6</v>
      </c>
      <c r="AA63">
        <v>0</v>
      </c>
      <c r="AB63">
        <v>0</v>
      </c>
      <c r="AC63">
        <v>19.27</v>
      </c>
    </row>
    <row r="64" spans="7:29">
      <c r="G64" t="s">
        <v>106</v>
      </c>
      <c r="H64" s="115">
        <v>0</v>
      </c>
      <c r="I64" s="88">
        <v>33.72</v>
      </c>
      <c r="J64" s="88">
        <v>24.09</v>
      </c>
      <c r="K64" s="88">
        <v>0</v>
      </c>
      <c r="L64" s="88">
        <v>11.56</v>
      </c>
      <c r="M64" s="116">
        <v>0</v>
      </c>
      <c r="N64" s="115">
        <v>-84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-86</v>
      </c>
      <c r="V64" s="116">
        <v>69.37</v>
      </c>
      <c r="W64">
        <v>-84</v>
      </c>
      <c r="X64">
        <v>33.72</v>
      </c>
      <c r="Y64">
        <v>-2</v>
      </c>
      <c r="Z64">
        <v>11.56</v>
      </c>
      <c r="AA64">
        <v>0</v>
      </c>
      <c r="AB64">
        <v>0</v>
      </c>
      <c r="AC64">
        <v>24.09</v>
      </c>
    </row>
    <row r="65" spans="7:29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11.08</v>
      </c>
      <c r="M65" s="116">
        <v>0</v>
      </c>
      <c r="N65" s="115">
        <v>-150</v>
      </c>
      <c r="O65" s="88">
        <v>-20</v>
      </c>
      <c r="P65" s="88">
        <v>-10</v>
      </c>
      <c r="Q65" s="88">
        <v>0</v>
      </c>
      <c r="R65" s="88">
        <v>0</v>
      </c>
      <c r="S65" s="116">
        <v>0</v>
      </c>
      <c r="U65" s="115">
        <v>-182</v>
      </c>
      <c r="V65" s="116">
        <v>11.08</v>
      </c>
      <c r="W65">
        <v>-150</v>
      </c>
      <c r="X65">
        <v>-20</v>
      </c>
      <c r="Y65">
        <v>-2</v>
      </c>
      <c r="Z65">
        <v>11.08</v>
      </c>
      <c r="AA65">
        <v>0</v>
      </c>
      <c r="AB65">
        <v>0</v>
      </c>
      <c r="AC65">
        <v>-10</v>
      </c>
    </row>
    <row r="66" spans="7:29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11.56</v>
      </c>
      <c r="M66" s="116">
        <v>0</v>
      </c>
      <c r="N66" s="115">
        <v>-117</v>
      </c>
      <c r="O66" s="88">
        <v>-9</v>
      </c>
      <c r="P66" s="88">
        <v>-44</v>
      </c>
      <c r="Q66" s="88">
        <v>0</v>
      </c>
      <c r="R66" s="88">
        <v>0</v>
      </c>
      <c r="S66" s="116">
        <v>0</v>
      </c>
      <c r="U66" s="115">
        <v>-172</v>
      </c>
      <c r="V66" s="116">
        <v>11.56</v>
      </c>
      <c r="W66">
        <v>-117</v>
      </c>
      <c r="X66">
        <v>-9</v>
      </c>
      <c r="Y66">
        <v>-2</v>
      </c>
      <c r="Z66">
        <v>11.56</v>
      </c>
      <c r="AA66">
        <v>0</v>
      </c>
      <c r="AB66">
        <v>0</v>
      </c>
      <c r="AC66">
        <v>-44</v>
      </c>
    </row>
    <row r="67" spans="7:29">
      <c r="G67" t="s">
        <v>109</v>
      </c>
      <c r="H67" s="115">
        <v>0</v>
      </c>
      <c r="I67" s="88">
        <v>1.93</v>
      </c>
      <c r="J67" s="88">
        <v>0</v>
      </c>
      <c r="K67" s="88">
        <v>0</v>
      </c>
      <c r="L67" s="88">
        <v>12.52</v>
      </c>
      <c r="M67" s="116">
        <v>0</v>
      </c>
      <c r="N67" s="115">
        <v>-86</v>
      </c>
      <c r="O67" s="88">
        <v>0</v>
      </c>
      <c r="P67" s="88">
        <v>-45</v>
      </c>
      <c r="Q67" s="88">
        <v>0</v>
      </c>
      <c r="R67" s="88">
        <v>0</v>
      </c>
      <c r="S67" s="116">
        <v>0</v>
      </c>
      <c r="U67" s="115">
        <v>-133</v>
      </c>
      <c r="V67" s="116">
        <v>14.45</v>
      </c>
      <c r="W67">
        <v>-86</v>
      </c>
      <c r="X67">
        <v>1.93</v>
      </c>
      <c r="Y67">
        <v>-2</v>
      </c>
      <c r="Z67">
        <v>12.52</v>
      </c>
      <c r="AA67">
        <v>0</v>
      </c>
      <c r="AB67">
        <v>0</v>
      </c>
      <c r="AC67">
        <v>-45</v>
      </c>
    </row>
    <row r="68" spans="7:29">
      <c r="G68" t="s">
        <v>110</v>
      </c>
      <c r="H68" s="115">
        <v>0</v>
      </c>
      <c r="I68" s="88">
        <v>8.67</v>
      </c>
      <c r="J68" s="88">
        <v>0</v>
      </c>
      <c r="K68" s="88">
        <v>0</v>
      </c>
      <c r="L68" s="88">
        <v>13.49</v>
      </c>
      <c r="M68" s="116">
        <v>0</v>
      </c>
      <c r="N68" s="115">
        <v>-59</v>
      </c>
      <c r="O68" s="88">
        <v>0</v>
      </c>
      <c r="P68" s="88">
        <v>-38</v>
      </c>
      <c r="Q68" s="88">
        <v>0</v>
      </c>
      <c r="R68" s="88">
        <v>0</v>
      </c>
      <c r="S68" s="116">
        <v>0</v>
      </c>
      <c r="U68" s="115">
        <v>-99</v>
      </c>
      <c r="V68" s="116">
        <v>22.16</v>
      </c>
      <c r="W68">
        <v>-59</v>
      </c>
      <c r="X68">
        <v>8.67</v>
      </c>
      <c r="Y68">
        <v>-2</v>
      </c>
      <c r="Z68">
        <v>13.49</v>
      </c>
      <c r="AA68">
        <v>0</v>
      </c>
      <c r="AB68">
        <v>0</v>
      </c>
      <c r="AC68">
        <v>-38</v>
      </c>
    </row>
    <row r="69" spans="7:29">
      <c r="G69" t="s">
        <v>111</v>
      </c>
      <c r="H69" s="115">
        <v>173.43</v>
      </c>
      <c r="I69" s="88">
        <v>87.68</v>
      </c>
      <c r="J69" s="88">
        <v>0</v>
      </c>
      <c r="K69" s="88">
        <v>0</v>
      </c>
      <c r="L69" s="88">
        <v>13.49</v>
      </c>
      <c r="M69" s="116">
        <v>4.82</v>
      </c>
      <c r="N69" s="115">
        <v>0</v>
      </c>
      <c r="O69" s="88">
        <v>0</v>
      </c>
      <c r="P69" s="88">
        <v>-45</v>
      </c>
      <c r="Q69" s="88">
        <v>0</v>
      </c>
      <c r="R69" s="88">
        <v>0</v>
      </c>
      <c r="S69" s="116">
        <v>0</v>
      </c>
      <c r="U69" s="115">
        <v>-47</v>
      </c>
      <c r="V69" s="116">
        <v>279.42</v>
      </c>
      <c r="W69">
        <v>173.43</v>
      </c>
      <c r="X69">
        <v>87.68</v>
      </c>
      <c r="Y69">
        <v>-2</v>
      </c>
      <c r="Z69">
        <v>13.49</v>
      </c>
      <c r="AA69">
        <v>0</v>
      </c>
      <c r="AB69">
        <v>4.82</v>
      </c>
      <c r="AC69">
        <v>-45</v>
      </c>
    </row>
    <row r="70" spans="7:29">
      <c r="G70" t="s">
        <v>112</v>
      </c>
      <c r="H70" s="115">
        <v>190.78</v>
      </c>
      <c r="I70" s="88">
        <v>85.75</v>
      </c>
      <c r="J70" s="88">
        <v>0</v>
      </c>
      <c r="K70" s="88">
        <v>0</v>
      </c>
      <c r="L70" s="88">
        <v>14.45</v>
      </c>
      <c r="M70" s="116">
        <v>0</v>
      </c>
      <c r="N70" s="115">
        <v>0</v>
      </c>
      <c r="O70" s="88">
        <v>0</v>
      </c>
      <c r="P70" s="88">
        <v>-40</v>
      </c>
      <c r="Q70" s="88">
        <v>0</v>
      </c>
      <c r="R70" s="88">
        <v>0</v>
      </c>
      <c r="S70" s="116">
        <v>0</v>
      </c>
      <c r="U70" s="115">
        <v>-42</v>
      </c>
      <c r="V70" s="116">
        <v>290.98</v>
      </c>
      <c r="W70">
        <v>190.78</v>
      </c>
      <c r="X70">
        <v>85.75</v>
      </c>
      <c r="Y70">
        <v>-2</v>
      </c>
      <c r="Z70">
        <v>14.45</v>
      </c>
      <c r="AA70">
        <v>0</v>
      </c>
      <c r="AB70">
        <v>0</v>
      </c>
      <c r="AC70">
        <v>-40</v>
      </c>
    </row>
    <row r="71" spans="7:29">
      <c r="G71" t="s">
        <v>113</v>
      </c>
      <c r="H71" s="115">
        <v>167.65</v>
      </c>
      <c r="I71" s="88">
        <v>81.900000000000006</v>
      </c>
      <c r="J71" s="88">
        <v>0</v>
      </c>
      <c r="K71" s="88">
        <v>0</v>
      </c>
      <c r="L71" s="88">
        <v>14.45</v>
      </c>
      <c r="M71" s="116">
        <v>0</v>
      </c>
      <c r="N71" s="115">
        <v>0</v>
      </c>
      <c r="O71" s="88">
        <v>0</v>
      </c>
      <c r="P71" s="88">
        <v>-45</v>
      </c>
      <c r="Q71" s="88">
        <v>0</v>
      </c>
      <c r="R71" s="88">
        <v>0</v>
      </c>
      <c r="S71" s="116">
        <v>0</v>
      </c>
      <c r="U71" s="115">
        <v>-47</v>
      </c>
      <c r="V71" s="116">
        <v>264</v>
      </c>
      <c r="W71">
        <v>167.65</v>
      </c>
      <c r="X71">
        <v>81.900000000000006</v>
      </c>
      <c r="Y71">
        <v>-2</v>
      </c>
      <c r="Z71">
        <v>14.45</v>
      </c>
      <c r="AA71">
        <v>0</v>
      </c>
      <c r="AB71">
        <v>0</v>
      </c>
      <c r="AC71">
        <v>-45</v>
      </c>
    </row>
    <row r="72" spans="7:29">
      <c r="G72" t="s">
        <v>114</v>
      </c>
      <c r="H72" s="115">
        <v>178.25</v>
      </c>
      <c r="I72" s="88">
        <v>90.57</v>
      </c>
      <c r="J72" s="88">
        <v>0</v>
      </c>
      <c r="K72" s="88">
        <v>0</v>
      </c>
      <c r="L72" s="88">
        <v>14.45</v>
      </c>
      <c r="M72" s="116">
        <v>0</v>
      </c>
      <c r="N72" s="115">
        <v>0</v>
      </c>
      <c r="O72" s="88">
        <v>0</v>
      </c>
      <c r="P72" s="88">
        <v>-40</v>
      </c>
      <c r="Q72" s="88">
        <v>0</v>
      </c>
      <c r="R72" s="88">
        <v>0</v>
      </c>
      <c r="S72" s="116">
        <v>0</v>
      </c>
      <c r="U72" s="115">
        <v>-42</v>
      </c>
      <c r="V72" s="116">
        <v>283.27</v>
      </c>
      <c r="W72">
        <v>178.25</v>
      </c>
      <c r="X72">
        <v>90.57</v>
      </c>
      <c r="Y72">
        <v>-2</v>
      </c>
      <c r="Z72">
        <v>14.45</v>
      </c>
      <c r="AA72">
        <v>0</v>
      </c>
      <c r="AB72">
        <v>0</v>
      </c>
      <c r="AC72">
        <v>-40</v>
      </c>
    </row>
    <row r="73" spans="7:29">
      <c r="G73" t="s">
        <v>115</v>
      </c>
      <c r="H73" s="115">
        <v>208.11</v>
      </c>
      <c r="I73" s="88">
        <v>81.900000000000006</v>
      </c>
      <c r="J73" s="88">
        <v>0</v>
      </c>
      <c r="K73" s="88">
        <v>0</v>
      </c>
      <c r="L73" s="88">
        <v>14.45</v>
      </c>
      <c r="M73" s="116">
        <v>2.41</v>
      </c>
      <c r="N73" s="115">
        <v>0</v>
      </c>
      <c r="O73" s="88">
        <v>0</v>
      </c>
      <c r="P73" s="88">
        <v>-10</v>
      </c>
      <c r="Q73" s="88">
        <v>0</v>
      </c>
      <c r="R73" s="88">
        <v>0</v>
      </c>
      <c r="S73" s="116">
        <v>0</v>
      </c>
      <c r="U73" s="115">
        <v>-12</v>
      </c>
      <c r="V73" s="116">
        <v>306.87</v>
      </c>
      <c r="W73">
        <v>208.11</v>
      </c>
      <c r="X73">
        <v>81.900000000000006</v>
      </c>
      <c r="Y73">
        <v>-2</v>
      </c>
      <c r="Z73">
        <v>14.45</v>
      </c>
      <c r="AA73">
        <v>0</v>
      </c>
      <c r="AB73">
        <v>2.41</v>
      </c>
      <c r="AC73">
        <v>-10</v>
      </c>
    </row>
    <row r="74" spans="7:29">
      <c r="G74" t="s">
        <v>116</v>
      </c>
      <c r="H74" s="115">
        <v>241.83</v>
      </c>
      <c r="I74" s="88">
        <v>86.72</v>
      </c>
      <c r="J74" s="88">
        <v>0</v>
      </c>
      <c r="K74" s="88">
        <v>0</v>
      </c>
      <c r="L74" s="88">
        <v>14.45</v>
      </c>
      <c r="M74" s="116">
        <v>2.41</v>
      </c>
      <c r="N74" s="115">
        <v>0</v>
      </c>
      <c r="O74" s="88">
        <v>0</v>
      </c>
      <c r="P74" s="88">
        <v>-10</v>
      </c>
      <c r="Q74" s="88">
        <v>-10</v>
      </c>
      <c r="R74" s="88">
        <v>0</v>
      </c>
      <c r="S74" s="116">
        <v>0</v>
      </c>
      <c r="U74" s="115">
        <v>-22</v>
      </c>
      <c r="V74" s="116">
        <v>345.41</v>
      </c>
      <c r="W74">
        <v>241.83</v>
      </c>
      <c r="X74">
        <v>86.72</v>
      </c>
      <c r="Y74">
        <v>-2</v>
      </c>
      <c r="Z74">
        <v>14.45</v>
      </c>
      <c r="AA74">
        <v>-10</v>
      </c>
      <c r="AB74">
        <v>2.41</v>
      </c>
      <c r="AC74">
        <v>-10</v>
      </c>
    </row>
    <row r="75" spans="7:29">
      <c r="G75" t="s">
        <v>117</v>
      </c>
      <c r="H75" s="115">
        <v>243.76</v>
      </c>
      <c r="I75" s="88">
        <v>73.23</v>
      </c>
      <c r="J75" s="88">
        <v>19.27</v>
      </c>
      <c r="K75" s="88">
        <v>0</v>
      </c>
      <c r="L75" s="88">
        <v>13.49</v>
      </c>
      <c r="M75" s="116">
        <v>2.41</v>
      </c>
      <c r="N75" s="115">
        <v>0</v>
      </c>
      <c r="O75" s="88">
        <v>0</v>
      </c>
      <c r="P75" s="88">
        <v>0</v>
      </c>
      <c r="Q75" s="88">
        <v>-10</v>
      </c>
      <c r="R75" s="88">
        <v>0</v>
      </c>
      <c r="S75" s="116">
        <v>0</v>
      </c>
      <c r="U75" s="115">
        <v>-12</v>
      </c>
      <c r="V75" s="116">
        <v>352.16</v>
      </c>
      <c r="W75">
        <v>243.76</v>
      </c>
      <c r="X75">
        <v>73.23</v>
      </c>
      <c r="Y75">
        <v>-2</v>
      </c>
      <c r="Z75">
        <v>13.49</v>
      </c>
      <c r="AA75">
        <v>-10</v>
      </c>
      <c r="AB75">
        <v>2.41</v>
      </c>
      <c r="AC75">
        <v>19.27</v>
      </c>
    </row>
    <row r="76" spans="7:29">
      <c r="G76" t="s">
        <v>118</v>
      </c>
      <c r="H76" s="115">
        <v>288.08</v>
      </c>
      <c r="I76" s="88">
        <v>72.260000000000005</v>
      </c>
      <c r="J76" s="88">
        <v>0</v>
      </c>
      <c r="K76" s="88">
        <v>0</v>
      </c>
      <c r="L76" s="88">
        <v>15.42</v>
      </c>
      <c r="M76" s="116">
        <v>2.41</v>
      </c>
      <c r="N76" s="115">
        <v>0</v>
      </c>
      <c r="O76" s="88">
        <v>0</v>
      </c>
      <c r="P76" s="88">
        <v>-20</v>
      </c>
      <c r="Q76" s="88">
        <v>-10</v>
      </c>
      <c r="R76" s="88">
        <v>0</v>
      </c>
      <c r="S76" s="116">
        <v>0</v>
      </c>
      <c r="U76" s="115">
        <v>-32</v>
      </c>
      <c r="V76" s="116">
        <v>378.17</v>
      </c>
      <c r="W76">
        <v>288.08</v>
      </c>
      <c r="X76">
        <v>72.260000000000005</v>
      </c>
      <c r="Y76">
        <v>-2</v>
      </c>
      <c r="Z76">
        <v>15.42</v>
      </c>
      <c r="AA76">
        <v>-10</v>
      </c>
      <c r="AB76">
        <v>2.41</v>
      </c>
      <c r="AC76">
        <v>-20</v>
      </c>
    </row>
    <row r="77" spans="7:29">
      <c r="G77" t="s">
        <v>119</v>
      </c>
      <c r="H77" s="115">
        <v>227.38</v>
      </c>
      <c r="I77" s="88">
        <v>67.45</v>
      </c>
      <c r="J77" s="88">
        <v>0</v>
      </c>
      <c r="K77" s="88">
        <v>0</v>
      </c>
      <c r="L77" s="88">
        <v>15.42</v>
      </c>
      <c r="M77" s="116">
        <v>1.54</v>
      </c>
      <c r="N77" s="115">
        <v>0</v>
      </c>
      <c r="O77" s="88">
        <v>0</v>
      </c>
      <c r="P77" s="88">
        <v>-30</v>
      </c>
      <c r="Q77" s="88">
        <v>-10</v>
      </c>
      <c r="R77" s="88">
        <v>0</v>
      </c>
      <c r="S77" s="116">
        <v>0</v>
      </c>
      <c r="U77" s="115">
        <v>-42</v>
      </c>
      <c r="V77" s="116">
        <v>311.79000000000002</v>
      </c>
      <c r="W77">
        <v>227.38</v>
      </c>
      <c r="X77">
        <v>67.45</v>
      </c>
      <c r="Y77">
        <v>-2</v>
      </c>
      <c r="Z77">
        <v>15.42</v>
      </c>
      <c r="AA77">
        <v>-10</v>
      </c>
      <c r="AB77">
        <v>1.54</v>
      </c>
      <c r="AC77">
        <v>-30</v>
      </c>
    </row>
    <row r="78" spans="7:29">
      <c r="G78" t="s">
        <v>120</v>
      </c>
      <c r="H78" s="115">
        <v>221.59</v>
      </c>
      <c r="I78" s="88">
        <v>67.45</v>
      </c>
      <c r="J78" s="88">
        <v>0</v>
      </c>
      <c r="K78" s="88">
        <v>0</v>
      </c>
      <c r="L78" s="88">
        <v>15.42</v>
      </c>
      <c r="M78" s="116">
        <v>1.93</v>
      </c>
      <c r="N78" s="115">
        <v>0</v>
      </c>
      <c r="O78" s="88">
        <v>0</v>
      </c>
      <c r="P78" s="88">
        <v>-75</v>
      </c>
      <c r="Q78" s="88">
        <v>-20</v>
      </c>
      <c r="R78" s="88">
        <v>0</v>
      </c>
      <c r="S78" s="116">
        <v>0</v>
      </c>
      <c r="U78" s="115">
        <v>-97</v>
      </c>
      <c r="V78" s="116">
        <v>306.39</v>
      </c>
      <c r="W78">
        <v>221.59</v>
      </c>
      <c r="X78">
        <v>67.45</v>
      </c>
      <c r="Y78">
        <v>-2</v>
      </c>
      <c r="Z78">
        <v>15.42</v>
      </c>
      <c r="AA78">
        <v>-20</v>
      </c>
      <c r="AB78">
        <v>1.93</v>
      </c>
      <c r="AC78">
        <v>-75</v>
      </c>
    </row>
    <row r="79" spans="7:29">
      <c r="G79" t="s">
        <v>121</v>
      </c>
      <c r="H79" s="115">
        <v>258.22000000000003</v>
      </c>
      <c r="I79" s="88">
        <v>78.040000000000006</v>
      </c>
      <c r="J79" s="88">
        <v>24.09</v>
      </c>
      <c r="K79" s="88">
        <v>0</v>
      </c>
      <c r="L79" s="88">
        <v>15.42</v>
      </c>
      <c r="M79" s="116">
        <v>3.08</v>
      </c>
      <c r="N79" s="115">
        <v>0</v>
      </c>
      <c r="O79" s="88">
        <v>0</v>
      </c>
      <c r="P79" s="88">
        <v>0</v>
      </c>
      <c r="Q79" s="88">
        <v>-20</v>
      </c>
      <c r="R79" s="88">
        <v>0</v>
      </c>
      <c r="S79" s="116">
        <v>0</v>
      </c>
      <c r="U79" s="115">
        <v>-22</v>
      </c>
      <c r="V79" s="116">
        <v>378.85</v>
      </c>
      <c r="W79">
        <v>258.22000000000003</v>
      </c>
      <c r="X79">
        <v>78.040000000000006</v>
      </c>
      <c r="Y79">
        <v>-2</v>
      </c>
      <c r="Z79">
        <v>15.42</v>
      </c>
      <c r="AA79">
        <v>-20</v>
      </c>
      <c r="AB79">
        <v>3.08</v>
      </c>
      <c r="AC79">
        <v>24.09</v>
      </c>
    </row>
    <row r="80" spans="7:29">
      <c r="G80" t="s">
        <v>122</v>
      </c>
      <c r="H80" s="115">
        <v>239.91</v>
      </c>
      <c r="I80" s="88">
        <v>75.150000000000006</v>
      </c>
      <c r="J80" s="88">
        <v>24.09</v>
      </c>
      <c r="K80" s="88">
        <v>0</v>
      </c>
      <c r="L80" s="88">
        <v>16.38</v>
      </c>
      <c r="M80" s="116">
        <v>2.89</v>
      </c>
      <c r="N80" s="115">
        <v>0</v>
      </c>
      <c r="O80" s="88">
        <v>0</v>
      </c>
      <c r="P80" s="88">
        <v>0</v>
      </c>
      <c r="Q80" s="88">
        <v>-20</v>
      </c>
      <c r="R80" s="88">
        <v>0</v>
      </c>
      <c r="S80" s="116">
        <v>0</v>
      </c>
      <c r="U80" s="115">
        <v>-22</v>
      </c>
      <c r="V80" s="116">
        <v>358.42</v>
      </c>
      <c r="W80">
        <v>239.91</v>
      </c>
      <c r="X80">
        <v>75.150000000000006</v>
      </c>
      <c r="Y80">
        <v>-2</v>
      </c>
      <c r="Z80">
        <v>16.38</v>
      </c>
      <c r="AA80">
        <v>-20</v>
      </c>
      <c r="AB80">
        <v>2.89</v>
      </c>
      <c r="AC80">
        <v>24.09</v>
      </c>
    </row>
    <row r="81" spans="7:29">
      <c r="G81" t="s">
        <v>123</v>
      </c>
      <c r="H81" s="115">
        <v>224.49</v>
      </c>
      <c r="I81" s="88">
        <v>67.45</v>
      </c>
      <c r="J81" s="88">
        <v>19.27</v>
      </c>
      <c r="K81" s="88">
        <v>0</v>
      </c>
      <c r="L81" s="88">
        <v>17.73</v>
      </c>
      <c r="M81" s="116">
        <v>2.89</v>
      </c>
      <c r="N81" s="115">
        <v>0</v>
      </c>
      <c r="O81" s="88">
        <v>0</v>
      </c>
      <c r="P81" s="88">
        <v>0</v>
      </c>
      <c r="Q81" s="88">
        <v>-20</v>
      </c>
      <c r="R81" s="88">
        <v>0</v>
      </c>
      <c r="S81" s="116">
        <v>0</v>
      </c>
      <c r="U81" s="115">
        <v>-22</v>
      </c>
      <c r="V81" s="116">
        <v>331.83</v>
      </c>
      <c r="W81">
        <v>224.49</v>
      </c>
      <c r="X81">
        <v>67.45</v>
      </c>
      <c r="Y81">
        <v>-2</v>
      </c>
      <c r="Z81">
        <v>17.73</v>
      </c>
      <c r="AA81">
        <v>-20</v>
      </c>
      <c r="AB81">
        <v>2.89</v>
      </c>
      <c r="AC81">
        <v>19.27</v>
      </c>
    </row>
    <row r="82" spans="7:29">
      <c r="G82" t="s">
        <v>124</v>
      </c>
      <c r="H82" s="115">
        <v>217.75</v>
      </c>
      <c r="I82" s="88">
        <v>67.45</v>
      </c>
      <c r="J82" s="88">
        <v>14.45</v>
      </c>
      <c r="K82" s="88">
        <v>0</v>
      </c>
      <c r="L82" s="88">
        <v>17.73</v>
      </c>
      <c r="M82" s="116">
        <v>2.41</v>
      </c>
      <c r="N82" s="115">
        <v>0</v>
      </c>
      <c r="O82" s="88">
        <v>0</v>
      </c>
      <c r="P82" s="88">
        <v>0</v>
      </c>
      <c r="Q82" s="88">
        <v>-20</v>
      </c>
      <c r="R82" s="88">
        <v>0</v>
      </c>
      <c r="S82" s="116">
        <v>0</v>
      </c>
      <c r="U82" s="115">
        <v>-22</v>
      </c>
      <c r="V82" s="116">
        <v>319.79000000000002</v>
      </c>
      <c r="W82">
        <v>217.75</v>
      </c>
      <c r="X82">
        <v>67.45</v>
      </c>
      <c r="Y82">
        <v>-2</v>
      </c>
      <c r="Z82">
        <v>17.73</v>
      </c>
      <c r="AA82">
        <v>-20</v>
      </c>
      <c r="AB82">
        <v>2.41</v>
      </c>
      <c r="AC82">
        <v>14.45</v>
      </c>
    </row>
    <row r="83" spans="7:29">
      <c r="G83" t="s">
        <v>125</v>
      </c>
      <c r="H83" s="115">
        <v>221.6</v>
      </c>
      <c r="I83" s="88">
        <v>52.99</v>
      </c>
      <c r="J83" s="88">
        <v>19.27</v>
      </c>
      <c r="K83" s="88">
        <v>0</v>
      </c>
      <c r="L83" s="88">
        <v>18.309999999999999</v>
      </c>
      <c r="M83" s="116">
        <v>2.89</v>
      </c>
      <c r="N83" s="115">
        <v>0</v>
      </c>
      <c r="O83" s="88">
        <v>0</v>
      </c>
      <c r="P83" s="88">
        <v>0</v>
      </c>
      <c r="Q83" s="88">
        <v>-20</v>
      </c>
      <c r="R83" s="88">
        <v>0</v>
      </c>
      <c r="S83" s="116">
        <v>0</v>
      </c>
      <c r="U83" s="115">
        <v>-22</v>
      </c>
      <c r="V83" s="116">
        <v>315.06</v>
      </c>
      <c r="W83">
        <v>221.6</v>
      </c>
      <c r="X83">
        <v>52.99</v>
      </c>
      <c r="Y83">
        <v>-2</v>
      </c>
      <c r="Z83">
        <v>18.309999999999999</v>
      </c>
      <c r="AA83">
        <v>-20</v>
      </c>
      <c r="AB83">
        <v>2.89</v>
      </c>
      <c r="AC83">
        <v>19.27</v>
      </c>
    </row>
    <row r="84" spans="7:29">
      <c r="G84" t="s">
        <v>126</v>
      </c>
      <c r="H84" s="115">
        <v>239.91</v>
      </c>
      <c r="I84" s="88">
        <v>38.54</v>
      </c>
      <c r="J84" s="88">
        <v>19.27</v>
      </c>
      <c r="K84" s="88">
        <v>0</v>
      </c>
      <c r="L84" s="88">
        <v>18.399999999999999</v>
      </c>
      <c r="M84" s="116">
        <v>1.93</v>
      </c>
      <c r="N84" s="115">
        <v>0</v>
      </c>
      <c r="O84" s="88">
        <v>0</v>
      </c>
      <c r="P84" s="88">
        <v>0</v>
      </c>
      <c r="Q84" s="88">
        <v>-30</v>
      </c>
      <c r="R84" s="88">
        <v>0</v>
      </c>
      <c r="S84" s="116">
        <v>0</v>
      </c>
      <c r="U84" s="115">
        <v>-32</v>
      </c>
      <c r="V84" s="116">
        <v>318.05</v>
      </c>
      <c r="W84">
        <v>239.91</v>
      </c>
      <c r="X84">
        <v>38.54</v>
      </c>
      <c r="Y84">
        <v>-2</v>
      </c>
      <c r="Z84">
        <v>18.399999999999999</v>
      </c>
      <c r="AA84">
        <v>-30</v>
      </c>
      <c r="AB84">
        <v>1.93</v>
      </c>
      <c r="AC84">
        <v>19.27</v>
      </c>
    </row>
    <row r="85" spans="7:29">
      <c r="G85" t="s">
        <v>127</v>
      </c>
      <c r="H85" s="115">
        <v>222.57</v>
      </c>
      <c r="I85" s="88">
        <v>52.99</v>
      </c>
      <c r="J85" s="88">
        <v>19.27</v>
      </c>
      <c r="K85" s="88">
        <v>0</v>
      </c>
      <c r="L85" s="88">
        <v>18.5</v>
      </c>
      <c r="M85" s="116">
        <v>1.93</v>
      </c>
      <c r="N85" s="115">
        <v>0</v>
      </c>
      <c r="O85" s="88">
        <v>0</v>
      </c>
      <c r="P85" s="88">
        <v>0</v>
      </c>
      <c r="Q85" s="88">
        <v>-30</v>
      </c>
      <c r="R85" s="88">
        <v>0</v>
      </c>
      <c r="S85" s="116">
        <v>0</v>
      </c>
      <c r="U85" s="115">
        <v>-32</v>
      </c>
      <c r="V85" s="116">
        <v>315.26</v>
      </c>
      <c r="W85">
        <v>222.57</v>
      </c>
      <c r="X85">
        <v>52.99</v>
      </c>
      <c r="Y85">
        <v>-2</v>
      </c>
      <c r="Z85">
        <v>18.5</v>
      </c>
      <c r="AA85">
        <v>-30</v>
      </c>
      <c r="AB85">
        <v>1.93</v>
      </c>
      <c r="AC85">
        <v>19.27</v>
      </c>
    </row>
    <row r="86" spans="7:29">
      <c r="G86" t="s">
        <v>128</v>
      </c>
      <c r="H86" s="115">
        <v>242.79</v>
      </c>
      <c r="I86" s="88">
        <v>101.17</v>
      </c>
      <c r="J86" s="88">
        <v>24.09</v>
      </c>
      <c r="K86" s="88">
        <v>0</v>
      </c>
      <c r="L86" s="88">
        <v>18.309999999999999</v>
      </c>
      <c r="M86" s="116">
        <v>1.93</v>
      </c>
      <c r="N86" s="115">
        <v>0</v>
      </c>
      <c r="O86" s="88">
        <v>0</v>
      </c>
      <c r="P86" s="88">
        <v>0</v>
      </c>
      <c r="Q86" s="88">
        <v>-30</v>
      </c>
      <c r="R86" s="88">
        <v>0</v>
      </c>
      <c r="S86" s="116">
        <v>0</v>
      </c>
      <c r="U86" s="115">
        <v>-32</v>
      </c>
      <c r="V86" s="116">
        <v>388.29</v>
      </c>
      <c r="W86">
        <v>242.79</v>
      </c>
      <c r="X86">
        <v>101.17</v>
      </c>
      <c r="Y86">
        <v>-2</v>
      </c>
      <c r="Z86">
        <v>18.309999999999999</v>
      </c>
      <c r="AA86">
        <v>-30</v>
      </c>
      <c r="AB86">
        <v>1.93</v>
      </c>
      <c r="AC86">
        <v>24.09</v>
      </c>
    </row>
    <row r="87" spans="7:29">
      <c r="G87" t="s">
        <v>129</v>
      </c>
      <c r="H87" s="115">
        <v>227.38</v>
      </c>
      <c r="I87" s="88">
        <v>101.17</v>
      </c>
      <c r="J87" s="88">
        <v>43.36</v>
      </c>
      <c r="K87" s="88">
        <v>0</v>
      </c>
      <c r="L87" s="88">
        <v>18.11</v>
      </c>
      <c r="M87" s="116">
        <v>0</v>
      </c>
      <c r="N87" s="115">
        <v>0</v>
      </c>
      <c r="O87" s="88">
        <v>0</v>
      </c>
      <c r="P87" s="88">
        <v>0</v>
      </c>
      <c r="Q87" s="88">
        <v>-30</v>
      </c>
      <c r="R87" s="88">
        <v>0</v>
      </c>
      <c r="S87" s="116">
        <v>0</v>
      </c>
      <c r="U87" s="115">
        <v>-32</v>
      </c>
      <c r="V87" s="116">
        <v>390.02</v>
      </c>
      <c r="W87">
        <v>227.38</v>
      </c>
      <c r="X87">
        <v>101.17</v>
      </c>
      <c r="Y87">
        <v>-2</v>
      </c>
      <c r="Z87">
        <v>18.11</v>
      </c>
      <c r="AA87">
        <v>-30</v>
      </c>
      <c r="AB87">
        <v>0</v>
      </c>
      <c r="AC87">
        <v>43.36</v>
      </c>
    </row>
    <row r="88" spans="7:29">
      <c r="G88" t="s">
        <v>130</v>
      </c>
      <c r="H88" s="115">
        <v>220.64</v>
      </c>
      <c r="I88" s="88">
        <v>112.73</v>
      </c>
      <c r="J88" s="88">
        <v>43.36</v>
      </c>
      <c r="K88" s="88">
        <v>0</v>
      </c>
      <c r="L88" s="88">
        <v>17.920000000000002</v>
      </c>
      <c r="M88" s="116">
        <v>0</v>
      </c>
      <c r="N88" s="115">
        <v>0</v>
      </c>
      <c r="O88" s="88">
        <v>0</v>
      </c>
      <c r="P88" s="88">
        <v>0</v>
      </c>
      <c r="Q88" s="88">
        <v>-30</v>
      </c>
      <c r="R88" s="88">
        <v>0</v>
      </c>
      <c r="S88" s="116">
        <v>0</v>
      </c>
      <c r="U88" s="115">
        <v>-32</v>
      </c>
      <c r="V88" s="116">
        <v>394.65</v>
      </c>
      <c r="W88">
        <v>220.64</v>
      </c>
      <c r="X88">
        <v>112.73</v>
      </c>
      <c r="Y88">
        <v>-2</v>
      </c>
      <c r="Z88">
        <v>17.920000000000002</v>
      </c>
      <c r="AA88">
        <v>-30</v>
      </c>
      <c r="AB88">
        <v>0</v>
      </c>
      <c r="AC88">
        <v>43.36</v>
      </c>
    </row>
    <row r="89" spans="7:29">
      <c r="G89" t="s">
        <v>131</v>
      </c>
      <c r="H89" s="115">
        <v>214.86</v>
      </c>
      <c r="I89" s="88">
        <v>94.42</v>
      </c>
      <c r="J89" s="88">
        <v>48.18</v>
      </c>
      <c r="K89" s="88">
        <v>0</v>
      </c>
      <c r="L89" s="88">
        <v>17.63</v>
      </c>
      <c r="M89" s="116">
        <v>0</v>
      </c>
      <c r="N89" s="115">
        <v>0</v>
      </c>
      <c r="O89" s="88">
        <v>0</v>
      </c>
      <c r="P89" s="88">
        <v>0</v>
      </c>
      <c r="Q89" s="88">
        <v>-30</v>
      </c>
      <c r="R89" s="88">
        <v>0</v>
      </c>
      <c r="S89" s="116">
        <v>0</v>
      </c>
      <c r="U89" s="115">
        <v>-32</v>
      </c>
      <c r="V89" s="116">
        <v>375.09</v>
      </c>
      <c r="W89">
        <v>214.86</v>
      </c>
      <c r="X89">
        <v>94.42</v>
      </c>
      <c r="Y89">
        <v>-2</v>
      </c>
      <c r="Z89">
        <v>17.63</v>
      </c>
      <c r="AA89">
        <v>-30</v>
      </c>
      <c r="AB89">
        <v>0</v>
      </c>
      <c r="AC89">
        <v>48.18</v>
      </c>
    </row>
    <row r="90" spans="7:29">
      <c r="G90" t="s">
        <v>132</v>
      </c>
      <c r="H90" s="115">
        <v>219.67</v>
      </c>
      <c r="I90" s="88">
        <v>88.64</v>
      </c>
      <c r="J90" s="88">
        <v>48.18</v>
      </c>
      <c r="K90" s="88">
        <v>0</v>
      </c>
      <c r="L90" s="88">
        <v>17.440000000000001</v>
      </c>
      <c r="M90" s="116">
        <v>0</v>
      </c>
      <c r="N90" s="115">
        <v>0</v>
      </c>
      <c r="O90" s="88">
        <v>0</v>
      </c>
      <c r="P90" s="88">
        <v>0</v>
      </c>
      <c r="Q90" s="88">
        <v>-30</v>
      </c>
      <c r="R90" s="88">
        <v>0</v>
      </c>
      <c r="S90" s="116">
        <v>0</v>
      </c>
      <c r="U90" s="115">
        <v>-32</v>
      </c>
      <c r="V90" s="116">
        <v>373.93</v>
      </c>
      <c r="W90">
        <v>219.67</v>
      </c>
      <c r="X90">
        <v>88.64</v>
      </c>
      <c r="Y90">
        <v>-2</v>
      </c>
      <c r="Z90">
        <v>17.440000000000001</v>
      </c>
      <c r="AA90">
        <v>-30</v>
      </c>
      <c r="AB90">
        <v>0</v>
      </c>
      <c r="AC90">
        <v>48.18</v>
      </c>
    </row>
    <row r="91" spans="7:29">
      <c r="G91" t="s">
        <v>133</v>
      </c>
      <c r="H91" s="115">
        <v>119.48</v>
      </c>
      <c r="I91" s="88">
        <v>83.82</v>
      </c>
      <c r="J91" s="88">
        <v>57.81</v>
      </c>
      <c r="K91" s="88">
        <v>0</v>
      </c>
      <c r="L91" s="88">
        <v>17.34</v>
      </c>
      <c r="M91" s="116">
        <v>3.37</v>
      </c>
      <c r="N91" s="115">
        <v>0</v>
      </c>
      <c r="O91" s="88">
        <v>0</v>
      </c>
      <c r="P91" s="88">
        <v>0</v>
      </c>
      <c r="Q91" s="88">
        <v>-30</v>
      </c>
      <c r="R91" s="88">
        <v>0</v>
      </c>
      <c r="S91" s="116">
        <v>0</v>
      </c>
      <c r="U91" s="115">
        <v>-32</v>
      </c>
      <c r="V91" s="116">
        <v>281.82</v>
      </c>
      <c r="W91">
        <v>119.48</v>
      </c>
      <c r="X91">
        <v>83.82</v>
      </c>
      <c r="Y91">
        <v>-2</v>
      </c>
      <c r="Z91">
        <v>17.34</v>
      </c>
      <c r="AA91">
        <v>-30</v>
      </c>
      <c r="AB91">
        <v>3.37</v>
      </c>
      <c r="AC91">
        <v>57.81</v>
      </c>
    </row>
    <row r="92" spans="7:29">
      <c r="G92" t="s">
        <v>134</v>
      </c>
      <c r="H92" s="115">
        <v>131.04</v>
      </c>
      <c r="I92" s="88">
        <v>88.64</v>
      </c>
      <c r="J92" s="88">
        <v>57.81</v>
      </c>
      <c r="K92" s="88">
        <v>0</v>
      </c>
      <c r="L92" s="88">
        <v>17.05</v>
      </c>
      <c r="M92" s="116">
        <v>3.37</v>
      </c>
      <c r="N92" s="115">
        <v>0</v>
      </c>
      <c r="O92" s="88">
        <v>0</v>
      </c>
      <c r="P92" s="88">
        <v>0</v>
      </c>
      <c r="Q92" s="88">
        <v>-30</v>
      </c>
      <c r="R92" s="88">
        <v>0</v>
      </c>
      <c r="S92" s="116">
        <v>0</v>
      </c>
      <c r="U92" s="115">
        <v>-32</v>
      </c>
      <c r="V92" s="116">
        <v>297.91000000000003</v>
      </c>
      <c r="W92">
        <v>131.04</v>
      </c>
      <c r="X92">
        <v>88.64</v>
      </c>
      <c r="Y92">
        <v>-2</v>
      </c>
      <c r="Z92">
        <v>17.05</v>
      </c>
      <c r="AA92">
        <v>-30</v>
      </c>
      <c r="AB92">
        <v>3.37</v>
      </c>
      <c r="AC92">
        <v>57.81</v>
      </c>
    </row>
    <row r="93" spans="7:29">
      <c r="G93" t="s">
        <v>135</v>
      </c>
      <c r="H93" s="115">
        <v>163.79</v>
      </c>
      <c r="I93" s="88">
        <v>74.19</v>
      </c>
      <c r="J93" s="88">
        <v>62.63</v>
      </c>
      <c r="K93" s="88">
        <v>0</v>
      </c>
      <c r="L93" s="88">
        <v>14.26</v>
      </c>
      <c r="M93" s="116">
        <v>3.37</v>
      </c>
      <c r="N93" s="115">
        <v>0</v>
      </c>
      <c r="O93" s="88">
        <v>0</v>
      </c>
      <c r="P93" s="88">
        <v>0</v>
      </c>
      <c r="Q93" s="88">
        <v>-30</v>
      </c>
      <c r="R93" s="88">
        <v>0</v>
      </c>
      <c r="S93" s="116">
        <v>0</v>
      </c>
      <c r="U93" s="115">
        <v>-32</v>
      </c>
      <c r="V93" s="116">
        <v>318.24</v>
      </c>
      <c r="W93">
        <v>163.79</v>
      </c>
      <c r="X93">
        <v>74.19</v>
      </c>
      <c r="Y93">
        <v>-2</v>
      </c>
      <c r="Z93">
        <v>14.26</v>
      </c>
      <c r="AA93">
        <v>-30</v>
      </c>
      <c r="AB93">
        <v>3.37</v>
      </c>
      <c r="AC93">
        <v>62.63</v>
      </c>
    </row>
    <row r="94" spans="7:29">
      <c r="G94" t="s">
        <v>136</v>
      </c>
      <c r="H94" s="115">
        <v>122.36</v>
      </c>
      <c r="I94" s="88">
        <v>93.46</v>
      </c>
      <c r="J94" s="88">
        <v>67.45</v>
      </c>
      <c r="K94" s="88">
        <v>0</v>
      </c>
      <c r="L94" s="88">
        <v>14.07</v>
      </c>
      <c r="M94" s="116">
        <v>3.37</v>
      </c>
      <c r="N94" s="115">
        <v>0</v>
      </c>
      <c r="O94" s="88">
        <v>0</v>
      </c>
      <c r="P94" s="88">
        <v>0</v>
      </c>
      <c r="Q94" s="88">
        <v>-30</v>
      </c>
      <c r="R94" s="88">
        <v>0</v>
      </c>
      <c r="S94" s="116">
        <v>0</v>
      </c>
      <c r="U94" s="115">
        <v>-32</v>
      </c>
      <c r="V94" s="116">
        <v>300.70999999999998</v>
      </c>
      <c r="W94">
        <v>122.36</v>
      </c>
      <c r="X94">
        <v>93.46</v>
      </c>
      <c r="Y94">
        <v>-2</v>
      </c>
      <c r="Z94">
        <v>14.07</v>
      </c>
      <c r="AA94">
        <v>-30</v>
      </c>
      <c r="AB94">
        <v>3.37</v>
      </c>
      <c r="AC94">
        <v>67.45</v>
      </c>
    </row>
    <row r="95" spans="7:29">
      <c r="G95" t="s">
        <v>137</v>
      </c>
      <c r="H95" s="115">
        <v>120.78</v>
      </c>
      <c r="I95" s="88">
        <v>83.95</v>
      </c>
      <c r="J95" s="88">
        <v>68.52</v>
      </c>
      <c r="K95" s="88">
        <v>0</v>
      </c>
      <c r="L95" s="88">
        <v>12.42</v>
      </c>
      <c r="M95" s="116">
        <v>1.03</v>
      </c>
      <c r="N95" s="115">
        <v>0</v>
      </c>
      <c r="O95" s="88">
        <v>0</v>
      </c>
      <c r="P95" s="88">
        <v>0</v>
      </c>
      <c r="Q95" s="88">
        <v>-30</v>
      </c>
      <c r="R95" s="88">
        <v>0</v>
      </c>
      <c r="S95" s="116">
        <v>0</v>
      </c>
      <c r="U95" s="115">
        <v>-32</v>
      </c>
      <c r="V95" s="116">
        <v>286.7</v>
      </c>
      <c r="W95">
        <v>120.78</v>
      </c>
      <c r="X95">
        <v>83.95</v>
      </c>
      <c r="Y95">
        <v>-2</v>
      </c>
      <c r="Z95">
        <v>12.42</v>
      </c>
      <c r="AA95">
        <v>-30</v>
      </c>
      <c r="AB95">
        <v>1.03</v>
      </c>
      <c r="AC95">
        <v>68.52</v>
      </c>
    </row>
    <row r="96" spans="7:29">
      <c r="G96" t="s">
        <v>138</v>
      </c>
      <c r="H96" s="115">
        <v>127.38</v>
      </c>
      <c r="I96" s="88">
        <v>85.79</v>
      </c>
      <c r="J96" s="88">
        <v>69.319999999999993</v>
      </c>
      <c r="K96" s="88">
        <v>0</v>
      </c>
      <c r="L96" s="88">
        <v>12.3</v>
      </c>
      <c r="M96" s="116">
        <v>1.04</v>
      </c>
      <c r="N96" s="115">
        <v>0</v>
      </c>
      <c r="O96" s="88">
        <v>0</v>
      </c>
      <c r="P96" s="88">
        <v>0</v>
      </c>
      <c r="Q96" s="88">
        <v>-30</v>
      </c>
      <c r="R96" s="88">
        <v>0</v>
      </c>
      <c r="S96" s="116">
        <v>0</v>
      </c>
      <c r="U96" s="115">
        <v>-32</v>
      </c>
      <c r="V96" s="116">
        <v>295.83</v>
      </c>
      <c r="W96">
        <v>127.38</v>
      </c>
      <c r="X96">
        <v>85.79</v>
      </c>
      <c r="Y96">
        <v>-2</v>
      </c>
      <c r="Z96">
        <v>12.3</v>
      </c>
      <c r="AA96">
        <v>-30</v>
      </c>
      <c r="AB96">
        <v>1.04</v>
      </c>
      <c r="AC96">
        <v>69.319999999999993</v>
      </c>
    </row>
    <row r="97" spans="1:83">
      <c r="G97" t="s">
        <v>139</v>
      </c>
      <c r="H97" s="115">
        <v>147.56</v>
      </c>
      <c r="I97" s="88">
        <v>93.39</v>
      </c>
      <c r="J97" s="88">
        <v>74.709999999999994</v>
      </c>
      <c r="K97" s="88">
        <v>0</v>
      </c>
      <c r="L97" s="88">
        <v>13.07</v>
      </c>
      <c r="M97" s="116">
        <v>0.46</v>
      </c>
      <c r="N97" s="115">
        <v>0</v>
      </c>
      <c r="O97" s="88">
        <v>0</v>
      </c>
      <c r="P97" s="88">
        <v>0</v>
      </c>
      <c r="Q97" s="88">
        <v>-30</v>
      </c>
      <c r="R97" s="88">
        <v>0</v>
      </c>
      <c r="S97" s="116">
        <v>0</v>
      </c>
      <c r="U97" s="115">
        <v>-32</v>
      </c>
      <c r="V97" s="116">
        <v>329.19</v>
      </c>
      <c r="W97">
        <v>147.56</v>
      </c>
      <c r="X97">
        <v>93.39</v>
      </c>
      <c r="Y97">
        <v>-2</v>
      </c>
      <c r="Z97">
        <v>13.07</v>
      </c>
      <c r="AA97">
        <v>-30</v>
      </c>
      <c r="AB97">
        <v>0.46</v>
      </c>
      <c r="AC97">
        <v>74.709999999999994</v>
      </c>
    </row>
    <row r="98" spans="1:83">
      <c r="G98" t="s">
        <v>140</v>
      </c>
      <c r="H98" s="115">
        <v>155.12</v>
      </c>
      <c r="I98" s="88">
        <v>96.35</v>
      </c>
      <c r="J98" s="88">
        <v>86.72</v>
      </c>
      <c r="K98" s="88">
        <v>0</v>
      </c>
      <c r="L98" s="88">
        <v>13.2</v>
      </c>
      <c r="M98" s="116">
        <v>0.96</v>
      </c>
      <c r="N98" s="115">
        <v>0</v>
      </c>
      <c r="O98" s="88">
        <v>0</v>
      </c>
      <c r="P98" s="88">
        <v>0</v>
      </c>
      <c r="Q98" s="88">
        <v>-30</v>
      </c>
      <c r="R98" s="88">
        <v>0</v>
      </c>
      <c r="S98" s="116">
        <v>0</v>
      </c>
      <c r="U98" s="115">
        <v>-32</v>
      </c>
      <c r="V98" s="116">
        <v>352.35</v>
      </c>
      <c r="W98">
        <v>155.12</v>
      </c>
      <c r="X98">
        <v>96.35</v>
      </c>
      <c r="Y98">
        <v>-2</v>
      </c>
      <c r="Z98">
        <v>13.2</v>
      </c>
      <c r="AA98">
        <v>-30</v>
      </c>
      <c r="AB98">
        <v>0.96</v>
      </c>
      <c r="AC98">
        <v>86.72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1.5542774999999998</v>
      </c>
      <c r="I99" s="111">
        <f t="shared" ref="I99:BQ99" si="1">SUM(I3:I98)/4000</f>
        <v>0.86018749999999988</v>
      </c>
      <c r="J99" s="111">
        <f t="shared" si="1"/>
        <v>0.33762249999999994</v>
      </c>
      <c r="K99" s="111">
        <f t="shared" si="1"/>
        <v>0</v>
      </c>
      <c r="L99" s="111">
        <f t="shared" si="1"/>
        <v>0.32742250000000001</v>
      </c>
      <c r="M99" s="111">
        <f t="shared" si="1"/>
        <v>2.1432500000000004E-2</v>
      </c>
      <c r="N99" s="110">
        <f t="shared" si="1"/>
        <v>-1.83975</v>
      </c>
      <c r="O99" s="111">
        <f t="shared" si="1"/>
        <v>-0.13700000000000001</v>
      </c>
      <c r="P99" s="111">
        <f t="shared" si="1"/>
        <v>-0.41075</v>
      </c>
      <c r="Q99" s="111">
        <f t="shared" si="1"/>
        <v>-0.64124999999999999</v>
      </c>
      <c r="R99" s="111">
        <f t="shared" si="1"/>
        <v>0</v>
      </c>
      <c r="S99" s="112">
        <f t="shared" si="1"/>
        <v>0</v>
      </c>
      <c r="U99" s="110">
        <f t="shared" si="1"/>
        <v>-3.0767500000000001</v>
      </c>
      <c r="V99" s="112">
        <f t="shared" si="1"/>
        <v>3.1009424999999999</v>
      </c>
      <c r="W99">
        <f t="shared" si="1"/>
        <v>-0.28547250000000018</v>
      </c>
      <c r="X99">
        <f t="shared" si="1"/>
        <v>0.72318749999999987</v>
      </c>
      <c r="Y99">
        <f t="shared" si="1"/>
        <v>-4.8000000000000001E-2</v>
      </c>
      <c r="Z99">
        <f t="shared" si="1"/>
        <v>0.32742250000000001</v>
      </c>
      <c r="AA99">
        <f t="shared" si="1"/>
        <v>-0.64124999999999999</v>
      </c>
      <c r="AB99">
        <f t="shared" si="1"/>
        <v>2.1432500000000004E-2</v>
      </c>
      <c r="AC99">
        <f t="shared" si="1"/>
        <v>-7.3127500000000081E-2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83"/>
      <c r="F1" s="183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45059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488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D5" t="s">
        <v>490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0.48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0.48</v>
      </c>
      <c r="W10">
        <v>0</v>
      </c>
      <c r="X10">
        <v>0</v>
      </c>
      <c r="Y10">
        <v>0.48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1.93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1.93</v>
      </c>
      <c r="W11">
        <v>0</v>
      </c>
      <c r="X11">
        <v>0</v>
      </c>
      <c r="Y11">
        <v>1.93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0.96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0.96</v>
      </c>
      <c r="W12">
        <v>0</v>
      </c>
      <c r="X12">
        <v>0</v>
      </c>
      <c r="Y12">
        <v>0.96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1.25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1.25</v>
      </c>
      <c r="W14">
        <v>0</v>
      </c>
      <c r="X14">
        <v>0</v>
      </c>
      <c r="Y14">
        <v>1.25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1.93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1.93</v>
      </c>
      <c r="W15">
        <v>0</v>
      </c>
      <c r="X15">
        <v>0</v>
      </c>
      <c r="Y15">
        <v>1.93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0.96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0.96</v>
      </c>
      <c r="W17">
        <v>0</v>
      </c>
      <c r="X17">
        <v>0</v>
      </c>
      <c r="Y17">
        <v>0.96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0.39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0.39</v>
      </c>
      <c r="W19">
        <v>0</v>
      </c>
      <c r="X19">
        <v>0</v>
      </c>
      <c r="Y19">
        <v>0.39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0.19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0.19</v>
      </c>
      <c r="W20">
        <v>0</v>
      </c>
      <c r="X20">
        <v>0</v>
      </c>
      <c r="Y20">
        <v>0.19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0.77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0.77</v>
      </c>
      <c r="W21">
        <v>0</v>
      </c>
      <c r="X21">
        <v>0</v>
      </c>
      <c r="Y21">
        <v>0.77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1.64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1.64</v>
      </c>
      <c r="W22">
        <v>0</v>
      </c>
      <c r="X22">
        <v>0</v>
      </c>
      <c r="Y22">
        <v>1.64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5.1100000000000003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5.1100000000000003</v>
      </c>
      <c r="W23">
        <v>0</v>
      </c>
      <c r="X23">
        <v>0</v>
      </c>
      <c r="Y23">
        <v>5.1100000000000003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4.82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4.82</v>
      </c>
      <c r="W24">
        <v>0</v>
      </c>
      <c r="X24">
        <v>0</v>
      </c>
      <c r="Y24">
        <v>4.82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5.59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5.59</v>
      </c>
      <c r="W25">
        <v>0</v>
      </c>
      <c r="X25">
        <v>0</v>
      </c>
      <c r="Y25">
        <v>5.59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4.62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4.62</v>
      </c>
      <c r="W26">
        <v>0</v>
      </c>
      <c r="X26">
        <v>0</v>
      </c>
      <c r="Y26">
        <v>4.62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  <c r="X27">
        <v>0</v>
      </c>
      <c r="Y27">
        <v>0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  <c r="X28">
        <v>0</v>
      </c>
      <c r="Y28">
        <v>0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  <c r="X29">
        <v>0</v>
      </c>
      <c r="Y29">
        <v>0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  <c r="X30">
        <v>0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  <c r="X33">
        <v>0</v>
      </c>
      <c r="Y33">
        <v>0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  <c r="X34">
        <v>0</v>
      </c>
      <c r="Y34">
        <v>0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  <c r="X35">
        <v>0</v>
      </c>
      <c r="Y35">
        <v>0</v>
      </c>
    </row>
    <row r="36" spans="7:25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  <c r="X36">
        <v>0</v>
      </c>
      <c r="Y36">
        <v>0</v>
      </c>
    </row>
    <row r="37" spans="7:25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  <c r="X37">
        <v>0</v>
      </c>
      <c r="Y37">
        <v>0</v>
      </c>
    </row>
    <row r="38" spans="7:25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  <c r="X47">
        <v>0</v>
      </c>
      <c r="Y47">
        <v>0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  <c r="X48">
        <v>0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  <c r="X49">
        <v>0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  <c r="X50">
        <v>0</v>
      </c>
      <c r="Y50">
        <v>0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  <c r="X51">
        <v>0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  <c r="X52">
        <v>0</v>
      </c>
      <c r="Y52">
        <v>0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  <c r="X54">
        <v>0</v>
      </c>
      <c r="Y54">
        <v>0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  <c r="X55">
        <v>0</v>
      </c>
      <c r="Y55">
        <v>0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  <c r="X57">
        <v>0</v>
      </c>
      <c r="Y57">
        <v>0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  <c r="X58">
        <v>0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  <c r="X59">
        <v>0</v>
      </c>
      <c r="Y59">
        <v>0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  <c r="X60">
        <v>0</v>
      </c>
      <c r="Y60">
        <v>0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  <c r="X61">
        <v>0</v>
      </c>
      <c r="Y61">
        <v>0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  <c r="X62">
        <v>0</v>
      </c>
      <c r="Y62">
        <v>0</v>
      </c>
    </row>
    <row r="63" spans="7:25">
      <c r="G63" t="s">
        <v>105</v>
      </c>
      <c r="H63" s="115">
        <v>0</v>
      </c>
      <c r="I63" s="88">
        <v>28.91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28.9</v>
      </c>
      <c r="W63">
        <v>0</v>
      </c>
      <c r="X63">
        <v>28.91</v>
      </c>
      <c r="Y63">
        <v>0</v>
      </c>
    </row>
    <row r="64" spans="7:25">
      <c r="G64" t="s">
        <v>106</v>
      </c>
      <c r="H64" s="115">
        <v>0</v>
      </c>
      <c r="I64" s="88">
        <v>28.91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28.9</v>
      </c>
      <c r="W64">
        <v>0</v>
      </c>
      <c r="X64">
        <v>28.91</v>
      </c>
      <c r="Y64">
        <v>0</v>
      </c>
    </row>
    <row r="65" spans="7:25">
      <c r="G65" t="s">
        <v>107</v>
      </c>
      <c r="H65" s="115">
        <v>0</v>
      </c>
      <c r="I65" s="88">
        <v>28.91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28.9</v>
      </c>
      <c r="W65">
        <v>0</v>
      </c>
      <c r="X65">
        <v>28.91</v>
      </c>
      <c r="Y65">
        <v>0</v>
      </c>
    </row>
    <row r="66" spans="7:25">
      <c r="G66" t="s">
        <v>108</v>
      </c>
      <c r="H66" s="115">
        <v>0</v>
      </c>
      <c r="I66" s="88">
        <v>28.91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28.9</v>
      </c>
      <c r="W66">
        <v>0</v>
      </c>
      <c r="X66">
        <v>28.91</v>
      </c>
      <c r="Y66">
        <v>0</v>
      </c>
    </row>
    <row r="67" spans="7:25">
      <c r="G67" t="s">
        <v>109</v>
      </c>
      <c r="H67" s="115">
        <v>0</v>
      </c>
      <c r="I67" s="88">
        <v>28.91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28.9</v>
      </c>
      <c r="W67">
        <v>0</v>
      </c>
      <c r="X67">
        <v>28.91</v>
      </c>
      <c r="Y67">
        <v>0</v>
      </c>
    </row>
    <row r="68" spans="7:25">
      <c r="G68" t="s">
        <v>110</v>
      </c>
      <c r="H68" s="115">
        <v>0</v>
      </c>
      <c r="I68" s="88">
        <v>28.91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28.9</v>
      </c>
      <c r="W68">
        <v>0</v>
      </c>
      <c r="X68">
        <v>28.91</v>
      </c>
      <c r="Y68">
        <v>0</v>
      </c>
    </row>
    <row r="69" spans="7:25">
      <c r="G69" t="s">
        <v>111</v>
      </c>
      <c r="H69" s="115">
        <v>0</v>
      </c>
      <c r="I69" s="88">
        <v>28.91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28.9</v>
      </c>
      <c r="W69">
        <v>0</v>
      </c>
      <c r="X69">
        <v>28.91</v>
      </c>
      <c r="Y69">
        <v>0</v>
      </c>
    </row>
    <row r="70" spans="7:25">
      <c r="G70" t="s">
        <v>112</v>
      </c>
      <c r="H70" s="115">
        <v>0</v>
      </c>
      <c r="I70" s="88">
        <v>28.91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28.9</v>
      </c>
      <c r="W70">
        <v>0</v>
      </c>
      <c r="X70">
        <v>28.91</v>
      </c>
      <c r="Y70">
        <v>0</v>
      </c>
    </row>
    <row r="71" spans="7:25">
      <c r="G71" t="s">
        <v>113</v>
      </c>
      <c r="H71" s="115">
        <v>0</v>
      </c>
      <c r="I71" s="88">
        <v>28.91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28.9</v>
      </c>
      <c r="W71">
        <v>0</v>
      </c>
      <c r="X71">
        <v>28.91</v>
      </c>
      <c r="Y71">
        <v>0</v>
      </c>
    </row>
    <row r="72" spans="7:25">
      <c r="G72" t="s">
        <v>114</v>
      </c>
      <c r="H72" s="115">
        <v>0</v>
      </c>
      <c r="I72" s="88">
        <v>28.91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28.9</v>
      </c>
      <c r="W72">
        <v>0</v>
      </c>
      <c r="X72">
        <v>28.91</v>
      </c>
      <c r="Y72">
        <v>0</v>
      </c>
    </row>
    <row r="73" spans="7:25">
      <c r="G73" t="s">
        <v>115</v>
      </c>
      <c r="H73" s="115">
        <v>0</v>
      </c>
      <c r="I73" s="88">
        <v>33.72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33.72</v>
      </c>
      <c r="W73">
        <v>0</v>
      </c>
      <c r="X73">
        <v>33.72</v>
      </c>
      <c r="Y73">
        <v>0</v>
      </c>
    </row>
    <row r="74" spans="7:25">
      <c r="G74" t="s">
        <v>116</v>
      </c>
      <c r="H74" s="115">
        <v>0</v>
      </c>
      <c r="I74" s="88">
        <v>43.36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43.36</v>
      </c>
      <c r="W74">
        <v>0</v>
      </c>
      <c r="X74">
        <v>43.36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0</v>
      </c>
      <c r="W75">
        <v>0</v>
      </c>
      <c r="X75">
        <v>0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0</v>
      </c>
      <c r="W80">
        <v>0</v>
      </c>
      <c r="X80">
        <v>0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0</v>
      </c>
      <c r="W81">
        <v>0</v>
      </c>
      <c r="X81">
        <v>0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0</v>
      </c>
      <c r="W82">
        <v>0</v>
      </c>
      <c r="X82">
        <v>0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53.23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53.23</v>
      </c>
      <c r="W94">
        <v>53.23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5.44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5.44</v>
      </c>
      <c r="W95">
        <v>0</v>
      </c>
      <c r="X95">
        <v>5.44</v>
      </c>
      <c r="Y95">
        <v>0</v>
      </c>
    </row>
    <row r="96" spans="7:25">
      <c r="G96" t="s">
        <v>138</v>
      </c>
      <c r="H96" s="115">
        <v>0</v>
      </c>
      <c r="I96" s="88">
        <v>15.86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15.86</v>
      </c>
      <c r="W96">
        <v>0</v>
      </c>
      <c r="X96">
        <v>15.86</v>
      </c>
      <c r="Y96">
        <v>0</v>
      </c>
    </row>
    <row r="97" spans="1:83">
      <c r="G97" t="s">
        <v>139</v>
      </c>
      <c r="H97" s="115">
        <v>0</v>
      </c>
      <c r="I97" s="88">
        <v>30.31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30.31</v>
      </c>
      <c r="W97">
        <v>0</v>
      </c>
      <c r="X97">
        <v>30.31</v>
      </c>
      <c r="Y97">
        <v>0</v>
      </c>
    </row>
    <row r="98" spans="1:83">
      <c r="G98" t="s">
        <v>140</v>
      </c>
      <c r="H98" s="115">
        <v>0</v>
      </c>
      <c r="I98" s="88">
        <v>48.18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48.18</v>
      </c>
      <c r="W98">
        <v>0</v>
      </c>
      <c r="X98">
        <v>48.18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1.33075E-2</v>
      </c>
      <c r="I99" s="111">
        <f t="shared" ref="I99:BQ99" si="1">SUM(I3:I98)/4000</f>
        <v>0.11649250000000003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7.6600000000000001E-3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0.137435</v>
      </c>
      <c r="W99">
        <f t="shared" si="1"/>
        <v>1.33075E-2</v>
      </c>
      <c r="X99">
        <f t="shared" si="1"/>
        <v>0.11649250000000003</v>
      </c>
      <c r="Y99">
        <f t="shared" si="1"/>
        <v>7.6600000000000001E-3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37" t="s">
        <v>229</v>
      </c>
      <c r="B1" s="237"/>
      <c r="C1" s="237"/>
      <c r="D1" s="237"/>
      <c r="E1" s="191"/>
      <c r="F1" s="191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45059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B62" activePane="bottomRight" state="frozen"/>
      <selection activeCell="M3" sqref="M3:M98"/>
      <selection pane="topRight" activeCell="M3" sqref="M3:M98"/>
      <selection pane="bottomLeft" activeCell="M3" sqref="M3:M98"/>
      <selection pane="bottomRight" activeCell="D74" sqref="D7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45059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7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7">
      <c r="A3" t="s">
        <v>45</v>
      </c>
      <c r="D3">
        <f>TWEPL!P3</f>
        <v>10.847200000000001</v>
      </c>
      <c r="E3">
        <f>GT_NG!P3</f>
        <v>13.952004759071977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72.399096575868839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907.22973377018627</v>
      </c>
      <c r="P3" s="77">
        <v>117.77</v>
      </c>
      <c r="Q3" s="77">
        <v>38.174392405063287</v>
      </c>
      <c r="R3" s="80">
        <v>0</v>
      </c>
      <c r="S3" s="80">
        <v>0</v>
      </c>
      <c r="T3" s="78">
        <f>SUMPRODUCT(LTA!F3:AJ3,LTA!F$101:AJ$101,LTA!F$103:AJ$103)</f>
        <v>57.269999999999996</v>
      </c>
      <c r="U3" s="78">
        <f>SUMPRODUCT(LTA!F3:AJ3,LTA!F$102:AJ$102,LTA!F$103:AJ$103)</f>
        <v>81.278028999999989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845.59999999999991</v>
      </c>
      <c r="AB3" s="117">
        <f>-STOA!N3</f>
        <v>0</v>
      </c>
      <c r="AC3">
        <f>SUMIF(B3:AB3,"&gt;0")*$AC$2-SUMIF(B3:AB3,"&lt;0")*($AC$2/(1-$AC$2))+SUMIF(AI3:AR3,"&gt;0")*$AC$2-SUMIF(AI3:AR3,"&lt;0")*($AC$2/(1-$AC$2))</f>
        <v>19.024372017289675</v>
      </c>
      <c r="AD3">
        <f>SUM(B3:AB3,AI3:AR3)-AC3</f>
        <v>2142.8360844929007</v>
      </c>
      <c r="AE3">
        <f>'IDT-1'!B3</f>
        <v>0</v>
      </c>
      <c r="AF3" s="26"/>
      <c r="AG3">
        <f>SUM(AD3:AF3)+AT3</f>
        <v>2142.8360844929007</v>
      </c>
      <c r="AI3" s="75">
        <f>PXIL!H3</f>
        <v>0</v>
      </c>
      <c r="AJ3" s="75">
        <f>PXIL!N3</f>
        <v>0</v>
      </c>
      <c r="AK3" s="75">
        <f>RTM_IEX!H3</f>
        <v>17.34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D4">
        <f>TWEPL!P4</f>
        <v>10.847200000000001</v>
      </c>
      <c r="E4">
        <f>GT_NG!P4</f>
        <v>14.111625148279954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99.620000000000019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898.57842582443277</v>
      </c>
      <c r="P4" s="77">
        <v>117.77</v>
      </c>
      <c r="Q4" s="77">
        <v>38.174392405063287</v>
      </c>
      <c r="R4" s="80">
        <v>0</v>
      </c>
      <c r="S4" s="80">
        <v>0</v>
      </c>
      <c r="T4" s="78">
        <f>SUMPRODUCT(LTA!F4:AJ4,LTA!F$101:AJ$101,LTA!F$103:AJ$103)</f>
        <v>58.22</v>
      </c>
      <c r="U4" s="78">
        <f>SUMPRODUCT(LTA!F4:AJ4,LTA!F$102:AJ$102,LTA!F$103:AJ$103)</f>
        <v>82.338029000000006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818.61999999999989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19.01186911692443</v>
      </c>
      <c r="AD4">
        <f t="shared" ref="AD4:AD67" si="1">SUM(B4:AB4,AI4:AR4)-AC4</f>
        <v>2141.4278032608513</v>
      </c>
      <c r="AE4">
        <f>'IDT-1'!B4</f>
        <v>0</v>
      </c>
      <c r="AF4" s="26"/>
      <c r="AG4">
        <f t="shared" ref="AG4:AG67" si="2">SUM(AD4:AF4)+AT4</f>
        <v>2141.4278032608513</v>
      </c>
      <c r="AI4" s="75">
        <f>PXIL!H4</f>
        <v>0</v>
      </c>
      <c r="AJ4" s="75">
        <f>PXIL!N4</f>
        <v>0</v>
      </c>
      <c r="AK4" s="75">
        <f>RTM_IEX!H4</f>
        <v>22.16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D5">
        <f>TWEPL!P5</f>
        <v>10.847200000000001</v>
      </c>
      <c r="E5">
        <f>GT_NG!P5</f>
        <v>14.111625148279954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99.620000000000019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900.98177124845768</v>
      </c>
      <c r="P5" s="77">
        <v>117.77</v>
      </c>
      <c r="Q5" s="77">
        <v>38.174392405063287</v>
      </c>
      <c r="R5" s="80">
        <v>0</v>
      </c>
      <c r="S5" s="80">
        <v>0</v>
      </c>
      <c r="T5" s="78">
        <f>SUMPRODUCT(LTA!F5:AJ5,LTA!F$101:AJ$101,LTA!F$103:AJ$103)</f>
        <v>54.68</v>
      </c>
      <c r="U5" s="78">
        <f>SUMPRODUCT(LTA!F5:AJ5,LTA!F$102:AJ$102,LTA!F$103:AJ$103)</f>
        <v>81.778029000000004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770.43999999999983</v>
      </c>
      <c r="AB5" s="117">
        <f>-STOA!N5</f>
        <v>0</v>
      </c>
      <c r="AC5">
        <f t="shared" si="0"/>
        <v>18.530538556655848</v>
      </c>
      <c r="AD5">
        <f t="shared" si="1"/>
        <v>2087.2124792451455</v>
      </c>
      <c r="AE5">
        <f>'IDT-1'!B5</f>
        <v>20</v>
      </c>
      <c r="AF5" s="26"/>
      <c r="AG5">
        <f t="shared" si="2"/>
        <v>2107.2124792451455</v>
      </c>
      <c r="AI5" s="75">
        <f>PXIL!H5</f>
        <v>0</v>
      </c>
      <c r="AJ5" s="75">
        <f>PXIL!N5</f>
        <v>0</v>
      </c>
      <c r="AK5" s="75">
        <f>RTM_IEX!H5</f>
        <v>17.34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D6">
        <f>TWEPL!P6</f>
        <v>10.847200000000001</v>
      </c>
      <c r="E6">
        <f>GT_NG!P6</f>
        <v>14.111625148279954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99.620000000000019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902.38337469845771</v>
      </c>
      <c r="P6" s="77">
        <v>117.77</v>
      </c>
      <c r="Q6" s="77">
        <v>38.174392405063287</v>
      </c>
      <c r="R6" s="80">
        <v>0</v>
      </c>
      <c r="S6" s="80">
        <v>0</v>
      </c>
      <c r="T6" s="78">
        <f>SUMPRODUCT(LTA!F6:AJ6,LTA!F$101:AJ$101,LTA!F$103:AJ$103)</f>
        <v>55.39</v>
      </c>
      <c r="U6" s="78">
        <f>SUMPRODUCT(LTA!F6:AJ6,LTA!F$102:AJ$102,LTA!F$103:AJ$103)</f>
        <v>81.368029000000007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717.44999999999993</v>
      </c>
      <c r="AB6" s="117">
        <f>-STOA!N6</f>
        <v>0</v>
      </c>
      <c r="AC6">
        <f t="shared" si="0"/>
        <v>18.053768667015849</v>
      </c>
      <c r="AD6">
        <f t="shared" si="1"/>
        <v>2033.510852584785</v>
      </c>
      <c r="AE6">
        <f>'IDT-1'!B6</f>
        <v>40</v>
      </c>
      <c r="AF6" s="26"/>
      <c r="AG6">
        <f t="shared" si="2"/>
        <v>2073.510852584785</v>
      </c>
      <c r="AI6" s="75">
        <f>PXIL!H6</f>
        <v>0</v>
      </c>
      <c r="AJ6" s="75">
        <f>PXIL!N6</f>
        <v>0</v>
      </c>
      <c r="AK6" s="75">
        <f>RTM_IEX!H6</f>
        <v>14.45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D7">
        <f>TWEPL!P7</f>
        <v>10.847200000000001</v>
      </c>
      <c r="E7">
        <f>GT_NG!P7</f>
        <v>14.111612711612709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99.620000000000019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902.10878891150708</v>
      </c>
      <c r="P7" s="77">
        <v>117.77</v>
      </c>
      <c r="Q7" s="77">
        <v>38.174392405063287</v>
      </c>
      <c r="R7" s="80">
        <v>0</v>
      </c>
      <c r="S7" s="80">
        <v>0</v>
      </c>
      <c r="T7" s="78">
        <f>SUMPRODUCT(LTA!F7:AJ7,LTA!F$101:AJ$101,LTA!F$103:AJ$103)</f>
        <v>56.449999999999996</v>
      </c>
      <c r="U7" s="78">
        <f>SUMPRODUCT(LTA!F7:AJ7,LTA!F$102:AJ$102,LTA!F$103:AJ$103)</f>
        <v>82.608029000000002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673.12999999999988</v>
      </c>
      <c r="AB7" s="117">
        <f>-STOA!N7</f>
        <v>0</v>
      </c>
      <c r="AC7">
        <f t="shared" si="0"/>
        <v>17.774856202648014</v>
      </c>
      <c r="AD7">
        <f t="shared" si="1"/>
        <v>2002.0951668255352</v>
      </c>
      <c r="AE7">
        <f>'IDT-1'!B7</f>
        <v>60</v>
      </c>
      <c r="AF7" s="26"/>
      <c r="AG7">
        <f t="shared" si="2"/>
        <v>2062.0951668255352</v>
      </c>
      <c r="AI7" s="75">
        <f>PXIL!H7</f>
        <v>0</v>
      </c>
      <c r="AJ7" s="75">
        <f>PXIL!N7</f>
        <v>0</v>
      </c>
      <c r="AK7" s="75">
        <f>RTM_IEX!H7</f>
        <v>25.05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D8">
        <f>TWEPL!P8</f>
        <v>10.847200000000001</v>
      </c>
      <c r="E8">
        <f>GT_NG!P8</f>
        <v>14.111612711612709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99.620000000000019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898.15948006432393</v>
      </c>
      <c r="P8" s="77">
        <v>117.77</v>
      </c>
      <c r="Q8" s="77">
        <v>38.174392405063287</v>
      </c>
      <c r="R8" s="80">
        <v>0</v>
      </c>
      <c r="S8" s="80">
        <v>0</v>
      </c>
      <c r="T8" s="78">
        <f>SUMPRODUCT(LTA!F8:AJ8,LTA!F$101:AJ$101,LTA!F$103:AJ$103)</f>
        <v>62.3</v>
      </c>
      <c r="U8" s="78">
        <f>SUMPRODUCT(LTA!F8:AJ8,LTA!F$102:AJ$102,LTA!F$103:AJ$103)</f>
        <v>82.518028999999999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629.76999999999987</v>
      </c>
      <c r="AB8" s="117">
        <f>-STOA!N8</f>
        <v>0</v>
      </c>
      <c r="AC8">
        <f t="shared" si="0"/>
        <v>17.3244782847928</v>
      </c>
      <c r="AD8">
        <f t="shared" si="1"/>
        <v>1951.3662358962074</v>
      </c>
      <c r="AE8">
        <f>'IDT-1'!B8</f>
        <v>80</v>
      </c>
      <c r="AF8" s="26"/>
      <c r="AG8">
        <f t="shared" si="2"/>
        <v>2031.3662358962074</v>
      </c>
      <c r="AI8" s="75">
        <f>PXIL!H8</f>
        <v>0</v>
      </c>
      <c r="AJ8" s="75">
        <f>PXIL!N8</f>
        <v>0</v>
      </c>
      <c r="AK8" s="75">
        <f>RTM_IEX!H8</f>
        <v>15.42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D9">
        <f>TWEPL!P9</f>
        <v>10.43</v>
      </c>
      <c r="E9">
        <f>GT_NG!P9</f>
        <v>14.111612711612709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99.620000000000019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891.97611026955531</v>
      </c>
      <c r="P9" s="77">
        <v>117.77</v>
      </c>
      <c r="Q9" s="77">
        <v>38.174392405063287</v>
      </c>
      <c r="R9" s="80">
        <v>0</v>
      </c>
      <c r="S9" s="80">
        <v>0</v>
      </c>
      <c r="T9" s="78">
        <f>SUMPRODUCT(LTA!F9:AJ9,LTA!F$101:AJ$101,LTA!F$103:AJ$103)</f>
        <v>63.150000000000006</v>
      </c>
      <c r="U9" s="78">
        <f>SUMPRODUCT(LTA!F9:AJ9,LTA!F$102:AJ$102,LTA!F$103:AJ$103)</f>
        <v>82.458028999999996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590.26999999999987</v>
      </c>
      <c r="AB9" s="117">
        <f>-STOA!N9</f>
        <v>0</v>
      </c>
      <c r="AC9">
        <f t="shared" si="0"/>
        <v>16.900313270598836</v>
      </c>
      <c r="AD9">
        <f t="shared" si="1"/>
        <v>1903.5898311156323</v>
      </c>
      <c r="AE9">
        <f>'IDT-1'!B9</f>
        <v>95</v>
      </c>
      <c r="AF9" s="26"/>
      <c r="AG9">
        <f t="shared" si="2"/>
        <v>1998.5898311156323</v>
      </c>
      <c r="AI9" s="75">
        <f>PXIL!H9</f>
        <v>0</v>
      </c>
      <c r="AJ9" s="75">
        <f>PXIL!N9</f>
        <v>0</v>
      </c>
      <c r="AK9" s="75">
        <f>RTM_IEX!H9</f>
        <v>12.53</v>
      </c>
      <c r="AL9" s="75">
        <f>RTM_IEX!N9</f>
        <v>0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D10">
        <f>TWEPL!P10</f>
        <v>10.43</v>
      </c>
      <c r="E10">
        <f>GT_NG!P10</f>
        <v>14.111612711612709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99.620000000000019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886.03085355675535</v>
      </c>
      <c r="P10" s="77">
        <v>117.77</v>
      </c>
      <c r="Q10" s="77">
        <v>38.174392405063287</v>
      </c>
      <c r="R10" s="80">
        <v>0</v>
      </c>
      <c r="S10" s="80">
        <v>0</v>
      </c>
      <c r="T10" s="78">
        <f>SUMPRODUCT(LTA!F10:AJ10,LTA!F$101:AJ$101,LTA!F$103:AJ$103)</f>
        <v>67.67</v>
      </c>
      <c r="U10" s="78">
        <f>SUMPRODUCT(LTA!F10:AJ10,LTA!F$102:AJ$102,LTA!F$103:AJ$103)</f>
        <v>82.708028999999996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547.87999999999988</v>
      </c>
      <c r="AB10" s="117">
        <f>-STOA!N10</f>
        <v>0</v>
      </c>
      <c r="AC10">
        <f t="shared" si="0"/>
        <v>16.576251011526196</v>
      </c>
      <c r="AD10">
        <f t="shared" si="1"/>
        <v>1867.0886366619052</v>
      </c>
      <c r="AE10">
        <f>'IDT-1'!B10</f>
        <v>105</v>
      </c>
      <c r="AF10" s="26"/>
      <c r="AG10">
        <f t="shared" si="2"/>
        <v>1972.0886366619052</v>
      </c>
      <c r="AI10" s="75">
        <f>PXIL!H10</f>
        <v>0</v>
      </c>
      <c r="AJ10" s="75">
        <f>PXIL!N10</f>
        <v>0</v>
      </c>
      <c r="AK10" s="75">
        <f>RTM_IEX!H10</f>
        <v>19.27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D11">
        <f>TWEPL!P11</f>
        <v>10.43</v>
      </c>
      <c r="E11">
        <f>GT_NG!P11</f>
        <v>14.111612711612709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99.62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881.58925343643534</v>
      </c>
      <c r="P11" s="77">
        <v>117.77</v>
      </c>
      <c r="Q11" s="77">
        <v>38.174392405063287</v>
      </c>
      <c r="R11" s="80">
        <v>0</v>
      </c>
      <c r="S11" s="80">
        <v>0</v>
      </c>
      <c r="T11" s="78">
        <f>SUMPRODUCT(LTA!F11:AJ11,LTA!F$101:AJ$101,LTA!F$103:AJ$103)</f>
        <v>68.709999999999994</v>
      </c>
      <c r="U11" s="78">
        <f>SUMPRODUCT(LTA!F11:AJ11,LTA!F$102:AJ$102,LTA!F$103:AJ$103)</f>
        <v>104.768029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538.2399999999999</v>
      </c>
      <c r="AB11" s="117">
        <f>-STOA!N11</f>
        <v>0</v>
      </c>
      <c r="AC11">
        <f t="shared" si="0"/>
        <v>16.723460930467382</v>
      </c>
      <c r="AD11">
        <f t="shared" si="1"/>
        <v>1883.669826622644</v>
      </c>
      <c r="AE11">
        <f>'IDT-1'!B11</f>
        <v>82</v>
      </c>
      <c r="AF11" s="26"/>
      <c r="AG11">
        <f t="shared" si="2"/>
        <v>1965.669826622644</v>
      </c>
      <c r="AI11" s="75">
        <f>PXIL!H11</f>
        <v>0</v>
      </c>
      <c r="AJ11" s="75">
        <f>PXIL!N11</f>
        <v>0</v>
      </c>
      <c r="AK11" s="75">
        <f>RTM_IEX!H11</f>
        <v>26.98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D12">
        <f>TWEPL!P12</f>
        <v>10.43</v>
      </c>
      <c r="E12">
        <f>GT_NG!P12</f>
        <v>14.111612711612709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99.62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881.58925343643534</v>
      </c>
      <c r="P12" s="77">
        <v>117.77</v>
      </c>
      <c r="Q12" s="77">
        <v>38.174392405063287</v>
      </c>
      <c r="R12" s="80">
        <v>0</v>
      </c>
      <c r="S12" s="80">
        <v>0</v>
      </c>
      <c r="T12" s="78">
        <f>SUMPRODUCT(LTA!F12:AJ12,LTA!F$101:AJ$101,LTA!F$103:AJ$103)</f>
        <v>69.09</v>
      </c>
      <c r="U12" s="78">
        <f>SUMPRODUCT(LTA!F12:AJ12,LTA!F$102:AJ$102,LTA!F$103:AJ$103)</f>
        <v>106.468029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538.2399999999999</v>
      </c>
      <c r="AB12" s="117">
        <f>-STOA!N12</f>
        <v>0</v>
      </c>
      <c r="AC12">
        <f t="shared" si="0"/>
        <v>16.707796930467378</v>
      </c>
      <c r="AD12">
        <f t="shared" si="1"/>
        <v>1881.9054906226438</v>
      </c>
      <c r="AE12">
        <f>'IDT-1'!B12</f>
        <v>50</v>
      </c>
      <c r="AF12" s="26"/>
      <c r="AG12">
        <f t="shared" si="2"/>
        <v>1931.9054906226438</v>
      </c>
      <c r="AI12" s="75">
        <f>PXIL!H12</f>
        <v>0</v>
      </c>
      <c r="AJ12" s="75">
        <f>PXIL!N12</f>
        <v>0</v>
      </c>
      <c r="AK12" s="75">
        <f>RTM_IEX!H12</f>
        <v>23.12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D13">
        <f>TWEPL!P13</f>
        <v>10.43</v>
      </c>
      <c r="E13">
        <f>GT_NG!P13</f>
        <v>14.111669616519174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99.62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881.71752505133213</v>
      </c>
      <c r="P13" s="77">
        <v>117.77</v>
      </c>
      <c r="Q13" s="77">
        <v>38.174392405063287</v>
      </c>
      <c r="R13" s="80">
        <v>0</v>
      </c>
      <c r="S13" s="80">
        <v>0</v>
      </c>
      <c r="T13" s="78">
        <f>SUMPRODUCT(LTA!F13:AJ13,LTA!F$101:AJ$101,LTA!F$103:AJ$103)</f>
        <v>69.400000000000006</v>
      </c>
      <c r="U13" s="78">
        <f>SUMPRODUCT(LTA!F13:AJ13,LTA!F$102:AJ$102,LTA!F$103:AJ$103)</f>
        <v>111.298029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538.2399999999999</v>
      </c>
      <c r="AB13" s="117">
        <f>-STOA!N13</f>
        <v>0</v>
      </c>
      <c r="AC13">
        <f t="shared" si="0"/>
        <v>16.762694221441649</v>
      </c>
      <c r="AD13">
        <f t="shared" si="1"/>
        <v>1888.0889218514731</v>
      </c>
      <c r="AE13">
        <f>'IDT-1'!B13</f>
        <v>20</v>
      </c>
      <c r="AF13" s="26"/>
      <c r="AG13">
        <f t="shared" si="2"/>
        <v>1908.0889218514731</v>
      </c>
      <c r="AI13" s="75">
        <f>PXIL!H13</f>
        <v>0</v>
      </c>
      <c r="AJ13" s="75">
        <f>PXIL!N13</f>
        <v>0</v>
      </c>
      <c r="AK13" s="75">
        <f>RTM_IEX!H13</f>
        <v>24.09</v>
      </c>
      <c r="AL13" s="75">
        <f>RTM_IEX!N13</f>
        <v>0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D14">
        <f>TWEPL!P14</f>
        <v>10.43</v>
      </c>
      <c r="E14">
        <f>GT_NG!P14</f>
        <v>14.111669616519174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99.62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881.72031691405812</v>
      </c>
      <c r="P14" s="77">
        <v>117.77</v>
      </c>
      <c r="Q14" s="77">
        <v>38.174392405063287</v>
      </c>
      <c r="R14" s="80">
        <v>0</v>
      </c>
      <c r="S14" s="80">
        <v>0</v>
      </c>
      <c r="T14" s="78">
        <f>SUMPRODUCT(LTA!F14:AJ14,LTA!F$101:AJ$101,LTA!F$103:AJ$103)</f>
        <v>81.02</v>
      </c>
      <c r="U14" s="78">
        <f>SUMPRODUCT(LTA!F14:AJ14,LTA!F$102:AJ$102,LTA!F$103:AJ$103)</f>
        <v>111.97802900000001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538.2399999999999</v>
      </c>
      <c r="AB14" s="117">
        <f>-STOA!N14</f>
        <v>0</v>
      </c>
      <c r="AC14">
        <f t="shared" si="0"/>
        <v>16.845526789833638</v>
      </c>
      <c r="AD14">
        <f t="shared" si="1"/>
        <v>1897.4188811458071</v>
      </c>
      <c r="AE14">
        <f>'IDT-1'!B14</f>
        <v>0</v>
      </c>
      <c r="AF14" s="26"/>
      <c r="AG14">
        <f t="shared" si="2"/>
        <v>1897.4188811458071</v>
      </c>
      <c r="AI14" s="75">
        <f>PXIL!H14</f>
        <v>0</v>
      </c>
      <c r="AJ14" s="75">
        <f>PXIL!N14</f>
        <v>0</v>
      </c>
      <c r="AK14" s="75">
        <f>RTM_IEX!H14</f>
        <v>21.2</v>
      </c>
      <c r="AL14" s="75">
        <f>RTM_IEX!N14</f>
        <v>0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D15">
        <f>TWEPL!P15</f>
        <v>10.43</v>
      </c>
      <c r="E15">
        <f>GT_NG!P15</f>
        <v>14.111669616519174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99.62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884.79427872037047</v>
      </c>
      <c r="P15" s="77">
        <v>117.77</v>
      </c>
      <c r="Q15" s="77">
        <v>38.174392405063287</v>
      </c>
      <c r="R15" s="80">
        <v>0</v>
      </c>
      <c r="S15" s="80">
        <v>0</v>
      </c>
      <c r="T15" s="78">
        <f>SUMPRODUCT(LTA!F15:AJ15,LTA!F$101:AJ$101,LTA!F$103:AJ$103)</f>
        <v>81.02000000000001</v>
      </c>
      <c r="U15" s="78">
        <f>SUMPRODUCT(LTA!F15:AJ15,LTA!F$102:AJ$102,LTA!F$103:AJ$103)</f>
        <v>118.348029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538.2399999999999</v>
      </c>
      <c r="AB15" s="117">
        <f>-STOA!N15</f>
        <v>0</v>
      </c>
      <c r="AC15">
        <f t="shared" si="0"/>
        <v>16.990661224350657</v>
      </c>
      <c r="AD15">
        <f t="shared" si="1"/>
        <v>1857.5177085176022</v>
      </c>
      <c r="AE15">
        <f>'IDT-1'!B15</f>
        <v>0</v>
      </c>
      <c r="AF15" s="26"/>
      <c r="AG15">
        <f t="shared" si="2"/>
        <v>1857.5177085176022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-28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D16">
        <f>TWEPL!P16</f>
        <v>10.43</v>
      </c>
      <c r="E16">
        <f>GT_NG!P16</f>
        <v>14.111669616519174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99.62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884.79427872037047</v>
      </c>
      <c r="P16" s="77">
        <v>117.77</v>
      </c>
      <c r="Q16" s="77">
        <v>38.174392405063287</v>
      </c>
      <c r="R16" s="80">
        <v>0</v>
      </c>
      <c r="S16" s="80">
        <v>0</v>
      </c>
      <c r="T16" s="78">
        <f>SUMPRODUCT(LTA!F16:AJ16,LTA!F$101:AJ$101,LTA!F$103:AJ$103)</f>
        <v>80.94</v>
      </c>
      <c r="U16" s="78">
        <f>SUMPRODUCT(LTA!F16:AJ16,LTA!F$102:AJ$102,LTA!F$103:AJ$103)</f>
        <v>107.558029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538.2399999999999</v>
      </c>
      <c r="AB16" s="117">
        <f>-STOA!N16</f>
        <v>0</v>
      </c>
      <c r="AC16">
        <f t="shared" si="0"/>
        <v>17.081445902316755</v>
      </c>
      <c r="AD16">
        <f t="shared" si="1"/>
        <v>1825.5569238396361</v>
      </c>
      <c r="AE16">
        <f>'IDT-1'!B16</f>
        <v>0</v>
      </c>
      <c r="AF16" s="26"/>
      <c r="AG16">
        <f t="shared" si="2"/>
        <v>1825.5569238396361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D17">
        <f>TWEPL!P17</f>
        <v>10.43</v>
      </c>
      <c r="E17">
        <f>GT_NG!P17</f>
        <v>14.111669616519174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99.62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884.79427616953626</v>
      </c>
      <c r="P17" s="77">
        <v>117.77</v>
      </c>
      <c r="Q17" s="77">
        <v>38.174392405063287</v>
      </c>
      <c r="R17" s="80">
        <v>0</v>
      </c>
      <c r="S17" s="80">
        <v>0</v>
      </c>
      <c r="T17" s="78">
        <f>SUMPRODUCT(LTA!F17:AJ17,LTA!F$101:AJ$101,LTA!F$103:AJ$103)</f>
        <v>80.91</v>
      </c>
      <c r="U17" s="78">
        <f>SUMPRODUCT(LTA!F17:AJ17,LTA!F$102:AJ$102,LTA!F$103:AJ$103)</f>
        <v>107.318029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538.2399999999999</v>
      </c>
      <c r="AB17" s="117">
        <f>-STOA!N17</f>
        <v>0</v>
      </c>
      <c r="AC17">
        <f t="shared" si="0"/>
        <v>17.194485537657958</v>
      </c>
      <c r="AD17">
        <f t="shared" si="1"/>
        <v>1812.173881653461</v>
      </c>
      <c r="AE17">
        <f>'IDT-1'!B17</f>
        <v>0</v>
      </c>
      <c r="AF17" s="26"/>
      <c r="AG17">
        <f t="shared" si="2"/>
        <v>1812.173881653461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-62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D18">
        <f>TWEPL!P18</f>
        <v>10.43</v>
      </c>
      <c r="E18">
        <f>GT_NG!P18</f>
        <v>14.111669616519174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75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884.65839573824655</v>
      </c>
      <c r="P18" s="77">
        <v>117.77</v>
      </c>
      <c r="Q18" s="77">
        <v>38.174392405063287</v>
      </c>
      <c r="R18" s="80">
        <v>0</v>
      </c>
      <c r="S18" s="80">
        <v>0</v>
      </c>
      <c r="T18" s="78">
        <f>SUMPRODUCT(LTA!F18:AJ18,LTA!F$101:AJ$101,LTA!F$103:AJ$103)</f>
        <v>80.91</v>
      </c>
      <c r="U18" s="78">
        <f>SUMPRODUCT(LTA!F18:AJ18,LTA!F$102:AJ$102,LTA!F$103:AJ$103)</f>
        <v>107.018029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538.2399999999999</v>
      </c>
      <c r="AB18" s="117">
        <f>-STOA!N18</f>
        <v>0</v>
      </c>
      <c r="AC18">
        <f t="shared" si="0"/>
        <v>16.920725024729435</v>
      </c>
      <c r="AD18">
        <f t="shared" si="1"/>
        <v>1793.3917617350996</v>
      </c>
      <c r="AE18">
        <f>'IDT-1'!B18</f>
        <v>0</v>
      </c>
      <c r="AF18" s="26"/>
      <c r="AG18">
        <f t="shared" si="2"/>
        <v>1793.3917617350996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D19">
        <f>TWEPL!P19</f>
        <v>10.43</v>
      </c>
      <c r="E19">
        <f>GT_NG!P19</f>
        <v>14.111669616519174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78.956286856336703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885.26675036793381</v>
      </c>
      <c r="P19" s="77">
        <v>117.77</v>
      </c>
      <c r="Q19" s="77">
        <v>38.174392405063287</v>
      </c>
      <c r="R19" s="80">
        <v>0</v>
      </c>
      <c r="S19" s="80">
        <v>0</v>
      </c>
      <c r="T19" s="78">
        <f>SUMPRODUCT(LTA!F19:AJ19,LTA!F$101:AJ$101,LTA!F$103:AJ$103)</f>
        <v>80.83</v>
      </c>
      <c r="U19" s="78">
        <f>SUMPRODUCT(LTA!F19:AJ19,LTA!F$102:AJ$102,LTA!F$103:AJ$103)</f>
        <v>105.718029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537.2299999999999</v>
      </c>
      <c r="AB19" s="117">
        <f>-STOA!N19</f>
        <v>0</v>
      </c>
      <c r="AC19">
        <f t="shared" si="0"/>
        <v>17.419280756004994</v>
      </c>
      <c r="AD19">
        <f t="shared" si="1"/>
        <v>1741.067847489848</v>
      </c>
      <c r="AE19">
        <f>'IDT-1'!B19</f>
        <v>0</v>
      </c>
      <c r="AF19" s="26"/>
      <c r="AG19">
        <f t="shared" si="2"/>
        <v>1741.067847489848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-110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D20">
        <f>TWEPL!P20</f>
        <v>10.43</v>
      </c>
      <c r="E20">
        <f>GT_NG!P20</f>
        <v>14.111669616519174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78.956286856336703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862.73520454706579</v>
      </c>
      <c r="P20" s="77">
        <v>117.77</v>
      </c>
      <c r="Q20" s="77">
        <v>38.174392405063287</v>
      </c>
      <c r="R20" s="80">
        <v>0</v>
      </c>
      <c r="S20" s="80">
        <v>0</v>
      </c>
      <c r="T20" s="78">
        <f>SUMPRODUCT(LTA!F20:AJ20,LTA!F$101:AJ$101,LTA!F$103:AJ$103)</f>
        <v>85.109999999999985</v>
      </c>
      <c r="U20" s="78">
        <f>SUMPRODUCT(LTA!F20:AJ20,LTA!F$102:AJ$102,LTA!F$103:AJ$103)</f>
        <v>104.348029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537.2299999999999</v>
      </c>
      <c r="AB20" s="117">
        <f>-STOA!N20</f>
        <v>0</v>
      </c>
      <c r="AC20">
        <f t="shared" si="0"/>
        <v>17.193342387648183</v>
      </c>
      <c r="AD20">
        <f t="shared" si="1"/>
        <v>1727.6722400373367</v>
      </c>
      <c r="AE20">
        <f>'IDT-1'!B20</f>
        <v>0</v>
      </c>
      <c r="AF20" s="26"/>
      <c r="AG20">
        <f t="shared" si="2"/>
        <v>1727.6722400373367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-104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D21">
        <f>TWEPL!P21</f>
        <v>10.43</v>
      </c>
      <c r="E21">
        <f>GT_NG!P21</f>
        <v>14.111669616519174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78.956286856336703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857.3052145860471</v>
      </c>
      <c r="P21" s="77">
        <v>117.77</v>
      </c>
      <c r="Q21" s="77">
        <v>38.174392405063287</v>
      </c>
      <c r="R21" s="80">
        <v>0</v>
      </c>
      <c r="S21" s="80">
        <v>0</v>
      </c>
      <c r="T21" s="78">
        <f>SUMPRODUCT(LTA!F21:AJ21,LTA!F$101:AJ$101,LTA!F$103:AJ$103)</f>
        <v>84.75</v>
      </c>
      <c r="U21" s="78">
        <f>SUMPRODUCT(LTA!F21:AJ21,LTA!F$102:AJ$102,LTA!F$103:AJ$103)</f>
        <v>111.358029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537.2299999999999</v>
      </c>
      <c r="AB21" s="117">
        <f>-STOA!N21</f>
        <v>0</v>
      </c>
      <c r="AC21">
        <f t="shared" si="0"/>
        <v>17.363884771390733</v>
      </c>
      <c r="AD21">
        <f t="shared" si="1"/>
        <v>1710.7217076925756</v>
      </c>
      <c r="AE21">
        <f>'IDT-1'!B21</f>
        <v>0</v>
      </c>
      <c r="AF21" s="26"/>
      <c r="AG21">
        <f t="shared" si="2"/>
        <v>1710.7217076925756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-122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D22">
        <f>TWEPL!P22</f>
        <v>10.43</v>
      </c>
      <c r="E22">
        <f>GT_NG!P22</f>
        <v>14.111669616519174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78.956286856336703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833.29998274220429</v>
      </c>
      <c r="P22" s="77">
        <v>117.77</v>
      </c>
      <c r="Q22" s="77">
        <v>38.174392405063287</v>
      </c>
      <c r="R22" s="80">
        <v>0</v>
      </c>
      <c r="S22" s="80">
        <v>0</v>
      </c>
      <c r="T22" s="78">
        <f>SUMPRODUCT(LTA!F22:AJ22,LTA!F$101:AJ$101,LTA!F$103:AJ$103)</f>
        <v>84.5</v>
      </c>
      <c r="U22" s="78">
        <f>SUMPRODUCT(LTA!F22:AJ22,LTA!F$102:AJ$102,LTA!F$103:AJ$103)</f>
        <v>110.328029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537.2299999999999</v>
      </c>
      <c r="AB22" s="117">
        <f>-STOA!N22</f>
        <v>0</v>
      </c>
      <c r="AC22">
        <f t="shared" si="0"/>
        <v>17.070349710987355</v>
      </c>
      <c r="AD22">
        <f t="shared" si="1"/>
        <v>1693.7300109091364</v>
      </c>
      <c r="AE22">
        <f>'IDT-1'!B22</f>
        <v>0</v>
      </c>
      <c r="AF22" s="26"/>
      <c r="AG22">
        <f t="shared" si="2"/>
        <v>1693.7300109091364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-114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D23">
        <f>TWEPL!P23</f>
        <v>10.43</v>
      </c>
      <c r="E23">
        <f>GT_NG!P23</f>
        <v>14.111669616519174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78.956286856336703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841.03182879647886</v>
      </c>
      <c r="P23" s="77">
        <v>117.77</v>
      </c>
      <c r="Q23" s="77">
        <v>38.174392405063287</v>
      </c>
      <c r="R23" s="80">
        <v>0</v>
      </c>
      <c r="S23" s="80">
        <v>0</v>
      </c>
      <c r="T23" s="78">
        <f>SUMPRODUCT(LTA!F23:AJ23,LTA!F$101:AJ$101,LTA!F$103:AJ$103)</f>
        <v>84.08</v>
      </c>
      <c r="U23" s="78">
        <f>SUMPRODUCT(LTA!F23:AJ23,LTA!F$102:AJ$102,LTA!F$103:AJ$103)</f>
        <v>114.878029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537.2299999999999</v>
      </c>
      <c r="AB23" s="117">
        <f>-STOA!N23</f>
        <v>0</v>
      </c>
      <c r="AC23">
        <f t="shared" si="0"/>
        <v>17.263515231486924</v>
      </c>
      <c r="AD23">
        <f t="shared" si="1"/>
        <v>1695.3986914429111</v>
      </c>
      <c r="AE23">
        <f>'IDT-1'!B23</f>
        <v>0</v>
      </c>
      <c r="AF23" s="26"/>
      <c r="AG23">
        <f t="shared" si="2"/>
        <v>1695.3986914429111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-124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D24">
        <f>TWEPL!P24</f>
        <v>10.43</v>
      </c>
      <c r="E24">
        <f>GT_NG!P24</f>
        <v>14.111669616519174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78.956286856336703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841.27159987911546</v>
      </c>
      <c r="P24" s="77">
        <v>117.77</v>
      </c>
      <c r="Q24" s="77">
        <v>38.174392405063287</v>
      </c>
      <c r="R24" s="80">
        <v>0</v>
      </c>
      <c r="S24" s="80">
        <v>0</v>
      </c>
      <c r="T24" s="78">
        <f>SUMPRODUCT(LTA!F24:AJ24,LTA!F$101:AJ$101,LTA!F$103:AJ$103)</f>
        <v>83.929999999999993</v>
      </c>
      <c r="U24" s="78">
        <f>SUMPRODUCT(LTA!F24:AJ24,LTA!F$102:AJ$102,LTA!F$103:AJ$103)</f>
        <v>113.918029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537.2299999999999</v>
      </c>
      <c r="AB24" s="117">
        <f>-STOA!N24</f>
        <v>0</v>
      </c>
      <c r="AC24">
        <f t="shared" si="0"/>
        <v>17.309125982147297</v>
      </c>
      <c r="AD24">
        <f t="shared" si="1"/>
        <v>1688.4828517748872</v>
      </c>
      <c r="AE24">
        <f>'IDT-1'!B24</f>
        <v>0</v>
      </c>
      <c r="AF24" s="26"/>
      <c r="AG24">
        <f t="shared" si="2"/>
        <v>1688.4828517748872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-130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D25">
        <f>TWEPL!P25</f>
        <v>10.43</v>
      </c>
      <c r="E25">
        <f>GT_NG!P25</f>
        <v>14.111669616519174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78.956286856336703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837.87600957942573</v>
      </c>
      <c r="P25" s="77">
        <v>117.77</v>
      </c>
      <c r="Q25" s="77">
        <v>38.174392405063287</v>
      </c>
      <c r="R25" s="80">
        <v>0</v>
      </c>
      <c r="S25" s="80">
        <v>0</v>
      </c>
      <c r="T25" s="78">
        <f>SUMPRODUCT(LTA!F25:AJ25,LTA!F$101:AJ$101,LTA!F$103:AJ$103)</f>
        <v>84.06</v>
      </c>
      <c r="U25" s="78">
        <f>SUMPRODUCT(LTA!F25:AJ25,LTA!F$102:AJ$102,LTA!F$103:AJ$103)</f>
        <v>112.00802899999999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537.2299999999999</v>
      </c>
      <c r="AB25" s="117">
        <f>-STOA!N25</f>
        <v>0</v>
      </c>
      <c r="AC25">
        <f t="shared" si="0"/>
        <v>17.432265210431737</v>
      </c>
      <c r="AD25">
        <f t="shared" si="1"/>
        <v>1664.1841222469131</v>
      </c>
      <c r="AE25">
        <f>'IDT-1'!B25</f>
        <v>0</v>
      </c>
      <c r="AF25" s="26"/>
      <c r="AG25">
        <f t="shared" si="2"/>
        <v>1664.1841222469131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-149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D26">
        <f>TWEPL!P26</f>
        <v>10.43</v>
      </c>
      <c r="E26">
        <f>GT_NG!P26</f>
        <v>14.111669616519174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82.26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825.688152868629</v>
      </c>
      <c r="P26" s="77">
        <v>117.77</v>
      </c>
      <c r="Q26" s="77">
        <v>38.174392405063287</v>
      </c>
      <c r="R26" s="80">
        <v>0</v>
      </c>
      <c r="S26" s="80">
        <v>0</v>
      </c>
      <c r="T26" s="78">
        <f>SUMPRODUCT(LTA!F26:AJ26,LTA!F$101:AJ$101,LTA!F$103:AJ$103)</f>
        <v>88.179999999999993</v>
      </c>
      <c r="U26" s="78">
        <f>SUMPRODUCT(LTA!F26:AJ26,LTA!F$102:AJ$102,LTA!F$103:AJ$103)</f>
        <v>106.268029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537.2299999999999</v>
      </c>
      <c r="AB26" s="117">
        <f>-STOA!N26</f>
        <v>0</v>
      </c>
      <c r="AC26">
        <f t="shared" si="0"/>
        <v>17.33095061951877</v>
      </c>
      <c r="AD26">
        <f t="shared" si="1"/>
        <v>1654.7812932706929</v>
      </c>
      <c r="AE26">
        <f>'IDT-1'!B26</f>
        <v>0</v>
      </c>
      <c r="AF26" s="26"/>
      <c r="AG26">
        <f t="shared" si="2"/>
        <v>1654.7812932706929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-148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D27">
        <f>TWEPL!P27</f>
        <v>10.43</v>
      </c>
      <c r="E27">
        <f>GT_NG!P27</f>
        <v>14.111669616519174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82.26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817.40385455624221</v>
      </c>
      <c r="P27" s="77">
        <v>117.77</v>
      </c>
      <c r="Q27" s="77">
        <v>38.174392405063287</v>
      </c>
      <c r="R27" s="80">
        <v>8.5</v>
      </c>
      <c r="S27" s="80">
        <v>0</v>
      </c>
      <c r="T27" s="78">
        <f>SUMPRODUCT(LTA!F27:AJ27,LTA!F$101:AJ$101,LTA!F$103:AJ$103)</f>
        <v>89.99</v>
      </c>
      <c r="U27" s="78">
        <f>SUMPRODUCT(LTA!F27:AJ27,LTA!F$102:AJ$102,LTA!F$103:AJ$103)</f>
        <v>106.178029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483.27</v>
      </c>
      <c r="AB27" s="117">
        <f>-STOA!N27</f>
        <v>0</v>
      </c>
      <c r="AC27">
        <f t="shared" si="0"/>
        <v>16.615671096226102</v>
      </c>
      <c r="AD27">
        <f t="shared" si="1"/>
        <v>1632.4722744815986</v>
      </c>
      <c r="AE27">
        <f>'IDT-1'!B27</f>
        <v>0</v>
      </c>
      <c r="AF27" s="26"/>
      <c r="AG27">
        <f t="shared" si="2"/>
        <v>1632.4722744815986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-119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D28">
        <f>TWEPL!P28</f>
        <v>10.43</v>
      </c>
      <c r="E28">
        <f>GT_NG!P28</f>
        <v>14.111669616519174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823.53900750794287</v>
      </c>
      <c r="P28" s="77">
        <v>117.77</v>
      </c>
      <c r="Q28" s="77">
        <v>38.174392405063287</v>
      </c>
      <c r="R28" s="80">
        <v>30.429999999999996</v>
      </c>
      <c r="S28" s="80">
        <v>0</v>
      </c>
      <c r="T28" s="78">
        <f>SUMPRODUCT(LTA!F28:AJ28,LTA!F$101:AJ$101,LTA!F$103:AJ$103)</f>
        <v>94.050000000000011</v>
      </c>
      <c r="U28" s="78">
        <f>SUMPRODUCT(LTA!F28:AJ28,LTA!F$102:AJ$102,LTA!F$103:AJ$103)</f>
        <v>105.738029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486.77</v>
      </c>
      <c r="AB28" s="117">
        <f>-STOA!N28</f>
        <v>0</v>
      </c>
      <c r="AC28">
        <f t="shared" si="0"/>
        <v>17.271547415566687</v>
      </c>
      <c r="AD28">
        <f t="shared" si="1"/>
        <v>1628.0015511139588</v>
      </c>
      <c r="AE28">
        <f>'IDT-1'!B28</f>
        <v>0</v>
      </c>
      <c r="AF28" s="26"/>
      <c r="AG28">
        <f t="shared" si="2"/>
        <v>1628.0015511139588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-158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D29">
        <f>TWEPL!P29</f>
        <v>10.43</v>
      </c>
      <c r="E29">
        <f>GT_NG!P29</f>
        <v>14.111669616519174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82.26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808.68116403059014</v>
      </c>
      <c r="P29" s="77">
        <v>117.77</v>
      </c>
      <c r="Q29" s="77">
        <v>14.64</v>
      </c>
      <c r="R29" s="80">
        <v>46.5</v>
      </c>
      <c r="S29" s="80">
        <v>0</v>
      </c>
      <c r="T29" s="78">
        <f>SUMPRODUCT(LTA!F29:AJ29,LTA!F$101:AJ$101,LTA!F$103:AJ$103)</f>
        <v>96.600000000000009</v>
      </c>
      <c r="U29" s="78">
        <f>SUMPRODUCT(LTA!F29:AJ29,LTA!F$102:AJ$102,LTA!F$103:AJ$103)</f>
        <v>118.08802900000001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490.26999999999987</v>
      </c>
      <c r="AB29" s="117">
        <f>-STOA!N29</f>
        <v>0</v>
      </c>
      <c r="AC29">
        <f t="shared" si="0"/>
        <v>17.023956679268736</v>
      </c>
      <c r="AD29">
        <f t="shared" si="1"/>
        <v>1648.3269059678405</v>
      </c>
      <c r="AE29">
        <f>'IDT-1'!B29</f>
        <v>0</v>
      </c>
      <c r="AF29" s="26"/>
      <c r="AG29">
        <f t="shared" si="2"/>
        <v>1648.3269059678405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-134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D30">
        <f>TWEPL!P30</f>
        <v>10.43</v>
      </c>
      <c r="E30">
        <f>GT_NG!P30</f>
        <v>14.111669616519174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82.26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790.19156002363513</v>
      </c>
      <c r="P30" s="77">
        <v>86.72</v>
      </c>
      <c r="Q30" s="77">
        <v>14.45</v>
      </c>
      <c r="R30" s="80">
        <v>46.499999999999993</v>
      </c>
      <c r="S30" s="80">
        <v>0</v>
      </c>
      <c r="T30" s="78">
        <f>SUMPRODUCT(LTA!F30:AJ30,LTA!F$101:AJ$101,LTA!F$103:AJ$103)</f>
        <v>106.03999999999999</v>
      </c>
      <c r="U30" s="78">
        <f>SUMPRODUCT(LTA!F30:AJ30,LTA!F$102:AJ$102,LTA!F$103:AJ$103)</f>
        <v>116.34143400000001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497.26999999999987</v>
      </c>
      <c r="AB30" s="117">
        <f>-STOA!N30</f>
        <v>0</v>
      </c>
      <c r="AC30">
        <f t="shared" si="0"/>
        <v>16.538075577563625</v>
      </c>
      <c r="AD30">
        <f t="shared" si="1"/>
        <v>1633.7765880625907</v>
      </c>
      <c r="AE30">
        <f>'IDT-1'!B30</f>
        <v>0</v>
      </c>
      <c r="AF30" s="26"/>
      <c r="AG30">
        <f t="shared" si="2"/>
        <v>1633.7765880625907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-114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D31">
        <f>TWEPL!P31</f>
        <v>10.43</v>
      </c>
      <c r="E31">
        <f>GT_NG!P31</f>
        <v>14.111669616519174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82.26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784.02931835025527</v>
      </c>
      <c r="P31" s="77">
        <v>57.81</v>
      </c>
      <c r="Q31" s="77">
        <v>14.45</v>
      </c>
      <c r="R31" s="80">
        <v>46.499999999999993</v>
      </c>
      <c r="S31" s="80">
        <v>0</v>
      </c>
      <c r="T31" s="78">
        <f>SUMPRODUCT(LTA!F31:AJ31,LTA!F$101:AJ$101,LTA!F$103:AJ$103)</f>
        <v>121.19</v>
      </c>
      <c r="U31" s="78">
        <f>SUMPRODUCT(LTA!F31:AJ31,LTA!F$102:AJ$102,LTA!F$103:AJ$103)</f>
        <v>115.00045599999999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505.7299999999999</v>
      </c>
      <c r="AB31" s="117">
        <f>-STOA!N31</f>
        <v>0</v>
      </c>
      <c r="AC31">
        <f t="shared" si="0"/>
        <v>16.665116687537157</v>
      </c>
      <c r="AD31">
        <f t="shared" si="1"/>
        <v>1593.8463272792374</v>
      </c>
      <c r="AE31">
        <f>'IDT-1'!B31</f>
        <v>0</v>
      </c>
      <c r="AF31" s="26"/>
      <c r="AG31">
        <f t="shared" si="2"/>
        <v>1593.8463272792374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-141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D32">
        <f>TWEPL!P32</f>
        <v>10.43</v>
      </c>
      <c r="E32">
        <f>GT_NG!P32</f>
        <v>14.111669616519174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82.26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731.38451729544204</v>
      </c>
      <c r="P32" s="77">
        <v>57.81</v>
      </c>
      <c r="Q32" s="77">
        <v>14.45</v>
      </c>
      <c r="R32" s="80">
        <v>46.499999999999993</v>
      </c>
      <c r="S32" s="80">
        <v>0</v>
      </c>
      <c r="T32" s="78">
        <f>SUMPRODUCT(LTA!F32:AJ32,LTA!F$101:AJ$101,LTA!F$103:AJ$103)</f>
        <v>144.86000000000001</v>
      </c>
      <c r="U32" s="78">
        <f>SUMPRODUCT(LTA!F32:AJ32,LTA!F$102:AJ$102,LTA!F$103:AJ$103)</f>
        <v>113.35509499999999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517.62999999999988</v>
      </c>
      <c r="AB32" s="117">
        <f>-STOA!N32</f>
        <v>0</v>
      </c>
      <c r="AC32">
        <f t="shared" si="0"/>
        <v>16.420476113755036</v>
      </c>
      <c r="AD32">
        <f t="shared" si="1"/>
        <v>1584.3708057982058</v>
      </c>
      <c r="AE32">
        <f>'IDT-1'!B32</f>
        <v>0</v>
      </c>
      <c r="AF32" s="26"/>
      <c r="AG32">
        <f t="shared" si="2"/>
        <v>1584.3708057982058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-132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D33">
        <f>TWEPL!P33</f>
        <v>10.43</v>
      </c>
      <c r="E33">
        <f>GT_NG!P33</f>
        <v>14.111669616519174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82.26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706.94107769498999</v>
      </c>
      <c r="P33" s="77">
        <v>57.81</v>
      </c>
      <c r="Q33" s="77">
        <v>14.45</v>
      </c>
      <c r="R33" s="80">
        <v>46.499999999999993</v>
      </c>
      <c r="S33" s="80">
        <v>0</v>
      </c>
      <c r="T33" s="78">
        <f>SUMPRODUCT(LTA!F33:AJ33,LTA!F$101:AJ$101,LTA!F$103:AJ$103)</f>
        <v>169.58</v>
      </c>
      <c r="U33" s="78">
        <f>SUMPRODUCT(LTA!F33:AJ33,LTA!F$102:AJ$102,LTA!F$103:AJ$103)</f>
        <v>111.28411699999999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533.03</v>
      </c>
      <c r="AB33" s="117">
        <f>-STOA!N33</f>
        <v>0</v>
      </c>
      <c r="AC33">
        <f t="shared" si="0"/>
        <v>17.108405400291563</v>
      </c>
      <c r="AD33">
        <f t="shared" si="1"/>
        <v>1533.2884589112175</v>
      </c>
      <c r="AE33">
        <f>'IDT-1'!B33</f>
        <v>0</v>
      </c>
      <c r="AF33" s="26"/>
      <c r="AG33">
        <f t="shared" si="2"/>
        <v>1533.2884589112175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-196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D34">
        <f>TWEPL!P34</f>
        <v>10.43</v>
      </c>
      <c r="E34">
        <f>GT_NG!P34</f>
        <v>14.111158422041328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82.26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692.37279661806974</v>
      </c>
      <c r="P34" s="77">
        <v>57.81</v>
      </c>
      <c r="Q34" s="77">
        <v>14.45</v>
      </c>
      <c r="R34" s="80">
        <v>46.499999999999993</v>
      </c>
      <c r="S34" s="80">
        <v>0</v>
      </c>
      <c r="T34" s="78">
        <f>SUMPRODUCT(LTA!F34:AJ34,LTA!F$101:AJ$101,LTA!F$103:AJ$103)</f>
        <v>202.1</v>
      </c>
      <c r="U34" s="78">
        <f>SUMPRODUCT(LTA!F34:AJ34,LTA!F$102:AJ$102,LTA!F$103:AJ$103)</f>
        <v>108.51313899999998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547.7299999999999</v>
      </c>
      <c r="AB34" s="117">
        <f>-STOA!N34</f>
        <v>0</v>
      </c>
      <c r="AC34">
        <f t="shared" si="0"/>
        <v>17.63769524756912</v>
      </c>
      <c r="AD34">
        <f t="shared" si="1"/>
        <v>1532.6393987925419</v>
      </c>
      <c r="AE34">
        <f>'IDT-1'!B34</f>
        <v>0</v>
      </c>
      <c r="AF34" s="26"/>
      <c r="AG34">
        <f t="shared" si="2"/>
        <v>1532.6393987925419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-226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D35">
        <f>TWEPL!P35</f>
        <v>10.43</v>
      </c>
      <c r="E35">
        <f>GT_NG!P35</f>
        <v>14.111158422041328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82.26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669.76718941473052</v>
      </c>
      <c r="P35" s="77">
        <v>57.81</v>
      </c>
      <c r="Q35" s="77">
        <v>14.45</v>
      </c>
      <c r="R35" s="80">
        <v>47.5</v>
      </c>
      <c r="S35" s="80">
        <v>0</v>
      </c>
      <c r="T35" s="78">
        <f>SUMPRODUCT(LTA!F35:AJ35,LTA!F$101:AJ$101,LTA!F$103:AJ$103)</f>
        <v>229.32999999999998</v>
      </c>
      <c r="U35" s="78">
        <f>SUMPRODUCT(LTA!F35:AJ35,LTA!F$102:AJ$102,LTA!F$103:AJ$103)</f>
        <v>103.61777799999999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559.62</v>
      </c>
      <c r="AB35" s="117">
        <f>-STOA!N35</f>
        <v>0</v>
      </c>
      <c r="AC35">
        <f t="shared" si="0"/>
        <v>17.970695915434618</v>
      </c>
      <c r="AD35">
        <f t="shared" si="1"/>
        <v>1519.9254299213371</v>
      </c>
      <c r="AE35">
        <f>'IDT-1'!B35</f>
        <v>0</v>
      </c>
      <c r="AF35" s="26"/>
      <c r="AG35">
        <f t="shared" si="2"/>
        <v>1519.9254299213371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-251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D36">
        <f>TWEPL!P36</f>
        <v>10.43</v>
      </c>
      <c r="E36">
        <f>GT_NG!P36</f>
        <v>14.111158422041328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82.26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669.76718941473052</v>
      </c>
      <c r="P36" s="77">
        <v>57.81</v>
      </c>
      <c r="Q36" s="77">
        <v>14.45</v>
      </c>
      <c r="R36" s="80">
        <v>47.5</v>
      </c>
      <c r="S36" s="80">
        <v>0</v>
      </c>
      <c r="T36" s="78">
        <f>SUMPRODUCT(LTA!F36:AJ36,LTA!F$101:AJ$101,LTA!F$103:AJ$103)</f>
        <v>256.2</v>
      </c>
      <c r="U36" s="78">
        <f>SUMPRODUCT(LTA!F36:AJ36,LTA!F$102:AJ$102,LTA!F$103:AJ$103)</f>
        <v>100.78160799999999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-84</v>
      </c>
      <c r="AA36" s="117">
        <f>STOA!H36</f>
        <v>575.02</v>
      </c>
      <c r="AB36" s="117">
        <f>-STOA!N36</f>
        <v>0</v>
      </c>
      <c r="AC36">
        <f t="shared" si="0"/>
        <v>18.60181370014487</v>
      </c>
      <c r="AD36">
        <f t="shared" si="1"/>
        <v>1526.728142136627</v>
      </c>
      <c r="AE36">
        <f>'IDT-1'!B36</f>
        <v>0</v>
      </c>
      <c r="AF36" s="26"/>
      <c r="AG36">
        <f t="shared" si="2"/>
        <v>1526.728142136627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-199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D37">
        <f>TWEPL!P37</f>
        <v>10.43</v>
      </c>
      <c r="E37">
        <f>GT_NG!P37</f>
        <v>14.111158422041328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82.26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668.26352099273129</v>
      </c>
      <c r="P37" s="77">
        <v>57.81</v>
      </c>
      <c r="Q37" s="77">
        <v>14.45</v>
      </c>
      <c r="R37" s="80">
        <v>47.5</v>
      </c>
      <c r="S37" s="80">
        <v>0</v>
      </c>
      <c r="T37" s="78">
        <f>SUMPRODUCT(LTA!F37:AJ37,LTA!F$101:AJ$101,LTA!F$103:AJ$103)</f>
        <v>280.70000000000005</v>
      </c>
      <c r="U37" s="78">
        <f>SUMPRODUCT(LTA!F37:AJ37,LTA!F$102:AJ$102,LTA!F$103:AJ$103)</f>
        <v>97.441608000000002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-112</v>
      </c>
      <c r="AA37" s="117">
        <f>STOA!H37</f>
        <v>587.62</v>
      </c>
      <c r="AB37" s="117">
        <f>-STOA!N37</f>
        <v>0</v>
      </c>
      <c r="AC37">
        <f t="shared" si="0"/>
        <v>18.814644397853712</v>
      </c>
      <c r="AD37">
        <f t="shared" si="1"/>
        <v>1566.7716430169191</v>
      </c>
      <c r="AE37">
        <f>'IDT-1'!B37</f>
        <v>0</v>
      </c>
      <c r="AF37" s="26"/>
      <c r="AG37">
        <f t="shared" si="2"/>
        <v>1566.7716430169191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-163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D38">
        <f>TWEPL!P38</f>
        <v>10.43</v>
      </c>
      <c r="E38">
        <f>GT_NG!P38</f>
        <v>14.111158422041328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82.26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668.26358193578699</v>
      </c>
      <c r="P38" s="77">
        <v>57.809999999999988</v>
      </c>
      <c r="Q38" s="77">
        <v>14.45</v>
      </c>
      <c r="R38" s="80">
        <v>47.5</v>
      </c>
      <c r="S38" s="80">
        <v>0</v>
      </c>
      <c r="T38" s="78">
        <f>SUMPRODUCT(LTA!F38:AJ38,LTA!F$101:AJ$101,LTA!F$103:AJ$103)</f>
        <v>305.64</v>
      </c>
      <c r="U38" s="78">
        <f>SUMPRODUCT(LTA!F38:AJ38,LTA!F$102:AJ$102,LTA!F$103:AJ$103)</f>
        <v>96.921607999999992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-129</v>
      </c>
      <c r="AA38" s="117">
        <f>STOA!H38</f>
        <v>598.81999999999994</v>
      </c>
      <c r="AB38" s="117">
        <f>-STOA!N38</f>
        <v>0</v>
      </c>
      <c r="AC38">
        <f t="shared" si="0"/>
        <v>19.270150974507729</v>
      </c>
      <c r="AD38">
        <f t="shared" si="1"/>
        <v>1585.9361973833206</v>
      </c>
      <c r="AE38">
        <f>'IDT-1'!B38</f>
        <v>0</v>
      </c>
      <c r="AF38" s="26"/>
      <c r="AG38">
        <f t="shared" si="2"/>
        <v>1585.9361973833206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-162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D39">
        <f>TWEPL!P39</f>
        <v>10.43</v>
      </c>
      <c r="E39">
        <f>GT_NG!P39</f>
        <v>13.969084836339347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82.606111921683066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671.21075809345598</v>
      </c>
      <c r="P39" s="77">
        <v>57.809999999999988</v>
      </c>
      <c r="Q39" s="77">
        <v>14.45</v>
      </c>
      <c r="R39" s="80">
        <v>47.5</v>
      </c>
      <c r="S39" s="80">
        <v>0</v>
      </c>
      <c r="T39" s="78">
        <f>SUMPRODUCT(LTA!F39:AJ39,LTA!F$101:AJ$101,LTA!F$103:AJ$103)</f>
        <v>328.20000000000005</v>
      </c>
      <c r="U39" s="78">
        <f>SUMPRODUCT(LTA!F39:AJ39,LTA!F$102:AJ$102,LTA!F$103:AJ$103)</f>
        <v>69.751608000000004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-125</v>
      </c>
      <c r="AA39" s="117">
        <f>STOA!H39</f>
        <v>610.66</v>
      </c>
      <c r="AB39" s="117">
        <f>-STOA!N39</f>
        <v>0</v>
      </c>
      <c r="AC39">
        <f t="shared" si="0"/>
        <v>19.379261917096237</v>
      </c>
      <c r="AD39">
        <f t="shared" si="1"/>
        <v>1594.2083009343819</v>
      </c>
      <c r="AE39">
        <f>'IDT-1'!B39</f>
        <v>0</v>
      </c>
      <c r="AF39" s="26"/>
      <c r="AG39">
        <f t="shared" si="2"/>
        <v>1594.2083009343819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-168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D40">
        <f>TWEPL!P40</f>
        <v>10.43</v>
      </c>
      <c r="E40">
        <f>GT_NG!P40</f>
        <v>13.969084836339347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82.606111921683066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666.68253549931217</v>
      </c>
      <c r="P40" s="77">
        <v>57.809999999999988</v>
      </c>
      <c r="Q40" s="77">
        <v>14.45</v>
      </c>
      <c r="R40" s="80">
        <v>47.5</v>
      </c>
      <c r="S40" s="80">
        <v>0</v>
      </c>
      <c r="T40" s="78">
        <f>SUMPRODUCT(LTA!F40:AJ40,LTA!F$101:AJ$101,LTA!F$103:AJ$103)</f>
        <v>342.03999999999996</v>
      </c>
      <c r="U40" s="78">
        <f>SUMPRODUCT(LTA!F40:AJ40,LTA!F$102:AJ$102,LTA!F$103:AJ$103)</f>
        <v>71.041607999999997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-113</v>
      </c>
      <c r="AA40" s="117">
        <f>STOA!H40</f>
        <v>628.86</v>
      </c>
      <c r="AB40" s="117">
        <f>-STOA!N40</f>
        <v>0</v>
      </c>
      <c r="AC40">
        <f t="shared" si="0"/>
        <v>19.588326920656794</v>
      </c>
      <c r="AD40">
        <f t="shared" si="1"/>
        <v>1627.8010133366777</v>
      </c>
      <c r="AE40">
        <f>'IDT-1'!B40</f>
        <v>0</v>
      </c>
      <c r="AF40" s="26"/>
      <c r="AG40">
        <f t="shared" si="2"/>
        <v>1627.8010133366777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-175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D41">
        <f>TWEPL!P41</f>
        <v>10.43</v>
      </c>
      <c r="E41">
        <f>GT_NG!P41</f>
        <v>13.968832385413183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82.606111921683066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666.32612688795678</v>
      </c>
      <c r="P41" s="77">
        <v>57.809999999999988</v>
      </c>
      <c r="Q41" s="77">
        <v>14.45</v>
      </c>
      <c r="R41" s="80">
        <v>47.5</v>
      </c>
      <c r="S41" s="80">
        <v>0</v>
      </c>
      <c r="T41" s="78">
        <f>SUMPRODUCT(LTA!F41:AJ41,LTA!F$101:AJ$101,LTA!F$103:AJ$103)</f>
        <v>360.88</v>
      </c>
      <c r="U41" s="78">
        <f>SUMPRODUCT(LTA!F41:AJ41,LTA!F$102:AJ$102,LTA!F$103:AJ$103)</f>
        <v>75.691608000000002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-88</v>
      </c>
      <c r="AA41" s="117">
        <f>STOA!H41</f>
        <v>638.66</v>
      </c>
      <c r="AB41" s="117">
        <f>-STOA!N41</f>
        <v>0</v>
      </c>
      <c r="AC41">
        <f t="shared" si="0"/>
        <v>19.895896558353108</v>
      </c>
      <c r="AD41">
        <f t="shared" si="1"/>
        <v>1658.4267826366997</v>
      </c>
      <c r="AE41">
        <f>'IDT-1'!B41</f>
        <v>0</v>
      </c>
      <c r="AF41" s="26"/>
      <c r="AG41">
        <f t="shared" si="2"/>
        <v>1658.4267826366997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-202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D42">
        <f>TWEPL!P42</f>
        <v>10.43</v>
      </c>
      <c r="E42">
        <f>GT_NG!P42</f>
        <v>13.968832385413183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82.606111921683066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659.83191850463811</v>
      </c>
      <c r="P42" s="77">
        <v>57.81</v>
      </c>
      <c r="Q42" s="77">
        <v>14.45</v>
      </c>
      <c r="R42" s="80">
        <v>47.5</v>
      </c>
      <c r="S42" s="80">
        <v>0</v>
      </c>
      <c r="T42" s="78">
        <f>SUMPRODUCT(LTA!F42:AJ42,LTA!F$101:AJ$101,LTA!F$103:AJ$103)</f>
        <v>383.07000000000005</v>
      </c>
      <c r="U42" s="78">
        <f>SUMPRODUCT(LTA!F42:AJ42,LTA!F$102:AJ$102,LTA!F$103:AJ$103)</f>
        <v>78.981607999999994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-80</v>
      </c>
      <c r="AA42" s="117">
        <f>STOA!H42</f>
        <v>649.86</v>
      </c>
      <c r="AB42" s="117">
        <f>-STOA!N42</f>
        <v>0</v>
      </c>
      <c r="AC42">
        <f t="shared" si="0"/>
        <v>20.090506504402349</v>
      </c>
      <c r="AD42">
        <f t="shared" si="1"/>
        <v>1696.4179643073323</v>
      </c>
      <c r="AE42">
        <f>'IDT-1'!B42</f>
        <v>0</v>
      </c>
      <c r="AF42" s="26"/>
      <c r="AG42">
        <f t="shared" si="2"/>
        <v>1696.4179643073323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-202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D43">
        <f>TWEPL!P43</f>
        <v>10.43</v>
      </c>
      <c r="E43">
        <f>GT_NG!P43</f>
        <v>13.968832385413183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82.606111921683066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655.47114517369573</v>
      </c>
      <c r="P43" s="77">
        <v>57.809999999999988</v>
      </c>
      <c r="Q43" s="77">
        <v>14.45</v>
      </c>
      <c r="R43" s="80">
        <v>47.5</v>
      </c>
      <c r="S43" s="80">
        <v>0</v>
      </c>
      <c r="T43" s="78">
        <f>SUMPRODUCT(LTA!F43:AJ43,LTA!F$101:AJ$101,LTA!F$103:AJ$103)</f>
        <v>400.36</v>
      </c>
      <c r="U43" s="78">
        <f>SUMPRODUCT(LTA!F43:AJ43,LTA!F$102:AJ$102,LTA!F$103:AJ$103)</f>
        <v>79.721608000000003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-89</v>
      </c>
      <c r="AA43" s="117">
        <f>STOA!H43</f>
        <v>658.26</v>
      </c>
      <c r="AB43" s="117">
        <f>-STOA!N43</f>
        <v>0</v>
      </c>
      <c r="AC43">
        <f t="shared" si="0"/>
        <v>19.8141749404137</v>
      </c>
      <c r="AD43">
        <f t="shared" si="1"/>
        <v>1771.7635225403783</v>
      </c>
      <c r="AE43">
        <f>'IDT-1'!B43</f>
        <v>0</v>
      </c>
      <c r="AF43" s="26"/>
      <c r="AG43">
        <f t="shared" si="2"/>
        <v>1771.7635225403783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-140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D44">
        <f>TWEPL!P44</f>
        <v>10.43</v>
      </c>
      <c r="E44">
        <f>GT_NG!P44</f>
        <v>13.554685890834193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82.606111921683066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649.54094786262533</v>
      </c>
      <c r="P44" s="77">
        <v>57.81</v>
      </c>
      <c r="Q44" s="77">
        <v>14.45</v>
      </c>
      <c r="R44" s="80">
        <v>47.5</v>
      </c>
      <c r="S44" s="80">
        <v>0</v>
      </c>
      <c r="T44" s="78">
        <f>SUMPRODUCT(LTA!F44:AJ44,LTA!F$101:AJ$101,LTA!F$103:AJ$103)</f>
        <v>414.55</v>
      </c>
      <c r="U44" s="78">
        <f>SUMPRODUCT(LTA!F44:AJ44,LTA!F$102:AJ$102,LTA!F$103:AJ$103)</f>
        <v>82.281607999999991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-74</v>
      </c>
      <c r="AA44" s="117">
        <f>STOA!H44</f>
        <v>663.86</v>
      </c>
      <c r="AB44" s="117">
        <f>-STOA!N44</f>
        <v>0</v>
      </c>
      <c r="AC44">
        <f t="shared" si="0"/>
        <v>19.821852802091055</v>
      </c>
      <c r="AD44">
        <f t="shared" si="1"/>
        <v>1802.7615008730513</v>
      </c>
      <c r="AE44">
        <f>'IDT-1'!B44</f>
        <v>0</v>
      </c>
      <c r="AF44" s="26"/>
      <c r="AG44">
        <f t="shared" si="2"/>
        <v>1802.7615008730513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-140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D45">
        <f>TWEPL!P45</f>
        <v>10.43</v>
      </c>
      <c r="E45">
        <f>GT_NG!P45</f>
        <v>13.554685890834193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82.606111921683066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646.88179172679315</v>
      </c>
      <c r="P45" s="77">
        <v>57.81</v>
      </c>
      <c r="Q45" s="77">
        <v>14.444409160305343</v>
      </c>
      <c r="R45" s="80">
        <v>47.5</v>
      </c>
      <c r="S45" s="80">
        <v>0</v>
      </c>
      <c r="T45" s="78">
        <f>SUMPRODUCT(LTA!F45:AJ45,LTA!F$101:AJ$101,LTA!F$103:AJ$103)</f>
        <v>420.61</v>
      </c>
      <c r="U45" s="78">
        <f>SUMPRODUCT(LTA!F45:AJ45,LTA!F$102:AJ$102,LTA!F$103:AJ$103)</f>
        <v>85.871607999999995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665.26</v>
      </c>
      <c r="AB45" s="117">
        <f>-STOA!N45</f>
        <v>0</v>
      </c>
      <c r="AC45">
        <f t="shared" si="0"/>
        <v>20.037693069061543</v>
      </c>
      <c r="AD45">
        <f t="shared" si="1"/>
        <v>1794.9309136305542</v>
      </c>
      <c r="AE45">
        <f>'IDT-1'!B45</f>
        <v>0</v>
      </c>
      <c r="AF45" s="26"/>
      <c r="AG45">
        <f t="shared" si="2"/>
        <v>1794.9309136305542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-230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D46">
        <f>TWEPL!P46</f>
        <v>10.43</v>
      </c>
      <c r="E46">
        <f>GT_NG!P46</f>
        <v>13.554685890834193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82.606111921683066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646.89685068932272</v>
      </c>
      <c r="P46" s="77">
        <v>57.81</v>
      </c>
      <c r="Q46" s="77">
        <v>14.444409160305343</v>
      </c>
      <c r="R46" s="80">
        <v>47.5</v>
      </c>
      <c r="S46" s="80">
        <v>0</v>
      </c>
      <c r="T46" s="78">
        <f>SUMPRODUCT(LTA!F46:AJ46,LTA!F$101:AJ$101,LTA!F$103:AJ$103)</f>
        <v>425.93</v>
      </c>
      <c r="U46" s="78">
        <f>SUMPRODUCT(LTA!F46:AJ46,LTA!F$102:AJ$102,LTA!F$103:AJ$103)</f>
        <v>89.151607999999996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667.36</v>
      </c>
      <c r="AB46" s="117">
        <f>-STOA!N46</f>
        <v>0</v>
      </c>
      <c r="AC46">
        <f t="shared" si="0"/>
        <v>20.016569930143266</v>
      </c>
      <c r="AD46">
        <f t="shared" si="1"/>
        <v>1818.6670957320021</v>
      </c>
      <c r="AE46">
        <f>'IDT-1'!B46</f>
        <v>0</v>
      </c>
      <c r="AF46" s="26"/>
      <c r="AG46">
        <f t="shared" si="2"/>
        <v>1818.6670957320021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-217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D47">
        <f>TWEPL!P47</f>
        <v>10.43</v>
      </c>
      <c r="E47">
        <f>GT_NG!P47</f>
        <v>6.8969669937555755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82.606111921683066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646.96786782429911</v>
      </c>
      <c r="P47" s="77">
        <v>57.81</v>
      </c>
      <c r="Q47" s="77">
        <v>14.444409160305343</v>
      </c>
      <c r="R47" s="80">
        <v>47.5</v>
      </c>
      <c r="S47" s="80">
        <v>0</v>
      </c>
      <c r="T47" s="78">
        <f>SUMPRODUCT(LTA!F47:AJ47,LTA!F$101:AJ$101,LTA!F$103:AJ$103)</f>
        <v>432.09000000000003</v>
      </c>
      <c r="U47" s="78">
        <f>SUMPRODUCT(LTA!F47:AJ47,LTA!F$102:AJ$102,LTA!F$103:AJ$103)</f>
        <v>94.261607999999995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667.36</v>
      </c>
      <c r="AB47" s="117">
        <f>-STOA!N47</f>
        <v>0</v>
      </c>
      <c r="AC47">
        <f t="shared" si="0"/>
        <v>19.844707894104076</v>
      </c>
      <c r="AD47">
        <f t="shared" si="1"/>
        <v>1847.5222560059392</v>
      </c>
      <c r="AE47">
        <f>'IDT-1'!B47</f>
        <v>0</v>
      </c>
      <c r="AF47" s="26"/>
      <c r="AG47">
        <f t="shared" si="2"/>
        <v>1847.5222560059392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-193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D48">
        <f>TWEPL!P48</f>
        <v>10.43</v>
      </c>
      <c r="E48">
        <f>GT_NG!P48</f>
        <v>6.8969669937555755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82.606111921683066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646.98318081776654</v>
      </c>
      <c r="P48" s="77">
        <v>57.81</v>
      </c>
      <c r="Q48" s="77">
        <v>14.444409160305343</v>
      </c>
      <c r="R48" s="80">
        <v>47.5</v>
      </c>
      <c r="S48" s="80">
        <v>0</v>
      </c>
      <c r="T48" s="78">
        <f>SUMPRODUCT(LTA!F48:AJ48,LTA!F$101:AJ$101,LTA!F$103:AJ$103)</f>
        <v>436.68999999999994</v>
      </c>
      <c r="U48" s="78">
        <f>SUMPRODUCT(LTA!F48:AJ48,LTA!F$102:AJ$102,LTA!F$103:AJ$103)</f>
        <v>97.521607999999986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665.95999999999992</v>
      </c>
      <c r="AB48" s="117">
        <f>-STOA!N48</f>
        <v>0</v>
      </c>
      <c r="AC48">
        <f t="shared" si="0"/>
        <v>19.875056265880001</v>
      </c>
      <c r="AD48">
        <f t="shared" si="1"/>
        <v>1856.9672206276302</v>
      </c>
      <c r="AE48">
        <f>'IDT-1'!B48</f>
        <v>0</v>
      </c>
      <c r="AF48" s="26"/>
      <c r="AG48">
        <f t="shared" si="2"/>
        <v>1856.9672206276302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-190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D49">
        <f>TWEPL!P49</f>
        <v>10.43</v>
      </c>
      <c r="E49">
        <f>GT_NG!P49</f>
        <v>6.8969669937555755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82.606111921683066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644.81038819664161</v>
      </c>
      <c r="P49" s="77">
        <v>57.81</v>
      </c>
      <c r="Q49" s="77">
        <v>14.45</v>
      </c>
      <c r="R49" s="80">
        <v>47.5</v>
      </c>
      <c r="S49" s="80">
        <v>0</v>
      </c>
      <c r="T49" s="78">
        <f>SUMPRODUCT(LTA!F49:AJ49,LTA!F$101:AJ$101,LTA!F$103:AJ$103)</f>
        <v>439.48</v>
      </c>
      <c r="U49" s="78">
        <f>SUMPRODUCT(LTA!F49:AJ49,LTA!F$102:AJ$102,LTA!F$103:AJ$103)</f>
        <v>100.601608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668.06</v>
      </c>
      <c r="AB49" s="117">
        <f>-STOA!N49</f>
        <v>0</v>
      </c>
      <c r="AC49">
        <f t="shared" si="0"/>
        <v>19.71304582967073</v>
      </c>
      <c r="AD49">
        <f t="shared" si="1"/>
        <v>1886.9320292824093</v>
      </c>
      <c r="AE49">
        <f>'IDT-1'!B49</f>
        <v>0</v>
      </c>
      <c r="AF49" s="26"/>
      <c r="AG49">
        <f t="shared" si="2"/>
        <v>1886.9320292824093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-166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D50">
        <f>TWEPL!P50</f>
        <v>10.43</v>
      </c>
      <c r="E50">
        <f>GT_NG!P50</f>
        <v>6.8969669937555755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82.606111921683066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657.20442099205525</v>
      </c>
      <c r="P50" s="77">
        <v>57.81</v>
      </c>
      <c r="Q50" s="77">
        <v>14.45</v>
      </c>
      <c r="R50" s="80">
        <v>47.5</v>
      </c>
      <c r="S50" s="80">
        <v>0</v>
      </c>
      <c r="T50" s="78">
        <f>SUMPRODUCT(LTA!F50:AJ50,LTA!F$101:AJ$101,LTA!F$103:AJ$103)</f>
        <v>442.91000000000008</v>
      </c>
      <c r="U50" s="78">
        <f>SUMPRODUCT(LTA!F50:AJ50,LTA!F$102:AJ$102,LTA!F$103:AJ$103)</f>
        <v>104.17160800000001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668.06</v>
      </c>
      <c r="AB50" s="117">
        <f>-STOA!N50</f>
        <v>0</v>
      </c>
      <c r="AC50">
        <f t="shared" si="0"/>
        <v>19.936982083403546</v>
      </c>
      <c r="AD50">
        <f t="shared" si="1"/>
        <v>1900.1021258240908</v>
      </c>
      <c r="AE50">
        <f>'IDT-1'!B50</f>
        <v>0</v>
      </c>
      <c r="AF50" s="26"/>
      <c r="AG50">
        <f t="shared" si="2"/>
        <v>1900.1021258240908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-172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D51">
        <f>TWEPL!P51</f>
        <v>10.43</v>
      </c>
      <c r="E51">
        <f>GT_NG!P51</f>
        <v>6.8969669937555755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654.51825573524911</v>
      </c>
      <c r="P51" s="77">
        <v>57.81</v>
      </c>
      <c r="Q51" s="77">
        <v>14.45</v>
      </c>
      <c r="R51" s="80">
        <v>47.5</v>
      </c>
      <c r="S51" s="80">
        <v>0</v>
      </c>
      <c r="T51" s="78">
        <f>SUMPRODUCT(LTA!F51:AJ51,LTA!F$101:AJ$101,LTA!F$103:AJ$103)</f>
        <v>445.60999999999996</v>
      </c>
      <c r="U51" s="78">
        <f>SUMPRODUCT(LTA!F51:AJ51,LTA!F$102:AJ$102,LTA!F$103:AJ$103)</f>
        <v>108.89160800000001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668.06</v>
      </c>
      <c r="AB51" s="117">
        <f>-STOA!N51</f>
        <v>0</v>
      </c>
      <c r="AC51">
        <f t="shared" si="0"/>
        <v>19.991116273018541</v>
      </c>
      <c r="AD51">
        <f t="shared" si="1"/>
        <v>1906.1996040907252</v>
      </c>
      <c r="AE51">
        <f>'IDT-1'!B51</f>
        <v>0</v>
      </c>
      <c r="AF51" s="26"/>
      <c r="AG51">
        <f t="shared" si="2"/>
        <v>1906.1996040907252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-172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D52">
        <f>TWEPL!P52</f>
        <v>10.43</v>
      </c>
      <c r="E52">
        <f>GT_NG!P52</f>
        <v>6.8969669937555755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654.77356125857818</v>
      </c>
      <c r="P52" s="77">
        <v>57.81</v>
      </c>
      <c r="Q52" s="77">
        <v>14.45</v>
      </c>
      <c r="R52" s="80">
        <v>47.5</v>
      </c>
      <c r="S52" s="80">
        <v>0</v>
      </c>
      <c r="T52" s="78">
        <f>SUMPRODUCT(LTA!F52:AJ52,LTA!F$101:AJ$101,LTA!F$103:AJ$103)</f>
        <v>448.32000000000005</v>
      </c>
      <c r="U52" s="78">
        <f>SUMPRODUCT(LTA!F52:AJ52,LTA!F$102:AJ$102,LTA!F$103:AJ$103)</f>
        <v>108.851608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668.06</v>
      </c>
      <c r="AB52" s="117">
        <f>-STOA!N52</f>
        <v>0</v>
      </c>
      <c r="AC52">
        <f t="shared" si="0"/>
        <v>20.016858961623836</v>
      </c>
      <c r="AD52">
        <f t="shared" si="1"/>
        <v>1909.0991669254488</v>
      </c>
      <c r="AE52">
        <f>'IDT-1'!B52</f>
        <v>0</v>
      </c>
      <c r="AF52" s="26"/>
      <c r="AG52">
        <f t="shared" si="2"/>
        <v>1909.0991669254488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-172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D53">
        <f>TWEPL!P53</f>
        <v>10.43</v>
      </c>
      <c r="E53">
        <f>GT_NG!P53</f>
        <v>6.8969669937555755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658.42777317092521</v>
      </c>
      <c r="P53" s="77">
        <v>57.810000000000009</v>
      </c>
      <c r="Q53" s="77">
        <v>14.45</v>
      </c>
      <c r="R53" s="80">
        <v>47.5</v>
      </c>
      <c r="S53" s="80">
        <v>0</v>
      </c>
      <c r="T53" s="78">
        <f>SUMPRODUCT(LTA!F53:AJ53,LTA!F$101:AJ$101,LTA!F$103:AJ$103)</f>
        <v>444.33000000000004</v>
      </c>
      <c r="U53" s="78">
        <f>SUMPRODUCT(LTA!F53:AJ53,LTA!F$102:AJ$102,LTA!F$103:AJ$103)</f>
        <v>114.741608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668.06</v>
      </c>
      <c r="AB53" s="117">
        <f>-STOA!N53</f>
        <v>0</v>
      </c>
      <c r="AC53">
        <f t="shared" si="0"/>
        <v>20.047979771408102</v>
      </c>
      <c r="AD53">
        <f t="shared" si="1"/>
        <v>1916.6222580280116</v>
      </c>
      <c r="AE53">
        <f>'IDT-1'!B53</f>
        <v>0</v>
      </c>
      <c r="AF53" s="26"/>
      <c r="AG53">
        <f t="shared" si="2"/>
        <v>1916.6222580280116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-170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D54">
        <f>TWEPL!P54</f>
        <v>10.43</v>
      </c>
      <c r="E54">
        <f>GT_NG!P54</f>
        <v>6.8969669937555755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659.83871547377532</v>
      </c>
      <c r="P54" s="77">
        <v>57.810000000000009</v>
      </c>
      <c r="Q54" s="77">
        <v>14.45</v>
      </c>
      <c r="R54" s="80">
        <v>47.5</v>
      </c>
      <c r="S54" s="80">
        <v>0</v>
      </c>
      <c r="T54" s="78">
        <f>SUMPRODUCT(LTA!F54:AJ54,LTA!F$101:AJ$101,LTA!F$103:AJ$103)</f>
        <v>444.88</v>
      </c>
      <c r="U54" s="78">
        <f>SUMPRODUCT(LTA!F54:AJ54,LTA!F$102:AJ$102,LTA!F$103:AJ$103)</f>
        <v>114.40160800000001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668.06</v>
      </c>
      <c r="AB54" s="117">
        <f>-STOA!N54</f>
        <v>0</v>
      </c>
      <c r="AC54">
        <f t="shared" si="0"/>
        <v>20.044487808628791</v>
      </c>
      <c r="AD54">
        <f t="shared" si="1"/>
        <v>1920.2466922936412</v>
      </c>
      <c r="AE54">
        <f>'IDT-1'!B54</f>
        <v>0</v>
      </c>
      <c r="AF54" s="26"/>
      <c r="AG54">
        <f t="shared" si="2"/>
        <v>1920.2466922936412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-168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D55">
        <f>TWEPL!P55</f>
        <v>10.43</v>
      </c>
      <c r="E55">
        <f>GT_NG!P55</f>
        <v>4.6501731192949318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649.45879300758372</v>
      </c>
      <c r="P55" s="77">
        <v>57.810000000000009</v>
      </c>
      <c r="Q55" s="77">
        <v>14.45</v>
      </c>
      <c r="R55" s="80">
        <v>47.5</v>
      </c>
      <c r="S55" s="80">
        <v>0</v>
      </c>
      <c r="T55" s="78">
        <f>SUMPRODUCT(LTA!F55:AJ55,LTA!F$101:AJ$101,LTA!F$103:AJ$103)</f>
        <v>441.29</v>
      </c>
      <c r="U55" s="78">
        <f>SUMPRODUCT(LTA!F55:AJ55,LTA!F$102:AJ$102,LTA!F$103:AJ$103)</f>
        <v>114.81160800000001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668.06</v>
      </c>
      <c r="AB55" s="117">
        <f>-STOA!N55</f>
        <v>0</v>
      </c>
      <c r="AC55">
        <f t="shared" si="0"/>
        <v>20.091829382797155</v>
      </c>
      <c r="AD55">
        <f t="shared" si="1"/>
        <v>1883.3926343788207</v>
      </c>
      <c r="AE55">
        <f>'IDT-1'!B55</f>
        <v>0</v>
      </c>
      <c r="AF55" s="26"/>
      <c r="AG55">
        <f t="shared" si="2"/>
        <v>1883.3926343788207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-189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D56">
        <f>TWEPL!P56</f>
        <v>10.43</v>
      </c>
      <c r="E56">
        <f>GT_NG!P56</f>
        <v>4.6501731192949318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648.06652841043388</v>
      </c>
      <c r="P56" s="77">
        <v>57.810000000000009</v>
      </c>
      <c r="Q56" s="77">
        <v>14.45</v>
      </c>
      <c r="R56" s="80">
        <v>47.5</v>
      </c>
      <c r="S56" s="80">
        <v>0</v>
      </c>
      <c r="T56" s="78">
        <f>SUMPRODUCT(LTA!F56:AJ56,LTA!F$101:AJ$101,LTA!F$103:AJ$103)</f>
        <v>440.07000000000005</v>
      </c>
      <c r="U56" s="78">
        <f>SUMPRODUCT(LTA!F56:AJ56,LTA!F$102:AJ$102,LTA!F$103:AJ$103)</f>
        <v>114.78160800000001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668.06</v>
      </c>
      <c r="AB56" s="117">
        <f>-STOA!N56</f>
        <v>0</v>
      </c>
      <c r="AC56">
        <f t="shared" si="0"/>
        <v>20.095211836908824</v>
      </c>
      <c r="AD56">
        <f t="shared" si="1"/>
        <v>1877.7469873275593</v>
      </c>
      <c r="AE56">
        <f>'IDT-1'!B56</f>
        <v>0</v>
      </c>
      <c r="AF56" s="26"/>
      <c r="AG56">
        <f t="shared" si="2"/>
        <v>1877.7469873275593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-192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D57">
        <f>TWEPL!P57</f>
        <v>10.43</v>
      </c>
      <c r="E57">
        <f>GT_NG!P57</f>
        <v>6.8921613049388313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652.85352107601545</v>
      </c>
      <c r="P57" s="77">
        <v>57.810000000000009</v>
      </c>
      <c r="Q57" s="77">
        <v>14.45</v>
      </c>
      <c r="R57" s="80">
        <v>47.5</v>
      </c>
      <c r="S57" s="80">
        <v>0</v>
      </c>
      <c r="T57" s="78">
        <f>SUMPRODUCT(LTA!F57:AJ57,LTA!F$101:AJ$101,LTA!F$103:AJ$103)</f>
        <v>440.30000000000007</v>
      </c>
      <c r="U57" s="78">
        <f>SUMPRODUCT(LTA!F57:AJ57,LTA!F$102:AJ$102,LTA!F$103:AJ$103)</f>
        <v>115.291608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668.06</v>
      </c>
      <c r="AB57" s="117">
        <f>-STOA!N57</f>
        <v>0</v>
      </c>
      <c r="AC57">
        <f t="shared" si="0"/>
        <v>19.533231814323742</v>
      </c>
      <c r="AD57">
        <f t="shared" si="1"/>
        <v>1957.07794820137</v>
      </c>
      <c r="AE57">
        <f>'IDT-1'!B57</f>
        <v>0</v>
      </c>
      <c r="AF57" s="26"/>
      <c r="AG57">
        <f t="shared" si="2"/>
        <v>1957.07794820137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-121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D58">
        <f>TWEPL!P58</f>
        <v>10.43</v>
      </c>
      <c r="E58">
        <f>GT_NG!P58</f>
        <v>6.8921613049388313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653.61520721148975</v>
      </c>
      <c r="P58" s="77">
        <v>57.810000000000009</v>
      </c>
      <c r="Q58" s="77">
        <v>14.45</v>
      </c>
      <c r="R58" s="80">
        <v>47.5</v>
      </c>
      <c r="S58" s="80">
        <v>0</v>
      </c>
      <c r="T58" s="78">
        <f>SUMPRODUCT(LTA!F58:AJ58,LTA!F$101:AJ$101,LTA!F$103:AJ$103)</f>
        <v>440.16</v>
      </c>
      <c r="U58" s="78">
        <f>SUMPRODUCT(LTA!F58:AJ58,LTA!F$102:AJ$102,LTA!F$103:AJ$103)</f>
        <v>115.751608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668.06</v>
      </c>
      <c r="AB58" s="117">
        <f>-STOA!N58</f>
        <v>0</v>
      </c>
      <c r="AC58">
        <f t="shared" si="0"/>
        <v>19.285284954172248</v>
      </c>
      <c r="AD58">
        <f t="shared" si="1"/>
        <v>1987.4075811969956</v>
      </c>
      <c r="AE58">
        <f>'IDT-1'!B58</f>
        <v>0</v>
      </c>
      <c r="AF58" s="26"/>
      <c r="AG58">
        <f t="shared" si="2"/>
        <v>1987.4075811969956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-92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D59">
        <f>TWEPL!P59</f>
        <v>10.43</v>
      </c>
      <c r="E59">
        <f>GT_NG!P59</f>
        <v>6.8921613049388313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82.79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708.2824192106325</v>
      </c>
      <c r="P59" s="77">
        <v>57.81</v>
      </c>
      <c r="Q59" s="77">
        <v>14.45</v>
      </c>
      <c r="R59" s="80">
        <v>47.5</v>
      </c>
      <c r="S59" s="80">
        <v>0</v>
      </c>
      <c r="T59" s="78">
        <f>SUMPRODUCT(LTA!F59:AJ59,LTA!F$101:AJ$101,LTA!F$103:AJ$103)</f>
        <v>438.97000000000008</v>
      </c>
      <c r="U59" s="78">
        <f>SUMPRODUCT(LTA!F59:AJ59,LTA!F$102:AJ$102,LTA!F$103:AJ$103)</f>
        <v>117.941608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666.66</v>
      </c>
      <c r="AB59" s="117">
        <f>-STOA!N59</f>
        <v>0</v>
      </c>
      <c r="AC59">
        <f t="shared" si="0"/>
        <v>19.769734446023389</v>
      </c>
      <c r="AD59">
        <f t="shared" si="1"/>
        <v>2037.9564540695478</v>
      </c>
      <c r="AE59">
        <f>'IDT-1'!B59</f>
        <v>0</v>
      </c>
      <c r="AF59" s="26"/>
      <c r="AG59">
        <f t="shared" si="2"/>
        <v>2037.9564540695478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-94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D60">
        <f>TWEPL!P60</f>
        <v>10.43</v>
      </c>
      <c r="E60">
        <f>GT_NG!P60</f>
        <v>6.8921613049388313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82.79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708.87715187807589</v>
      </c>
      <c r="P60" s="77">
        <v>57.81</v>
      </c>
      <c r="Q60" s="77">
        <v>14.45</v>
      </c>
      <c r="R60" s="80">
        <v>47.5</v>
      </c>
      <c r="S60" s="80">
        <v>0</v>
      </c>
      <c r="T60" s="78">
        <f>SUMPRODUCT(LTA!F60:AJ60,LTA!F$101:AJ$101,LTA!F$103:AJ$103)</f>
        <v>438.87</v>
      </c>
      <c r="U60" s="78">
        <f>SUMPRODUCT(LTA!F60:AJ60,LTA!F$102:AJ$102,LTA!F$103:AJ$103)</f>
        <v>118.87160799999999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665.26</v>
      </c>
      <c r="AB60" s="117">
        <f>-STOA!N60</f>
        <v>0</v>
      </c>
      <c r="AC60">
        <f t="shared" si="0"/>
        <v>19.370436354998102</v>
      </c>
      <c r="AD60">
        <f t="shared" si="1"/>
        <v>2083.3804848280165</v>
      </c>
      <c r="AE60">
        <f>'IDT-1'!B60</f>
        <v>0</v>
      </c>
      <c r="AF60" s="26"/>
      <c r="AG60">
        <f t="shared" si="2"/>
        <v>2083.3804848280165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-49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D61">
        <f>TWEPL!P61</f>
        <v>10.43</v>
      </c>
      <c r="E61">
        <f>GT_NG!P61</f>
        <v>6.8921613049388313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82.79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708.65047050695614</v>
      </c>
      <c r="P61" s="77">
        <v>55.68</v>
      </c>
      <c r="Q61" s="77">
        <v>14.450000000000001</v>
      </c>
      <c r="R61" s="80">
        <v>47.5</v>
      </c>
      <c r="S61" s="80">
        <v>0</v>
      </c>
      <c r="T61" s="78">
        <f>SUMPRODUCT(LTA!F61:AJ61,LTA!F$101:AJ$101,LTA!F$103:AJ$103)</f>
        <v>436.92</v>
      </c>
      <c r="U61" s="78">
        <f>SUMPRODUCT(LTA!F61:AJ61,LTA!F$102:AJ$102,LTA!F$103:AJ$103)</f>
        <v>119.34160800000001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665.26</v>
      </c>
      <c r="AB61" s="117">
        <f>-STOA!N61</f>
        <v>0</v>
      </c>
      <c r="AC61">
        <f t="shared" si="0"/>
        <v>18.901645310344676</v>
      </c>
      <c r="AD61">
        <f t="shared" si="1"/>
        <v>2129.0125945015502</v>
      </c>
      <c r="AE61">
        <f>'IDT-1'!B61</f>
        <v>0</v>
      </c>
      <c r="AF61" s="26"/>
      <c r="AG61">
        <f t="shared" si="2"/>
        <v>2129.0125945015502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D62">
        <f>TWEPL!P62</f>
        <v>10.43</v>
      </c>
      <c r="E62">
        <f>GT_NG!P62</f>
        <v>6.8921613049388313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82.79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709.05660387309399</v>
      </c>
      <c r="P62" s="77">
        <v>86.72</v>
      </c>
      <c r="Q62" s="77">
        <v>14.450000000000001</v>
      </c>
      <c r="R62" s="80">
        <v>47.5</v>
      </c>
      <c r="S62" s="80">
        <v>0</v>
      </c>
      <c r="T62" s="78">
        <f>SUMPRODUCT(LTA!F62:AJ62,LTA!F$101:AJ$101,LTA!F$103:AJ$103)</f>
        <v>434.49</v>
      </c>
      <c r="U62" s="78">
        <f>SUMPRODUCT(LTA!F62:AJ62,LTA!F$102:AJ$102,LTA!F$103:AJ$103)</f>
        <v>119.581608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658.95999999999992</v>
      </c>
      <c r="AB62" s="117">
        <f>-STOA!N62</f>
        <v>0</v>
      </c>
      <c r="AC62">
        <f t="shared" si="0"/>
        <v>19.103659283966689</v>
      </c>
      <c r="AD62">
        <f t="shared" si="1"/>
        <v>2151.766713894066</v>
      </c>
      <c r="AE62">
        <f>'IDT-1'!B62</f>
        <v>0</v>
      </c>
      <c r="AF62" s="26"/>
      <c r="AG62">
        <f t="shared" si="2"/>
        <v>2151.766713894066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D63">
        <f>TWEPL!P63</f>
        <v>10.43</v>
      </c>
      <c r="E63">
        <f>GT_NG!P63</f>
        <v>6.8921613049388313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82.79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763.54958903564147</v>
      </c>
      <c r="P63" s="77">
        <v>117.77</v>
      </c>
      <c r="Q63" s="77">
        <v>42.32</v>
      </c>
      <c r="R63" s="80">
        <v>47.5</v>
      </c>
      <c r="S63" s="80">
        <v>0</v>
      </c>
      <c r="T63" s="78">
        <f>SUMPRODUCT(LTA!F63:AJ63,LTA!F$101:AJ$101,LTA!F$103:AJ$103)</f>
        <v>429.84000000000003</v>
      </c>
      <c r="U63" s="78">
        <f>SUMPRODUCT(LTA!F63:AJ63,LTA!F$102:AJ$102,LTA!F$103:AJ$103)</f>
        <v>121.73858200000001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649.79</v>
      </c>
      <c r="AB63" s="117">
        <f>-STOA!N63</f>
        <v>0</v>
      </c>
      <c r="AC63">
        <f t="shared" si="0"/>
        <v>20.513990320884435</v>
      </c>
      <c r="AD63">
        <f t="shared" si="1"/>
        <v>2194.1063420196956</v>
      </c>
      <c r="AE63">
        <f>'IDT-1'!B63</f>
        <v>0</v>
      </c>
      <c r="AF63" s="26"/>
      <c r="AG63">
        <f t="shared" si="2"/>
        <v>2194.1063420196956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-58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D64">
        <f>TWEPL!P64</f>
        <v>10.43</v>
      </c>
      <c r="E64">
        <f>GT_NG!P64</f>
        <v>6.8921613049388313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82.79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825.18667194283796</v>
      </c>
      <c r="P64" s="77">
        <v>117.77</v>
      </c>
      <c r="Q64" s="77">
        <v>42.32</v>
      </c>
      <c r="R64" s="80">
        <v>47.5</v>
      </c>
      <c r="S64" s="80">
        <v>0</v>
      </c>
      <c r="T64" s="78">
        <f>SUMPRODUCT(LTA!F64:AJ64,LTA!F$101:AJ$101,LTA!F$103:AJ$103)</f>
        <v>420.19000000000005</v>
      </c>
      <c r="U64" s="78">
        <f>SUMPRODUCT(LTA!F64:AJ64,LTA!F$102:AJ$102,LTA!F$103:AJ$103)</f>
        <v>118.978582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642.79</v>
      </c>
      <c r="AB64" s="117">
        <f>-STOA!N64</f>
        <v>0</v>
      </c>
      <c r="AC64">
        <f t="shared" si="0"/>
        <v>21.116419966044845</v>
      </c>
      <c r="AD64">
        <f t="shared" si="1"/>
        <v>2209.7309952817318</v>
      </c>
      <c r="AE64">
        <f>'IDT-1'!B64</f>
        <v>0</v>
      </c>
      <c r="AF64" s="26"/>
      <c r="AG64">
        <f t="shared" si="2"/>
        <v>2209.7309952817318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-84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D65">
        <f>TWEPL!P65</f>
        <v>10.43</v>
      </c>
      <c r="E65">
        <f>GT_NG!P65</f>
        <v>6.8921613049388313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82.79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882.12907020264674</v>
      </c>
      <c r="P65" s="77">
        <v>117.77</v>
      </c>
      <c r="Q65" s="77">
        <v>42.32</v>
      </c>
      <c r="R65" s="80">
        <v>47.5</v>
      </c>
      <c r="S65" s="80">
        <v>0</v>
      </c>
      <c r="T65" s="78">
        <f>SUMPRODUCT(LTA!F65:AJ65,LTA!F$101:AJ$101,LTA!F$103:AJ$103)</f>
        <v>399.83</v>
      </c>
      <c r="U65" s="78">
        <f>SUMPRODUCT(LTA!F65:AJ65,LTA!F$102:AJ$102,LTA!F$103:AJ$103)</f>
        <v>119.64858199999999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630.89</v>
      </c>
      <c r="AB65" s="117">
        <f>-STOA!N65</f>
        <v>0</v>
      </c>
      <c r="AC65">
        <f t="shared" si="0"/>
        <v>21.925477487196051</v>
      </c>
      <c r="AD65">
        <f t="shared" si="1"/>
        <v>2168.2743360203895</v>
      </c>
      <c r="AE65">
        <f>'IDT-1'!B65</f>
        <v>0</v>
      </c>
      <c r="AF65" s="26"/>
      <c r="AG65">
        <f t="shared" si="2"/>
        <v>2168.2743360203895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-150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D66">
        <f>TWEPL!P66</f>
        <v>10.43</v>
      </c>
      <c r="E66">
        <f>GT_NG!P66</f>
        <v>6.8921613049388313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82.79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882.70816795408052</v>
      </c>
      <c r="P66" s="77">
        <v>117.77</v>
      </c>
      <c r="Q66" s="77">
        <v>42.32</v>
      </c>
      <c r="R66" s="80">
        <v>47.5</v>
      </c>
      <c r="S66" s="80">
        <v>0</v>
      </c>
      <c r="T66" s="78">
        <f>SUMPRODUCT(LTA!F66:AJ66,LTA!F$101:AJ$101,LTA!F$103:AJ$103)</f>
        <v>379.84999999999997</v>
      </c>
      <c r="U66" s="78">
        <f>SUMPRODUCT(LTA!F66:AJ66,LTA!F$102:AJ$102,LTA!F$103:AJ$103)</f>
        <v>120.42858199999999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618.29</v>
      </c>
      <c r="AB66" s="117">
        <f>-STOA!N66</f>
        <v>0</v>
      </c>
      <c r="AC66">
        <f t="shared" si="0"/>
        <v>21.357755339176222</v>
      </c>
      <c r="AD66">
        <f t="shared" si="1"/>
        <v>2170.6211559198432</v>
      </c>
      <c r="AE66">
        <f>'IDT-1'!B66</f>
        <v>0</v>
      </c>
      <c r="AF66" s="26"/>
      <c r="AG66">
        <f t="shared" si="2"/>
        <v>2170.6211559198432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-117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D67">
        <f>TWEPL!P67</f>
        <v>10.43</v>
      </c>
      <c r="E67">
        <f>GT_NG!P67</f>
        <v>6.8921613049388313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82.79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879.49495474030061</v>
      </c>
      <c r="P67" s="77">
        <v>117.77</v>
      </c>
      <c r="Q67" s="77">
        <v>42.32</v>
      </c>
      <c r="R67" s="80">
        <v>47.5</v>
      </c>
      <c r="S67" s="80">
        <v>0</v>
      </c>
      <c r="T67" s="78">
        <f>SUMPRODUCT(LTA!F67:AJ67,LTA!F$101:AJ$101,LTA!F$103:AJ$103)</f>
        <v>339.67999999999995</v>
      </c>
      <c r="U67" s="78">
        <f>SUMPRODUCT(LTA!F67:AJ67,LTA!F$102:AJ$102,LTA!F$103:AJ$103)</f>
        <v>120.468582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609.18999999999994</v>
      </c>
      <c r="AB67" s="117">
        <f>-STOA!N67</f>
        <v>0</v>
      </c>
      <c r="AC67">
        <f t="shared" si="0"/>
        <v>20.621033109706904</v>
      </c>
      <c r="AD67">
        <f t="shared" si="1"/>
        <v>2149.9146649355325</v>
      </c>
      <c r="AE67">
        <f>'IDT-1'!B67</f>
        <v>0</v>
      </c>
      <c r="AF67" s="26"/>
      <c r="AG67">
        <f t="shared" si="2"/>
        <v>2149.9146649355325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-86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D68">
        <f>TWEPL!P68</f>
        <v>10.43</v>
      </c>
      <c r="E68">
        <f>GT_NG!P68</f>
        <v>6.8921613049388313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82.79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880.89655819030065</v>
      </c>
      <c r="P68" s="77">
        <v>117.77</v>
      </c>
      <c r="Q68" s="77">
        <v>38.174392405063287</v>
      </c>
      <c r="R68" s="80">
        <v>47.5</v>
      </c>
      <c r="S68" s="80">
        <v>0</v>
      </c>
      <c r="T68" s="78">
        <f>SUMPRODUCT(LTA!F68:AJ68,LTA!F$101:AJ$101,LTA!F$103:AJ$103)</f>
        <v>318.72000000000003</v>
      </c>
      <c r="U68" s="78">
        <f>SUMPRODUCT(LTA!F68:AJ68,LTA!F$102:AJ$102,LTA!F$103:AJ$103)</f>
        <v>120.78858199999999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594.49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20.046184430132193</v>
      </c>
      <c r="AD68">
        <f t="shared" ref="AD68:AD98" si="4">SUM(B68:AB68,AI68:AR68)-AC68</f>
        <v>2139.4055094701707</v>
      </c>
      <c r="AE68">
        <f>'IDT-1'!B68</f>
        <v>0</v>
      </c>
      <c r="AF68" s="26"/>
      <c r="AG68">
        <f t="shared" ref="AG68:AG98" si="5">SUM(AD68:AF68)+AT68</f>
        <v>2139.4055094701707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-59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D69">
        <f>TWEPL!P69</f>
        <v>10.43</v>
      </c>
      <c r="E69">
        <f>GT_NG!P69</f>
        <v>6.9061143984220905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94.95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633.3885622648512</v>
      </c>
      <c r="P69" s="77">
        <v>117.77</v>
      </c>
      <c r="Q69" s="77">
        <v>38.174392405063287</v>
      </c>
      <c r="R69" s="80">
        <v>47.5</v>
      </c>
      <c r="S69" s="80">
        <v>0</v>
      </c>
      <c r="T69" s="78">
        <f>SUMPRODUCT(LTA!F69:AJ69,LTA!F$101:AJ$101,LTA!F$103:AJ$103)</f>
        <v>295.20000000000005</v>
      </c>
      <c r="U69" s="78">
        <f>SUMPRODUCT(LTA!F69:AJ69,LTA!F$102:AJ$102,LTA!F$103:AJ$103)</f>
        <v>123.34858199999999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580.49</v>
      </c>
      <c r="AB69" s="117">
        <f>-STOA!N69</f>
        <v>0</v>
      </c>
      <c r="AC69">
        <f t="shared" si="3"/>
        <v>18.669971329401363</v>
      </c>
      <c r="AD69">
        <f t="shared" si="4"/>
        <v>2102.917679738935</v>
      </c>
      <c r="AE69">
        <f>'IDT-1'!B69</f>
        <v>0</v>
      </c>
      <c r="AF69" s="26"/>
      <c r="AG69">
        <f t="shared" si="5"/>
        <v>2102.917679738935</v>
      </c>
      <c r="AI69" s="75">
        <f>PXIL!H69</f>
        <v>0</v>
      </c>
      <c r="AJ69" s="75">
        <f>PXIL!N69</f>
        <v>0</v>
      </c>
      <c r="AK69" s="75">
        <f>RTM_IEX!H69</f>
        <v>173.43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D70">
        <f>TWEPL!P70</f>
        <v>10.43</v>
      </c>
      <c r="E70">
        <f>GT_NG!P70</f>
        <v>6.9061143984220905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94.95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636.74340619227667</v>
      </c>
      <c r="P70" s="77">
        <v>117.77</v>
      </c>
      <c r="Q70" s="77">
        <v>38.174392405063287</v>
      </c>
      <c r="R70" s="80">
        <v>47.5</v>
      </c>
      <c r="S70" s="80">
        <v>0</v>
      </c>
      <c r="T70" s="78">
        <f>SUMPRODUCT(LTA!F70:AJ70,LTA!F$101:AJ$101,LTA!F$103:AJ$103)</f>
        <v>270.49</v>
      </c>
      <c r="U70" s="78">
        <f>SUMPRODUCT(LTA!F70:AJ70,LTA!F$102:AJ$102,LTA!F$103:AJ$103)</f>
        <v>115.84858199999999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567.89</v>
      </c>
      <c r="AB70" s="117">
        <f>-STOA!N70</f>
        <v>0</v>
      </c>
      <c r="AC70">
        <f t="shared" si="3"/>
        <v>18.457845955962711</v>
      </c>
      <c r="AD70">
        <f t="shared" si="4"/>
        <v>2079.0246490397999</v>
      </c>
      <c r="AE70">
        <f>'IDT-1'!B70</f>
        <v>0</v>
      </c>
      <c r="AF70" s="26"/>
      <c r="AG70">
        <f t="shared" si="5"/>
        <v>2079.0246490397999</v>
      </c>
      <c r="AI70" s="75">
        <f>PXIL!H70</f>
        <v>0</v>
      </c>
      <c r="AJ70" s="75">
        <f>PXIL!N70</f>
        <v>0</v>
      </c>
      <c r="AK70" s="75">
        <f>RTM_IEX!H70</f>
        <v>190.78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D71">
        <f>TWEPL!P71</f>
        <v>10.43</v>
      </c>
      <c r="E71">
        <f>GT_NG!P71</f>
        <v>6.9061143984220905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154.94999999999999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629.64172754335368</v>
      </c>
      <c r="P71" s="77">
        <v>117.77</v>
      </c>
      <c r="Q71" s="77">
        <v>38.174392405063287</v>
      </c>
      <c r="R71" s="80">
        <v>44.34</v>
      </c>
      <c r="S71" s="80">
        <v>0</v>
      </c>
      <c r="T71" s="78">
        <f>SUMPRODUCT(LTA!F71:AJ71,LTA!F$101:AJ$101,LTA!F$103:AJ$103)</f>
        <v>241.54</v>
      </c>
      <c r="U71" s="78">
        <f>SUMPRODUCT(LTA!F71:AJ71,LTA!F$102:AJ$102,LTA!F$103:AJ$103)</f>
        <v>113.57858199999998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553.51</v>
      </c>
      <c r="AB71" s="117">
        <f>-STOA!N71</f>
        <v>0</v>
      </c>
      <c r="AC71">
        <f t="shared" si="3"/>
        <v>18.290719183852186</v>
      </c>
      <c r="AD71">
        <f t="shared" si="4"/>
        <v>2060.2000971629868</v>
      </c>
      <c r="AE71">
        <f>'IDT-1'!B71</f>
        <v>0</v>
      </c>
      <c r="AF71" s="26"/>
      <c r="AG71">
        <f t="shared" si="5"/>
        <v>2060.2000971629868</v>
      </c>
      <c r="AI71" s="75">
        <f>PXIL!H71</f>
        <v>0</v>
      </c>
      <c r="AJ71" s="75">
        <f>PXIL!N71</f>
        <v>0</v>
      </c>
      <c r="AK71" s="75">
        <f>RTM_IEX!H71</f>
        <v>167.65</v>
      </c>
      <c r="AL71" s="75">
        <f>RTM_IEX!N71</f>
        <v>0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D72">
        <f>TWEPL!P72</f>
        <v>10.43</v>
      </c>
      <c r="E72">
        <f>GT_NG!P72</f>
        <v>6.9061143984220905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154.94999999999999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629.64172754335368</v>
      </c>
      <c r="P72" s="77">
        <v>117.77</v>
      </c>
      <c r="Q72" s="77">
        <v>38.174392405063287</v>
      </c>
      <c r="R72" s="80">
        <v>40.840000000000003</v>
      </c>
      <c r="S72" s="80">
        <v>0</v>
      </c>
      <c r="T72" s="78">
        <f>SUMPRODUCT(LTA!F72:AJ72,LTA!F$101:AJ$101,LTA!F$103:AJ$103)</f>
        <v>214.78</v>
      </c>
      <c r="U72" s="78">
        <f>SUMPRODUCT(LTA!F72:AJ72,LTA!F$102:AJ$102,LTA!F$103:AJ$103)</f>
        <v>111.34858199999999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550.9</v>
      </c>
      <c r="AB72" s="117">
        <f>-STOA!N72</f>
        <v>0</v>
      </c>
      <c r="AC72">
        <f t="shared" si="3"/>
        <v>18.075119183852184</v>
      </c>
      <c r="AD72">
        <f t="shared" si="4"/>
        <v>2035.9156971629868</v>
      </c>
      <c r="AE72">
        <f>'IDT-1'!B72</f>
        <v>0</v>
      </c>
      <c r="AF72" s="26"/>
      <c r="AG72">
        <f t="shared" si="5"/>
        <v>2035.9156971629868</v>
      </c>
      <c r="AI72" s="75">
        <f>PXIL!H72</f>
        <v>0</v>
      </c>
      <c r="AJ72" s="75">
        <f>PXIL!N72</f>
        <v>0</v>
      </c>
      <c r="AK72" s="75">
        <f>RTM_IEX!H72</f>
        <v>178.25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D73">
        <f>TWEPL!P73</f>
        <v>10.43</v>
      </c>
      <c r="E73">
        <f>GT_NG!P73</f>
        <v>6.9061143984220905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154.94999999999999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641.21840358313807</v>
      </c>
      <c r="P73" s="77">
        <v>117.77</v>
      </c>
      <c r="Q73" s="77">
        <v>38.174392405063287</v>
      </c>
      <c r="R73" s="80">
        <v>27.450000000000003</v>
      </c>
      <c r="S73" s="80">
        <v>0</v>
      </c>
      <c r="T73" s="78">
        <f>SUMPRODUCT(LTA!F73:AJ73,LTA!F$101:AJ$101,LTA!F$103:AJ$103)</f>
        <v>187.63</v>
      </c>
      <c r="U73" s="78">
        <f>SUMPRODUCT(LTA!F73:AJ73,LTA!F$102:AJ$102,LTA!F$103:AJ$103)</f>
        <v>110.938582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540.2299999999999</v>
      </c>
      <c r="AB73" s="117">
        <f>-STOA!N73</f>
        <v>0</v>
      </c>
      <c r="AC73">
        <f t="shared" si="3"/>
        <v>17.985505933002287</v>
      </c>
      <c r="AD73">
        <f t="shared" si="4"/>
        <v>2025.8219864536211</v>
      </c>
      <c r="AE73">
        <f>'IDT-1'!B73</f>
        <v>0</v>
      </c>
      <c r="AF73" s="26"/>
      <c r="AG73">
        <f t="shared" si="5"/>
        <v>2025.8219864536211</v>
      </c>
      <c r="AI73" s="75">
        <f>PXIL!H73</f>
        <v>0</v>
      </c>
      <c r="AJ73" s="75">
        <f>PXIL!N73</f>
        <v>0</v>
      </c>
      <c r="AK73" s="75">
        <f>RTM_IEX!H73</f>
        <v>208.11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D74">
        <f>TWEPL!P74</f>
        <v>10.43</v>
      </c>
      <c r="E74">
        <f>GT_NG!P74</f>
        <v>6.9061143984220905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154.94999999999999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634.90143569656982</v>
      </c>
      <c r="P74" s="77">
        <v>117.77</v>
      </c>
      <c r="Q74" s="77">
        <v>38.174392405063287</v>
      </c>
      <c r="R74" s="80">
        <v>5.84</v>
      </c>
      <c r="S74" s="80">
        <v>0</v>
      </c>
      <c r="T74" s="78">
        <f>SUMPRODUCT(LTA!F74:AJ74,LTA!F$101:AJ$101,LTA!F$103:AJ$103)</f>
        <v>159.47</v>
      </c>
      <c r="U74" s="78">
        <f>SUMPRODUCT(LTA!F74:AJ74,LTA!F$102:AJ$102,LTA!F$103:AJ$103)</f>
        <v>110.218582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533.57999999999993</v>
      </c>
      <c r="AB74" s="117">
        <f>-STOA!N74</f>
        <v>0</v>
      </c>
      <c r="AC74">
        <f t="shared" si="3"/>
        <v>17.723820615600488</v>
      </c>
      <c r="AD74">
        <f t="shared" si="4"/>
        <v>1996.3467038844544</v>
      </c>
      <c r="AE74">
        <f>'IDT-1'!B74</f>
        <v>0</v>
      </c>
      <c r="AF74" s="26"/>
      <c r="AG74">
        <f t="shared" si="5"/>
        <v>1996.3467038844544</v>
      </c>
      <c r="AI74" s="75">
        <f>PXIL!H74</f>
        <v>0</v>
      </c>
      <c r="AJ74" s="75">
        <f>PXIL!N74</f>
        <v>0</v>
      </c>
      <c r="AK74" s="75">
        <f>RTM_IEX!H74</f>
        <v>241.83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D75">
        <f>TWEPL!P75</f>
        <v>10.43</v>
      </c>
      <c r="E75">
        <f>GT_NG!P75</f>
        <v>6.9889546351084819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156.5</v>
      </c>
      <c r="J75">
        <f>Bawana_RLNG!P75</f>
        <v>0</v>
      </c>
      <c r="K75">
        <f>Bawana_Spot!P75</f>
        <v>9.3361099541857548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628.57923786195147</v>
      </c>
      <c r="P75" s="77">
        <v>117.77</v>
      </c>
      <c r="Q75" s="77">
        <v>38.174392405063287</v>
      </c>
      <c r="R75" s="80">
        <v>0</v>
      </c>
      <c r="S75" s="80">
        <v>0</v>
      </c>
      <c r="T75" s="78">
        <f>SUMPRODUCT(LTA!F75:AJ75,LTA!F$101:AJ$101,LTA!F$103:AJ$103)</f>
        <v>132.94999999999999</v>
      </c>
      <c r="U75" s="78">
        <f>SUMPRODUCT(LTA!F75:AJ75,LTA!F$102:AJ$102,LTA!F$103:AJ$103)</f>
        <v>109.61858199999999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533.37999999999988</v>
      </c>
      <c r="AB75" s="117">
        <f>-STOA!N75</f>
        <v>0</v>
      </c>
      <c r="AC75">
        <f t="shared" si="3"/>
        <v>17.489888036335518</v>
      </c>
      <c r="AD75">
        <f t="shared" si="4"/>
        <v>1969.9973888199734</v>
      </c>
      <c r="AE75">
        <f>'IDT-1'!B75</f>
        <v>0</v>
      </c>
      <c r="AF75" s="26"/>
      <c r="AG75">
        <f t="shared" si="5"/>
        <v>1969.9973888199734</v>
      </c>
      <c r="AI75" s="75">
        <f>PXIL!H75</f>
        <v>0</v>
      </c>
      <c r="AJ75" s="75">
        <f>PXIL!N75</f>
        <v>0</v>
      </c>
      <c r="AK75" s="75">
        <f>RTM_IEX!H75</f>
        <v>243.76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D76">
        <f>TWEPL!P76</f>
        <v>10.43</v>
      </c>
      <c r="E76">
        <f>GT_NG!P76</f>
        <v>6.9889546351084819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156.5</v>
      </c>
      <c r="J76">
        <f>Bawana_RLNG!P76</f>
        <v>0</v>
      </c>
      <c r="K76">
        <f>Bawana_Spot!P76</f>
        <v>9.3361099541857548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615.52543144107506</v>
      </c>
      <c r="P76" s="77">
        <v>117.77</v>
      </c>
      <c r="Q76" s="77">
        <v>38.174392405063287</v>
      </c>
      <c r="R76" s="80">
        <v>0</v>
      </c>
      <c r="S76" s="80">
        <v>0</v>
      </c>
      <c r="T76" s="78">
        <f>SUMPRODUCT(LTA!F76:AJ76,LTA!F$101:AJ$101,LTA!F$103:AJ$103)</f>
        <v>117.87</v>
      </c>
      <c r="U76" s="78">
        <f>SUMPRODUCT(LTA!F76:AJ76,LTA!F$102:AJ$102,LTA!F$103:AJ$103)</f>
        <v>117.78858199999999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504.56999999999994</v>
      </c>
      <c r="AB76" s="117">
        <f>-STOA!N76</f>
        <v>0</v>
      </c>
      <c r="AC76">
        <f t="shared" si="3"/>
        <v>17.450694539831805</v>
      </c>
      <c r="AD76">
        <f t="shared" si="4"/>
        <v>1965.5827758956004</v>
      </c>
      <c r="AE76">
        <f>'IDT-1'!B76</f>
        <v>0</v>
      </c>
      <c r="AF76" s="26"/>
      <c r="AG76">
        <f t="shared" si="5"/>
        <v>1965.5827758956004</v>
      </c>
      <c r="AI76" s="75">
        <f>PXIL!H76</f>
        <v>0</v>
      </c>
      <c r="AJ76" s="75">
        <f>PXIL!N76</f>
        <v>0</v>
      </c>
      <c r="AK76" s="75">
        <f>RTM_IEX!H76</f>
        <v>288.08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D77">
        <f>TWEPL!P77</f>
        <v>10.43</v>
      </c>
      <c r="E77">
        <f>GT_NG!P77</f>
        <v>6.9889546351084819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156.5</v>
      </c>
      <c r="J77">
        <f>Bawana_RLNG!P77</f>
        <v>0</v>
      </c>
      <c r="K77">
        <f>Bawana_Spot!P77</f>
        <v>9.3361099541857548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685.4008627764963</v>
      </c>
      <c r="P77" s="77">
        <v>117.77</v>
      </c>
      <c r="Q77" s="77">
        <v>38.174392405063287</v>
      </c>
      <c r="R77" s="80">
        <v>0</v>
      </c>
      <c r="S77" s="80">
        <v>0</v>
      </c>
      <c r="T77" s="78">
        <f>SUMPRODUCT(LTA!F77:AJ77,LTA!F$101:AJ$101,LTA!F$103:AJ$103)</f>
        <v>106.95</v>
      </c>
      <c r="U77" s="78">
        <f>SUMPRODUCT(LTA!F77:AJ77,LTA!F$102:AJ$102,LTA!F$103:AJ$103)</f>
        <v>123.76858200000001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494.32999999999993</v>
      </c>
      <c r="AB77" s="117">
        <f>-STOA!N77</f>
        <v>0</v>
      </c>
      <c r="AC77">
        <f t="shared" si="3"/>
        <v>17.397854335583514</v>
      </c>
      <c r="AD77">
        <f t="shared" si="4"/>
        <v>1959.6310474352701</v>
      </c>
      <c r="AE77">
        <f>'IDT-1'!B77</f>
        <v>0</v>
      </c>
      <c r="AF77" s="26"/>
      <c r="AG77">
        <f t="shared" si="5"/>
        <v>1959.6310474352701</v>
      </c>
      <c r="AI77" s="75">
        <f>PXIL!H77</f>
        <v>0</v>
      </c>
      <c r="AJ77" s="75">
        <f>PXIL!N77</f>
        <v>0</v>
      </c>
      <c r="AK77" s="75">
        <f>RTM_IEX!H77</f>
        <v>227.38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D78">
        <f>TWEPL!P78</f>
        <v>10.43</v>
      </c>
      <c r="E78">
        <f>GT_NG!P78</f>
        <v>6.9889546351084819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156.5</v>
      </c>
      <c r="J78">
        <f>Bawana_RLNG!P78</f>
        <v>0</v>
      </c>
      <c r="K78">
        <f>Bawana_Spot!P78</f>
        <v>9.3361099541857548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717.23385033918896</v>
      </c>
      <c r="P78" s="77">
        <v>117.77</v>
      </c>
      <c r="Q78" s="77">
        <v>38.174392405063287</v>
      </c>
      <c r="R78" s="80">
        <v>0</v>
      </c>
      <c r="S78" s="80">
        <v>0</v>
      </c>
      <c r="T78" s="78">
        <f>SUMPRODUCT(LTA!F78:AJ78,LTA!F$101:AJ$101,LTA!F$103:AJ$103)</f>
        <v>98.47999999999999</v>
      </c>
      <c r="U78" s="78">
        <f>SUMPRODUCT(LTA!F78:AJ78,LTA!F$102:AJ$102,LTA!F$103:AJ$103)</f>
        <v>123.83858199999999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490.82999999999993</v>
      </c>
      <c r="AB78" s="117">
        <f>-STOA!N78</f>
        <v>0</v>
      </c>
      <c r="AC78">
        <f t="shared" si="3"/>
        <v>17.522312626135211</v>
      </c>
      <c r="AD78">
        <f t="shared" si="4"/>
        <v>1973.6495767074111</v>
      </c>
      <c r="AE78">
        <f>'IDT-1'!B78</f>
        <v>0</v>
      </c>
      <c r="AF78" s="26"/>
      <c r="AG78">
        <f t="shared" si="5"/>
        <v>1973.6495767074111</v>
      </c>
      <c r="AI78" s="75">
        <f>PXIL!H78</f>
        <v>0</v>
      </c>
      <c r="AJ78" s="75">
        <f>PXIL!N78</f>
        <v>0</v>
      </c>
      <c r="AK78" s="75">
        <f>RTM_IEX!H78</f>
        <v>221.59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D79">
        <f>TWEPL!P79</f>
        <v>10.43</v>
      </c>
      <c r="E79">
        <f>GT_NG!P79</f>
        <v>6.9889546351084819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113.13000000000001</v>
      </c>
      <c r="J79">
        <f>Bawana_RLNG!P79</f>
        <v>0</v>
      </c>
      <c r="K79">
        <f>Bawana_Spot!P79</f>
        <v>9.3361099541857548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756.31795176781213</v>
      </c>
      <c r="P79" s="77">
        <v>117.77</v>
      </c>
      <c r="Q79" s="77">
        <v>38.174392405063287</v>
      </c>
      <c r="R79" s="80">
        <v>0</v>
      </c>
      <c r="S79" s="80">
        <v>0</v>
      </c>
      <c r="T79" s="78">
        <f>SUMPRODUCT(LTA!F79:AJ79,LTA!F$101:AJ$101,LTA!F$103:AJ$103)</f>
        <v>92.98</v>
      </c>
      <c r="U79" s="78">
        <f>SUMPRODUCT(LTA!F79:AJ79,LTA!F$102:AJ$102,LTA!F$103:AJ$103)</f>
        <v>123.298582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487.79000000000008</v>
      </c>
      <c r="AB79" s="117">
        <f>-STOA!N79</f>
        <v>0</v>
      </c>
      <c r="AC79">
        <f t="shared" si="3"/>
        <v>17.727036718707097</v>
      </c>
      <c r="AD79">
        <f t="shared" si="4"/>
        <v>1996.7089540434629</v>
      </c>
      <c r="AE79">
        <f>'IDT-1'!B79</f>
        <v>0</v>
      </c>
      <c r="AF79" s="26"/>
      <c r="AG79">
        <f t="shared" si="5"/>
        <v>1996.7089540434629</v>
      </c>
      <c r="AI79" s="75">
        <f>PXIL!H79</f>
        <v>0</v>
      </c>
      <c r="AJ79" s="75">
        <f>PXIL!N79</f>
        <v>0</v>
      </c>
      <c r="AK79" s="75">
        <f>RTM_IEX!H79</f>
        <v>258.22000000000003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D80">
        <f>TWEPL!P80</f>
        <v>10.43</v>
      </c>
      <c r="E80">
        <f>GT_NG!P80</f>
        <v>6.9889546351084819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113.13000000000001</v>
      </c>
      <c r="J80">
        <f>Bawana_RLNG!P80</f>
        <v>0</v>
      </c>
      <c r="K80">
        <f>Bawana_Spot!P80</f>
        <v>9.3361099541857548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759.74700194179741</v>
      </c>
      <c r="P80" s="77">
        <v>117.77</v>
      </c>
      <c r="Q80" s="77">
        <v>38.174392405063287</v>
      </c>
      <c r="R80" s="80">
        <v>0</v>
      </c>
      <c r="S80" s="80">
        <v>0</v>
      </c>
      <c r="T80" s="78">
        <f>SUMPRODUCT(LTA!F80:AJ80,LTA!F$101:AJ$101,LTA!F$103:AJ$103)</f>
        <v>88.72</v>
      </c>
      <c r="U80" s="78">
        <f>SUMPRODUCT(LTA!F80:AJ80,LTA!F$102:AJ$102,LTA!F$103:AJ$103)</f>
        <v>121.81858199999999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504.17000000000007</v>
      </c>
      <c r="AB80" s="117">
        <f>-STOA!N80</f>
        <v>0</v>
      </c>
      <c r="AC80">
        <f t="shared" si="3"/>
        <v>17.689716360238165</v>
      </c>
      <c r="AD80">
        <f t="shared" si="4"/>
        <v>1992.5053245759168</v>
      </c>
      <c r="AE80">
        <f>'IDT-1'!B80</f>
        <v>0</v>
      </c>
      <c r="AF80" s="26"/>
      <c r="AG80">
        <f t="shared" si="5"/>
        <v>1992.5053245759168</v>
      </c>
      <c r="AI80" s="75">
        <f>PXIL!H80</f>
        <v>0</v>
      </c>
      <c r="AJ80" s="75">
        <f>PXIL!N80</f>
        <v>0</v>
      </c>
      <c r="AK80" s="75">
        <f>RTM_IEX!H80</f>
        <v>239.91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D81">
        <f>TWEPL!P81</f>
        <v>10.43</v>
      </c>
      <c r="E81">
        <f>GT_NG!P81</f>
        <v>6.9889546351084819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113.13000000000001</v>
      </c>
      <c r="J81">
        <f>Bawana_RLNG!P81</f>
        <v>0</v>
      </c>
      <c r="K81">
        <f>Bawana_Spot!P81</f>
        <v>9.3361099541857548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777.79087802830747</v>
      </c>
      <c r="P81" s="77">
        <v>117.77</v>
      </c>
      <c r="Q81" s="77">
        <v>38.174392405063287</v>
      </c>
      <c r="R81" s="80">
        <v>0</v>
      </c>
      <c r="S81" s="80">
        <v>0</v>
      </c>
      <c r="T81" s="78">
        <f>SUMPRODUCT(LTA!F81:AJ81,LTA!F$101:AJ$101,LTA!F$103:AJ$103)</f>
        <v>85.58</v>
      </c>
      <c r="U81" s="78">
        <f>SUMPRODUCT(LTA!F81:AJ81,LTA!F$102:AJ$102,LTA!F$103:AJ$103)</f>
        <v>117.798582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500.32000000000005</v>
      </c>
      <c r="AB81" s="117">
        <f>-STOA!N81</f>
        <v>0</v>
      </c>
      <c r="AC81">
        <f t="shared" si="3"/>
        <v>17.615918469799453</v>
      </c>
      <c r="AD81">
        <f t="shared" si="4"/>
        <v>1984.1929985528657</v>
      </c>
      <c r="AE81">
        <f>'IDT-1'!B81</f>
        <v>10</v>
      </c>
      <c r="AF81" s="26"/>
      <c r="AG81">
        <f t="shared" si="5"/>
        <v>1994.1929985528657</v>
      </c>
      <c r="AI81" s="75">
        <f>PXIL!H81</f>
        <v>0</v>
      </c>
      <c r="AJ81" s="75">
        <f>PXIL!N81</f>
        <v>0</v>
      </c>
      <c r="AK81" s="75">
        <f>RTM_IEX!H81</f>
        <v>224.49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D82">
        <f>TWEPL!P82</f>
        <v>10.43</v>
      </c>
      <c r="E82">
        <f>GT_NG!P82</f>
        <v>6.9889546351084819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113.13000000000001</v>
      </c>
      <c r="J82">
        <f>Bawana_RLNG!P82</f>
        <v>0</v>
      </c>
      <c r="K82">
        <f>Bawana_Spot!P82</f>
        <v>9.3361099541857548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784.67548853433743</v>
      </c>
      <c r="P82" s="77">
        <v>117.77</v>
      </c>
      <c r="Q82" s="77">
        <v>38.174392405063287</v>
      </c>
      <c r="R82" s="80">
        <v>0</v>
      </c>
      <c r="S82" s="80">
        <v>0</v>
      </c>
      <c r="T82" s="78">
        <f>SUMPRODUCT(LTA!F82:AJ82,LTA!F$101:AJ$101,LTA!F$103:AJ$103)</f>
        <v>80.91</v>
      </c>
      <c r="U82" s="78">
        <f>SUMPRODUCT(LTA!F82:AJ82,LTA!F$102:AJ$102,LTA!F$103:AJ$103)</f>
        <v>111.67858199999999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518.62000000000012</v>
      </c>
      <c r="AB82" s="117">
        <f>-STOA!N82</f>
        <v>0</v>
      </c>
      <c r="AC82">
        <f t="shared" si="3"/>
        <v>17.683279042252519</v>
      </c>
      <c r="AD82">
        <f t="shared" si="4"/>
        <v>1991.7802484864428</v>
      </c>
      <c r="AE82">
        <f>'IDT-1'!B82</f>
        <v>15</v>
      </c>
      <c r="AF82" s="26"/>
      <c r="AG82">
        <f t="shared" si="5"/>
        <v>2006.7802484864428</v>
      </c>
      <c r="AI82" s="75">
        <f>PXIL!H82</f>
        <v>0</v>
      </c>
      <c r="AJ82" s="75">
        <f>PXIL!N82</f>
        <v>0</v>
      </c>
      <c r="AK82" s="75">
        <f>RTM_IEX!H82</f>
        <v>217.75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D83">
        <f>TWEPL!P83</f>
        <v>10.43</v>
      </c>
      <c r="E83">
        <f>GT_NG!P83</f>
        <v>6.9889546351084819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112.69554527846951</v>
      </c>
      <c r="J83">
        <f>Bawana_RLNG!P83</f>
        <v>0</v>
      </c>
      <c r="K83">
        <f>Bawana_Spot!P83</f>
        <v>9.3361099541857548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784.67548853433743</v>
      </c>
      <c r="P83" s="77">
        <v>117.77</v>
      </c>
      <c r="Q83" s="77">
        <v>38.174392405063287</v>
      </c>
      <c r="R83" s="80">
        <v>0</v>
      </c>
      <c r="S83" s="80">
        <v>0</v>
      </c>
      <c r="T83" s="78">
        <f>SUMPRODUCT(LTA!F83:AJ83,LTA!F$101:AJ$101,LTA!F$103:AJ$103)</f>
        <v>77.78</v>
      </c>
      <c r="U83" s="78">
        <f>SUMPRODUCT(LTA!F83:AJ83,LTA!F$102:AJ$102,LTA!F$103:AJ$103)</f>
        <v>104.94858199999999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514.7700000000001</v>
      </c>
      <c r="AB83" s="117">
        <f>-STOA!N83</f>
        <v>0</v>
      </c>
      <c r="AC83">
        <f t="shared" si="3"/>
        <v>17.59268784070305</v>
      </c>
      <c r="AD83">
        <f t="shared" si="4"/>
        <v>1981.5763849664613</v>
      </c>
      <c r="AE83">
        <f>'IDT-1'!B83</f>
        <v>30</v>
      </c>
      <c r="AF83" s="26"/>
      <c r="AG83">
        <f t="shared" si="5"/>
        <v>2011.5763849664613</v>
      </c>
      <c r="AI83" s="75">
        <f>PXIL!H83</f>
        <v>0</v>
      </c>
      <c r="AJ83" s="75">
        <f>PXIL!N83</f>
        <v>0</v>
      </c>
      <c r="AK83" s="75">
        <f>RTM_IEX!H83</f>
        <v>221.6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D84">
        <f>TWEPL!P84</f>
        <v>10.43</v>
      </c>
      <c r="E84">
        <f>GT_NG!P84</f>
        <v>6.9889546351084819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112.69554527846951</v>
      </c>
      <c r="J84">
        <f>Bawana_RLNG!P84</f>
        <v>0</v>
      </c>
      <c r="K84">
        <f>Bawana_Spot!P84</f>
        <v>9.3361099541857548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784.67548853433743</v>
      </c>
      <c r="P84" s="77">
        <v>117.77</v>
      </c>
      <c r="Q84" s="77">
        <v>38.174392405063287</v>
      </c>
      <c r="R84" s="80">
        <v>0</v>
      </c>
      <c r="S84" s="80">
        <v>0</v>
      </c>
      <c r="T84" s="78">
        <f>SUMPRODUCT(LTA!F84:AJ84,LTA!F$101:AJ$101,LTA!F$103:AJ$103)</f>
        <v>73.42</v>
      </c>
      <c r="U84" s="78">
        <f>SUMPRODUCT(LTA!F84:AJ84,LTA!F$102:AJ$102,LTA!F$103:AJ$103)</f>
        <v>98.688581999999997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513.80000000000007</v>
      </c>
      <c r="AB84" s="117">
        <f>-STOA!N84</f>
        <v>0</v>
      </c>
      <c r="AC84">
        <f t="shared" si="3"/>
        <v>17.651823840703052</v>
      </c>
      <c r="AD84">
        <f t="shared" si="4"/>
        <v>1988.2372489664619</v>
      </c>
      <c r="AE84">
        <f>'IDT-1'!B84</f>
        <v>40</v>
      </c>
      <c r="AF84" s="26"/>
      <c r="AG84">
        <f t="shared" si="5"/>
        <v>2028.2372489664619</v>
      </c>
      <c r="AI84" s="75">
        <f>PXIL!H84</f>
        <v>0</v>
      </c>
      <c r="AJ84" s="75">
        <f>PXIL!N84</f>
        <v>0</v>
      </c>
      <c r="AK84" s="75">
        <f>RTM_IEX!H84</f>
        <v>239.91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D85">
        <f>TWEPL!P85</f>
        <v>10.43</v>
      </c>
      <c r="E85">
        <f>GT_NG!P85</f>
        <v>6.9889546351084819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112.69554527846951</v>
      </c>
      <c r="J85">
        <f>Bawana_RLNG!P85</f>
        <v>0</v>
      </c>
      <c r="K85">
        <f>Bawana_Spot!P85</f>
        <v>15.56610847288178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761.01188725108079</v>
      </c>
      <c r="P85" s="77">
        <v>117.77</v>
      </c>
      <c r="Q85" s="77">
        <v>38.174392405063287</v>
      </c>
      <c r="R85" s="80">
        <v>0</v>
      </c>
      <c r="S85" s="80">
        <v>0</v>
      </c>
      <c r="T85" s="78">
        <f>SUMPRODUCT(LTA!F85:AJ85,LTA!F$101:AJ$101,LTA!F$103:AJ$103)</f>
        <v>69.460000000000008</v>
      </c>
      <c r="U85" s="78">
        <f>SUMPRODUCT(LTA!F85:AJ85,LTA!F$102:AJ$102,LTA!F$103:AJ$103)</f>
        <v>93.988581999999994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570.65000000000009</v>
      </c>
      <c r="AB85" s="117">
        <f>-STOA!N85</f>
        <v>0</v>
      </c>
      <c r="AC85">
        <f t="shared" si="3"/>
        <v>17.769888136374917</v>
      </c>
      <c r="AD85">
        <f t="shared" si="4"/>
        <v>2001.535581906229</v>
      </c>
      <c r="AE85">
        <f>'IDT-1'!B85</f>
        <v>55</v>
      </c>
      <c r="AF85" s="26"/>
      <c r="AG85">
        <f t="shared" si="5"/>
        <v>2056.5355819062288</v>
      </c>
      <c r="AI85" s="75">
        <f>PXIL!H85</f>
        <v>0</v>
      </c>
      <c r="AJ85" s="75">
        <f>PXIL!N85</f>
        <v>0</v>
      </c>
      <c r="AK85" s="75">
        <f>RTM_IEX!H85</f>
        <v>222.57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D86">
        <f>TWEPL!P86</f>
        <v>10.43</v>
      </c>
      <c r="E86">
        <f>GT_NG!P86</f>
        <v>6.9889546351084819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143.70493978873242</v>
      </c>
      <c r="J86">
        <f>Bawana_RLNG!P86</f>
        <v>0</v>
      </c>
      <c r="K86">
        <f>Bawana_Spot!P86</f>
        <v>15.56610847288178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738.55212950534633</v>
      </c>
      <c r="P86" s="77">
        <v>117.77</v>
      </c>
      <c r="Q86" s="77">
        <v>38.174392405063287</v>
      </c>
      <c r="R86" s="80">
        <v>0</v>
      </c>
      <c r="S86" s="80">
        <v>0</v>
      </c>
      <c r="T86" s="78">
        <f>SUMPRODUCT(LTA!F86:AJ86,LTA!F$101:AJ$101,LTA!F$103:AJ$103)</f>
        <v>65.899999999999991</v>
      </c>
      <c r="U86" s="78">
        <f>SUMPRODUCT(LTA!F86:AJ86,LTA!F$102:AJ$102,LTA!F$103:AJ$103)</f>
        <v>90.308582000000001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589.92000000000007</v>
      </c>
      <c r="AB86" s="117">
        <f>-STOA!N86</f>
        <v>0</v>
      </c>
      <c r="AC86">
        <f t="shared" si="3"/>
        <v>18.128924939902767</v>
      </c>
      <c r="AD86">
        <f t="shared" si="4"/>
        <v>2041.9761818672296</v>
      </c>
      <c r="AE86">
        <f>'IDT-1'!B86</f>
        <v>60</v>
      </c>
      <c r="AF86" s="26"/>
      <c r="AG86">
        <f t="shared" si="5"/>
        <v>2101.9761818672296</v>
      </c>
      <c r="AI86" s="75">
        <f>PXIL!H86</f>
        <v>0</v>
      </c>
      <c r="AJ86" s="75">
        <f>PXIL!N86</f>
        <v>0</v>
      </c>
      <c r="AK86" s="75">
        <f>RTM_IEX!H86</f>
        <v>242.79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D87">
        <f>TWEPL!P87</f>
        <v>10.43</v>
      </c>
      <c r="E87">
        <f>GT_NG!P87</f>
        <v>6.9889546351084819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143.70493978873242</v>
      </c>
      <c r="J87">
        <f>Bawana_RLNG!P87</f>
        <v>0</v>
      </c>
      <c r="K87">
        <f>Bawana_Spot!P87</f>
        <v>15.56610847288178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715.01497101692632</v>
      </c>
      <c r="P87" s="77">
        <v>117.77</v>
      </c>
      <c r="Q87" s="77">
        <v>38.174392405063287</v>
      </c>
      <c r="R87" s="80">
        <v>0</v>
      </c>
      <c r="S87" s="80">
        <v>0</v>
      </c>
      <c r="T87" s="78">
        <f>SUMPRODUCT(LTA!F87:AJ87,LTA!F$101:AJ$101,LTA!F$103:AJ$103)</f>
        <v>62.97</v>
      </c>
      <c r="U87" s="78">
        <f>SUMPRODUCT(LTA!F87:AJ87,LTA!F$102:AJ$102,LTA!F$103:AJ$103)</f>
        <v>86.378581999999994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627.50000000000011</v>
      </c>
      <c r="AB87" s="117">
        <f>-STOA!N87</f>
        <v>0</v>
      </c>
      <c r="AC87">
        <f t="shared" si="3"/>
        <v>18.056525945204672</v>
      </c>
      <c r="AD87">
        <f t="shared" si="4"/>
        <v>2033.8214223735081</v>
      </c>
      <c r="AE87">
        <f>'IDT-1'!B87</f>
        <v>50</v>
      </c>
      <c r="AF87" s="26"/>
      <c r="AG87">
        <f t="shared" si="5"/>
        <v>2083.8214223735081</v>
      </c>
      <c r="AI87" s="75">
        <f>PXIL!H87</f>
        <v>0</v>
      </c>
      <c r="AJ87" s="75">
        <f>PXIL!N87</f>
        <v>0</v>
      </c>
      <c r="AK87" s="75">
        <f>RTM_IEX!H87</f>
        <v>227.38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D88">
        <f>TWEPL!P88</f>
        <v>10.43</v>
      </c>
      <c r="E88">
        <f>GT_NG!P88</f>
        <v>6.9889546351084819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143.70493978873242</v>
      </c>
      <c r="J88">
        <f>Bawana_RLNG!P88</f>
        <v>0</v>
      </c>
      <c r="K88">
        <f>Bawana_Spot!P88</f>
        <v>28.016108873767536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712.30838940170634</v>
      </c>
      <c r="P88" s="77">
        <v>117.77</v>
      </c>
      <c r="Q88" s="77">
        <v>38.174392405063287</v>
      </c>
      <c r="R88" s="80">
        <v>0</v>
      </c>
      <c r="S88" s="80">
        <v>0</v>
      </c>
      <c r="T88" s="78">
        <f>SUMPRODUCT(LTA!F88:AJ88,LTA!F$101:AJ$101,LTA!F$103:AJ$103)</f>
        <v>66.88</v>
      </c>
      <c r="U88" s="78">
        <f>SUMPRODUCT(LTA!F88:AJ88,LTA!F$102:AJ$102,LTA!F$103:AJ$103)</f>
        <v>82.988581999999994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653.5100000000001</v>
      </c>
      <c r="AB88" s="117">
        <f>-STOA!N88</f>
        <v>0</v>
      </c>
      <c r="AC88">
        <f t="shared" si="3"/>
        <v>18.316420030518529</v>
      </c>
      <c r="AD88">
        <f t="shared" si="4"/>
        <v>2063.0949470738597</v>
      </c>
      <c r="AE88">
        <f>'IDT-1'!B88</f>
        <v>45</v>
      </c>
      <c r="AF88" s="26"/>
      <c r="AG88">
        <f t="shared" si="5"/>
        <v>2108.0949470738597</v>
      </c>
      <c r="AI88" s="75">
        <f>PXIL!H88</f>
        <v>0</v>
      </c>
      <c r="AJ88" s="75">
        <f>PXIL!N88</f>
        <v>0</v>
      </c>
      <c r="AK88" s="75">
        <f>RTM_IEX!H88</f>
        <v>220.64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D89">
        <f>TWEPL!P89</f>
        <v>10.43</v>
      </c>
      <c r="E89">
        <f>GT_NG!P89</f>
        <v>6.989433962264151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143.70493978873242</v>
      </c>
      <c r="J89">
        <f>Bawana_RLNG!P89</f>
        <v>0</v>
      </c>
      <c r="K89">
        <f>Bawana_Spot!P89</f>
        <v>43.58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712.30838940170634</v>
      </c>
      <c r="P89" s="77">
        <v>117.77</v>
      </c>
      <c r="Q89" s="77">
        <v>38.174392405063287</v>
      </c>
      <c r="R89" s="80">
        <v>0</v>
      </c>
      <c r="S89" s="80">
        <v>0</v>
      </c>
      <c r="T89" s="78">
        <f>SUMPRODUCT(LTA!F89:AJ89,LTA!F$101:AJ$101,LTA!F$103:AJ$103)</f>
        <v>64.89</v>
      </c>
      <c r="U89" s="78">
        <f>SUMPRODUCT(LTA!F89:AJ89,LTA!F$102:AJ$102,LTA!F$103:AJ$103)</f>
        <v>80.528582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710.36000000000013</v>
      </c>
      <c r="AB89" s="117">
        <f>-STOA!N89</f>
        <v>0</v>
      </c>
      <c r="AC89">
        <f t="shared" si="3"/>
        <v>18.863642490508347</v>
      </c>
      <c r="AD89">
        <f t="shared" si="4"/>
        <v>2124.7320950672579</v>
      </c>
      <c r="AE89">
        <f>'IDT-1'!B89</f>
        <v>35</v>
      </c>
      <c r="AF89" s="26"/>
      <c r="AG89">
        <f t="shared" si="5"/>
        <v>2159.7320950672579</v>
      </c>
      <c r="AI89" s="75">
        <f>PXIL!H89</f>
        <v>0</v>
      </c>
      <c r="AJ89" s="75">
        <f>PXIL!N89</f>
        <v>0</v>
      </c>
      <c r="AK89" s="75">
        <f>RTM_IEX!H89</f>
        <v>214.86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D90">
        <f>TWEPL!P90</f>
        <v>10.43</v>
      </c>
      <c r="E90">
        <f>GT_NG!P90</f>
        <v>6.989433962264151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143.70493978873242</v>
      </c>
      <c r="J90">
        <f>Bawana_RLNG!P90</f>
        <v>0</v>
      </c>
      <c r="K90">
        <f>Bawana_Spot!P90</f>
        <v>49.810000000000009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712.30838940170634</v>
      </c>
      <c r="P90" s="77">
        <v>117.77</v>
      </c>
      <c r="Q90" s="77">
        <v>38.174392405063287</v>
      </c>
      <c r="R90" s="80">
        <v>0</v>
      </c>
      <c r="S90" s="80">
        <v>0</v>
      </c>
      <c r="T90" s="78">
        <f>SUMPRODUCT(LTA!F90:AJ90,LTA!F$101:AJ$101,LTA!F$103:AJ$103)</f>
        <v>63.35</v>
      </c>
      <c r="U90" s="78">
        <f>SUMPRODUCT(LTA!F90:AJ90,LTA!F$102:AJ$102,LTA!F$103:AJ$103)</f>
        <v>78.498581999999999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761.42000000000007</v>
      </c>
      <c r="AB90" s="117">
        <f>-STOA!N90</f>
        <v>0</v>
      </c>
      <c r="AC90">
        <f t="shared" si="3"/>
        <v>19.378706490508343</v>
      </c>
      <c r="AD90">
        <f t="shared" si="4"/>
        <v>2182.7470310672579</v>
      </c>
      <c r="AE90">
        <f>'IDT-1'!B90</f>
        <v>20</v>
      </c>
      <c r="AF90" s="26"/>
      <c r="AG90">
        <f t="shared" si="5"/>
        <v>2202.7470310672579</v>
      </c>
      <c r="AI90" s="75">
        <f>PXIL!H90</f>
        <v>0</v>
      </c>
      <c r="AJ90" s="75">
        <f>PXIL!N90</f>
        <v>0</v>
      </c>
      <c r="AK90" s="75">
        <f>RTM_IEX!H90</f>
        <v>219.67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D91">
        <f>TWEPL!P91</f>
        <v>10.43</v>
      </c>
      <c r="E91">
        <f>GT_NG!P91</f>
        <v>6.989433962264151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112.69554527846951</v>
      </c>
      <c r="J91">
        <f>Bawana_RLNG!P91</f>
        <v>0</v>
      </c>
      <c r="K91">
        <f>Bawana_Spot!P91</f>
        <v>124.99999999999999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731.34723975651298</v>
      </c>
      <c r="P91" s="77">
        <v>117.77</v>
      </c>
      <c r="Q91" s="77">
        <v>38.174392405063287</v>
      </c>
      <c r="R91" s="80">
        <v>0</v>
      </c>
      <c r="S91" s="80">
        <v>0</v>
      </c>
      <c r="T91" s="78">
        <f>SUMPRODUCT(LTA!F91:AJ91,LTA!F$101:AJ$101,LTA!F$103:AJ$103)</f>
        <v>68.010000000000005</v>
      </c>
      <c r="U91" s="78">
        <f>SUMPRODUCT(LTA!F91:AJ91,LTA!F$102:AJ$102,LTA!F$103:AJ$103)</f>
        <v>105.53858199999999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652.44000000000005</v>
      </c>
      <c r="AB91" s="117">
        <f>-STOA!N91</f>
        <v>0</v>
      </c>
      <c r="AC91">
        <f t="shared" si="3"/>
        <v>18.373301701940331</v>
      </c>
      <c r="AD91">
        <f t="shared" si="4"/>
        <v>2069.5018917003695</v>
      </c>
      <c r="AE91">
        <f>'IDT-1'!B91</f>
        <v>170</v>
      </c>
      <c r="AF91" s="26"/>
      <c r="AG91">
        <f t="shared" si="5"/>
        <v>2239.5018917003695</v>
      </c>
      <c r="AI91" s="75">
        <f>PXIL!H91</f>
        <v>0</v>
      </c>
      <c r="AJ91" s="75">
        <f>PXIL!N91</f>
        <v>0</v>
      </c>
      <c r="AK91" s="75">
        <f>RTM_IEX!H91</f>
        <v>119.48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D92">
        <f>TWEPL!P92</f>
        <v>10.43</v>
      </c>
      <c r="E92">
        <f>GT_NG!P92</f>
        <v>6.989433962264151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112.69554527846951</v>
      </c>
      <c r="J92">
        <f>Bawana_RLNG!P92</f>
        <v>0</v>
      </c>
      <c r="K92">
        <f>Bawana_Spot!P92</f>
        <v>124.99999999999999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736.12039840528405</v>
      </c>
      <c r="P92" s="77">
        <v>117.77</v>
      </c>
      <c r="Q92" s="77">
        <v>38.174392405063287</v>
      </c>
      <c r="R92" s="80">
        <v>0</v>
      </c>
      <c r="S92" s="80">
        <v>0</v>
      </c>
      <c r="T92" s="78">
        <f>SUMPRODUCT(LTA!F92:AJ92,LTA!F$101:AJ$101,LTA!F$103:AJ$103)</f>
        <v>73.06</v>
      </c>
      <c r="U92" s="78">
        <f>SUMPRODUCT(LTA!F92:AJ92,LTA!F$102:AJ$102,LTA!F$103:AJ$103)</f>
        <v>104.298582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682.3</v>
      </c>
      <c r="AB92" s="117">
        <f>-STOA!N92</f>
        <v>0</v>
      </c>
      <c r="AC92">
        <f t="shared" si="3"/>
        <v>18.813329498049512</v>
      </c>
      <c r="AD92">
        <f t="shared" si="4"/>
        <v>2119.0650225530317</v>
      </c>
      <c r="AE92">
        <f>'IDT-1'!B92</f>
        <v>171.184</v>
      </c>
      <c r="AF92" s="26"/>
      <c r="AG92">
        <f t="shared" si="5"/>
        <v>2290.2490225530319</v>
      </c>
      <c r="AI92" s="75">
        <f>PXIL!H92</f>
        <v>0</v>
      </c>
      <c r="AJ92" s="75">
        <f>PXIL!N92</f>
        <v>0</v>
      </c>
      <c r="AK92" s="75">
        <f>RTM_IEX!H92</f>
        <v>131.04</v>
      </c>
      <c r="AL92" s="75">
        <f>RTM_IEX!N92</f>
        <v>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D93">
        <f>TWEPL!P93</f>
        <v>10.43</v>
      </c>
      <c r="E93">
        <f>GT_NG!P93</f>
        <v>6.989433962264151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112.69554527846951</v>
      </c>
      <c r="J93">
        <f>Bawana_RLNG!P93</f>
        <v>0</v>
      </c>
      <c r="K93">
        <f>Bawana_Spot!P93</f>
        <v>124.99999999999999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736.20493918454065</v>
      </c>
      <c r="P93" s="77">
        <v>117.77</v>
      </c>
      <c r="Q93" s="77">
        <v>38.174392405063287</v>
      </c>
      <c r="R93" s="80">
        <v>0</v>
      </c>
      <c r="S93" s="80">
        <v>0</v>
      </c>
      <c r="T93" s="78">
        <f>SUMPRODUCT(LTA!F93:AJ93,LTA!F$101:AJ$101,LTA!F$103:AJ$103)</f>
        <v>72.77000000000001</v>
      </c>
      <c r="U93" s="78">
        <f>SUMPRODUCT(LTA!F93:AJ93,LTA!F$102:AJ$102,LTA!F$103:AJ$103)</f>
        <v>103.72858199999999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758.43</v>
      </c>
      <c r="AB93" s="117">
        <f>-STOA!N93</f>
        <v>0</v>
      </c>
      <c r="AC93">
        <f t="shared" si="3"/>
        <v>19.764649456906973</v>
      </c>
      <c r="AD93">
        <f t="shared" si="4"/>
        <v>2226.2182433734306</v>
      </c>
      <c r="AE93">
        <f>'IDT-1'!B93</f>
        <v>131.744</v>
      </c>
      <c r="AF93" s="26"/>
      <c r="AG93">
        <f t="shared" si="5"/>
        <v>2357.9622433734307</v>
      </c>
      <c r="AI93" s="75">
        <f>PXIL!H93</f>
        <v>0</v>
      </c>
      <c r="AJ93" s="75">
        <f>PXIL!N93</f>
        <v>0</v>
      </c>
      <c r="AK93" s="75">
        <f>RTM_IEX!H93</f>
        <v>163.79</v>
      </c>
      <c r="AL93" s="75">
        <f>RTM_IEX!N93</f>
        <v>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D94">
        <f>TWEPL!P94</f>
        <v>10.43</v>
      </c>
      <c r="E94">
        <f>GT_NG!P94</f>
        <v>6.989433962264151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112.69554527846951</v>
      </c>
      <c r="J94">
        <f>Bawana_RLNG!P94</f>
        <v>0</v>
      </c>
      <c r="K94">
        <f>Bawana_Spot!P94</f>
        <v>124.99999999999999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725.47735849319554</v>
      </c>
      <c r="P94" s="77">
        <v>117.77</v>
      </c>
      <c r="Q94" s="77">
        <v>38.174392405063287</v>
      </c>
      <c r="R94" s="80">
        <v>0</v>
      </c>
      <c r="S94" s="80">
        <v>0</v>
      </c>
      <c r="T94" s="78">
        <f>SUMPRODUCT(LTA!F94:AJ94,LTA!F$101:AJ$101,LTA!F$103:AJ$103)</f>
        <v>73.08</v>
      </c>
      <c r="U94" s="78">
        <f>SUMPRODUCT(LTA!F94:AJ94,LTA!F$102:AJ$102,LTA!F$103:AJ$103)</f>
        <v>106.77858199999999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78.849999999999994</v>
      </c>
      <c r="Z94" s="75">
        <f>IEX!N94</f>
        <v>0</v>
      </c>
      <c r="AA94" s="117">
        <f>STOA!H94</f>
        <v>744.93999999999994</v>
      </c>
      <c r="AB94" s="117">
        <f>-STOA!N94</f>
        <v>0</v>
      </c>
      <c r="AC94">
        <f t="shared" si="3"/>
        <v>20.378822746823133</v>
      </c>
      <c r="AD94">
        <f t="shared" si="4"/>
        <v>2295.3964893921693</v>
      </c>
      <c r="AE94">
        <f>'IDT-1'!B94</f>
        <v>100.804</v>
      </c>
      <c r="AF94" s="26"/>
      <c r="AG94">
        <f t="shared" si="5"/>
        <v>2396.2004893921694</v>
      </c>
      <c r="AI94" s="75">
        <f>PXIL!H94</f>
        <v>0</v>
      </c>
      <c r="AJ94" s="75">
        <f>PXIL!N94</f>
        <v>0</v>
      </c>
      <c r="AK94" s="75">
        <f>RTM_IEX!H94</f>
        <v>122.36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53.23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D95">
        <f>TWEPL!P95</f>
        <v>10.43</v>
      </c>
      <c r="E95">
        <f>GT_NG!P95</f>
        <v>4.678365937859609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112.69554527846951</v>
      </c>
      <c r="J95">
        <f>Bawana_RLNG!P95</f>
        <v>0</v>
      </c>
      <c r="K95">
        <f>Bawana_Spot!P95</f>
        <v>124.99999999999999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701.84484586686392</v>
      </c>
      <c r="P95" s="77">
        <v>117.77</v>
      </c>
      <c r="Q95" s="77">
        <v>38.174392405063287</v>
      </c>
      <c r="R95" s="80">
        <v>0</v>
      </c>
      <c r="S95" s="80">
        <v>0</v>
      </c>
      <c r="T95" s="78">
        <f>SUMPRODUCT(LTA!F95:AJ95,LTA!F$101:AJ$101,LTA!F$103:AJ$103)</f>
        <v>73.27000000000001</v>
      </c>
      <c r="U95" s="78">
        <f>SUMPRODUCT(LTA!F95:AJ95,LTA!F$102:AJ$102,LTA!F$103:AJ$103)</f>
        <v>107.37858199999999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954.98</v>
      </c>
      <c r="AB95" s="117">
        <f>-STOA!N95</f>
        <v>0</v>
      </c>
      <c r="AC95">
        <f t="shared" si="3"/>
        <v>20.829615237096657</v>
      </c>
      <c r="AD95">
        <f t="shared" si="4"/>
        <v>2346.1721162511599</v>
      </c>
      <c r="AE95">
        <f>'IDT-1'!B95</f>
        <v>0</v>
      </c>
      <c r="AF95" s="26"/>
      <c r="AG95">
        <f t="shared" si="5"/>
        <v>2346.1721162511599</v>
      </c>
      <c r="AI95" s="75">
        <f>PXIL!H95</f>
        <v>0</v>
      </c>
      <c r="AJ95" s="75">
        <f>PXIL!N95</f>
        <v>0</v>
      </c>
      <c r="AK95" s="75">
        <f>RTM_IEX!H95</f>
        <v>120.78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D96">
        <f>TWEPL!P96</f>
        <v>10.43</v>
      </c>
      <c r="E96">
        <f>GT_NG!P96</f>
        <v>4.678365937859609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112.69554527846951</v>
      </c>
      <c r="J96">
        <f>Bawana_RLNG!P96</f>
        <v>0</v>
      </c>
      <c r="K96">
        <f>Bawana_Spot!P96</f>
        <v>124.99999999999999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688.27516805318987</v>
      </c>
      <c r="P96" s="77">
        <v>117.77</v>
      </c>
      <c r="Q96" s="77">
        <v>38.174392405063287</v>
      </c>
      <c r="R96" s="80">
        <v>0</v>
      </c>
      <c r="S96" s="80">
        <v>0</v>
      </c>
      <c r="T96" s="78">
        <f>SUMPRODUCT(LTA!F96:AJ96,LTA!F$101:AJ$101,LTA!F$103:AJ$103)</f>
        <v>73.23</v>
      </c>
      <c r="U96" s="78">
        <f>SUMPRODUCT(LTA!F96:AJ96,LTA!F$102:AJ$102,LTA!F$103:AJ$103)</f>
        <v>108.17858199999999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962.69</v>
      </c>
      <c r="AB96" s="117">
        <f>-STOA!N96</f>
        <v>0</v>
      </c>
      <c r="AC96">
        <f t="shared" si="3"/>
        <v>20.842818072336328</v>
      </c>
      <c r="AD96">
        <f t="shared" si="4"/>
        <v>2347.6592356022461</v>
      </c>
      <c r="AE96">
        <f>'IDT-1'!B96</f>
        <v>0</v>
      </c>
      <c r="AF96" s="26"/>
      <c r="AG96">
        <f t="shared" si="5"/>
        <v>2347.6592356022461</v>
      </c>
      <c r="AI96" s="75">
        <f>PXIL!H96</f>
        <v>0</v>
      </c>
      <c r="AJ96" s="75">
        <f>PXIL!N96</f>
        <v>0</v>
      </c>
      <c r="AK96" s="75">
        <f>RTM_IEX!H96</f>
        <v>127.38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D97">
        <f>TWEPL!P97</f>
        <v>10.43</v>
      </c>
      <c r="E97">
        <f>GT_NG!P97</f>
        <v>6.9869305451829717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112.69554527846951</v>
      </c>
      <c r="J97">
        <f>Bawana_RLNG!P97</f>
        <v>0</v>
      </c>
      <c r="K97">
        <f>Bawana_Spot!P97</f>
        <v>124.99999999999999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677.06653170924767</v>
      </c>
      <c r="P97" s="77">
        <v>117.77</v>
      </c>
      <c r="Q97" s="77">
        <v>38.174392405063287</v>
      </c>
      <c r="R97" s="80">
        <v>0</v>
      </c>
      <c r="S97" s="80">
        <v>0</v>
      </c>
      <c r="T97" s="78">
        <f>SUMPRODUCT(LTA!F97:AJ97,LTA!F$101:AJ$101,LTA!F$103:AJ$103)</f>
        <v>72.63</v>
      </c>
      <c r="U97" s="78">
        <f>SUMPRODUCT(LTA!F97:AJ97,LTA!F$102:AJ$102,LTA!F$103:AJ$103)</f>
        <v>97.75858199999999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964.61</v>
      </c>
      <c r="AB97" s="117">
        <f>-STOA!N97</f>
        <v>0</v>
      </c>
      <c r="AC97">
        <f t="shared" si="3"/>
        <v>20.86200144105408</v>
      </c>
      <c r="AD97">
        <f t="shared" si="4"/>
        <v>2349.8199804969095</v>
      </c>
      <c r="AE97">
        <f>'IDT-1'!B97</f>
        <v>0</v>
      </c>
      <c r="AF97" s="26"/>
      <c r="AG97">
        <f t="shared" si="5"/>
        <v>2349.8199804969095</v>
      </c>
      <c r="AI97" s="75">
        <f>PXIL!H97</f>
        <v>0</v>
      </c>
      <c r="AJ97" s="75">
        <f>PXIL!N97</f>
        <v>0</v>
      </c>
      <c r="AK97" s="75">
        <f>RTM_IEX!H97</f>
        <v>147.56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D98">
        <f>TWEPL!P98</f>
        <v>10.43</v>
      </c>
      <c r="E98">
        <f>GT_NG!P98</f>
        <v>6.9869305451829717</v>
      </c>
      <c r="F98">
        <f>GT_Spot!P98</f>
        <v>0</v>
      </c>
      <c r="G98">
        <f>PPCL_NG!P98</f>
        <v>2.8289999999999995E-3</v>
      </c>
      <c r="H98">
        <f>PPCL_Spot!P98</f>
        <v>0</v>
      </c>
      <c r="I98">
        <f>Bawana_NG!P98</f>
        <v>112.69554527846951</v>
      </c>
      <c r="J98">
        <f>Bawana_RLNG!P98</f>
        <v>0</v>
      </c>
      <c r="K98">
        <f>Bawana_Spot!P98</f>
        <v>124.99999999999999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663.81738320323848</v>
      </c>
      <c r="P98" s="77">
        <v>117.77</v>
      </c>
      <c r="Q98" s="77">
        <v>38.174392405063287</v>
      </c>
      <c r="R98" s="80">
        <v>0</v>
      </c>
      <c r="S98" s="80">
        <v>0</v>
      </c>
      <c r="T98" s="78">
        <f>SUMPRODUCT(LTA!F98:AJ98,LTA!F$101:AJ$101,LTA!F$103:AJ$103)</f>
        <v>72.56</v>
      </c>
      <c r="U98" s="78">
        <f>SUMPRODUCT(LTA!F98:AJ98,LTA!F$102:AJ$102,LTA!F$103:AJ$103)</f>
        <v>96.288582000000005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963.65000000000009</v>
      </c>
      <c r="AB98" s="117">
        <f>-STOA!N98</f>
        <v>0</v>
      </c>
      <c r="AC98">
        <f t="shared" si="3"/>
        <v>20.789961829401197</v>
      </c>
      <c r="AD98">
        <f t="shared" si="4"/>
        <v>2341.7057006025525</v>
      </c>
      <c r="AE98">
        <f>'IDT-1'!B98</f>
        <v>0</v>
      </c>
      <c r="AF98" s="26"/>
      <c r="AG98">
        <f t="shared" si="5"/>
        <v>2341.7057006025525</v>
      </c>
      <c r="AI98" s="75">
        <f>PXIL!H98</f>
        <v>0</v>
      </c>
      <c r="AJ98" s="75">
        <f>PXIL!N98</f>
        <v>0</v>
      </c>
      <c r="AK98" s="75">
        <f>RTM_IEX!H98</f>
        <v>155.12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0.2509457999999995</v>
      </c>
      <c r="E99">
        <f t="shared" si="6"/>
        <v>0.24252435022543481</v>
      </c>
      <c r="F99">
        <f t="shared" si="6"/>
        <v>0</v>
      </c>
      <c r="G99">
        <f t="shared" si="6"/>
        <v>7.0724999999999988E-7</v>
      </c>
      <c r="H99">
        <f t="shared" si="6"/>
        <v>0</v>
      </c>
      <c r="I99">
        <f t="shared" si="6"/>
        <v>2.3754783154287908</v>
      </c>
      <c r="J99">
        <f t="shared" si="6"/>
        <v>0</v>
      </c>
      <c r="K99">
        <f t="shared" si="6"/>
        <v>0.3153663834585676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18.004798136528358</v>
      </c>
      <c r="P99" s="77">
        <f t="shared" si="6"/>
        <v>2.3457325000000049</v>
      </c>
      <c r="Q99" s="77">
        <f t="shared" si="6"/>
        <v>0.71975200093245806</v>
      </c>
      <c r="R99" s="80">
        <f t="shared" si="6"/>
        <v>0.53660000000000008</v>
      </c>
      <c r="S99" s="80">
        <f t="shared" si="6"/>
        <v>0</v>
      </c>
      <c r="T99" s="78">
        <f t="shared" si="6"/>
        <v>4.8911975000000014</v>
      </c>
      <c r="U99" s="78">
        <f t="shared" si="6"/>
        <v>2.5048552924999998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1.9712499999999997E-2</v>
      </c>
      <c r="Z99" s="75">
        <f t="shared" si="6"/>
        <v>-0.2235</v>
      </c>
      <c r="AA99" s="117">
        <f t="shared" si="6"/>
        <v>14.791140000000009</v>
      </c>
      <c r="AB99" s="117">
        <f t="shared" si="6"/>
        <v>0</v>
      </c>
      <c r="AC99">
        <f t="shared" si="6"/>
        <v>0.44569585528981714</v>
      </c>
      <c r="AD99">
        <f t="shared" si="6"/>
        <v>46.056742631033799</v>
      </c>
      <c r="AE99">
        <f t="shared" si="6"/>
        <v>0.37143300000000001</v>
      </c>
      <c r="AG99">
        <f t="shared" si="6"/>
        <v>46.428175631033795</v>
      </c>
      <c r="AI99">
        <f t="shared" si="6"/>
        <v>0</v>
      </c>
      <c r="AJ99">
        <f t="shared" si="6"/>
        <v>0</v>
      </c>
      <c r="AK99">
        <f t="shared" si="6"/>
        <v>1.5542774999999998</v>
      </c>
      <c r="AL99">
        <f t="shared" si="6"/>
        <v>-1.83975</v>
      </c>
      <c r="AM99">
        <f t="shared" si="6"/>
        <v>0</v>
      </c>
      <c r="AN99">
        <f t="shared" si="6"/>
        <v>0</v>
      </c>
      <c r="AO99">
        <f t="shared" si="6"/>
        <v>1.33075E-2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6" sqref="D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45059</v>
      </c>
      <c r="B1" s="245"/>
      <c r="C1" s="245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45" t="s">
        <v>200</v>
      </c>
      <c r="M1" s="245" t="s">
        <v>201</v>
      </c>
      <c r="N1" s="245" t="s">
        <v>202</v>
      </c>
      <c r="O1" s="245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411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45"/>
      <c r="C2" s="245"/>
      <c r="D2" s="250"/>
      <c r="E2" s="237"/>
      <c r="F2" s="237"/>
      <c r="G2" s="237"/>
      <c r="H2" s="237"/>
      <c r="I2" s="237"/>
      <c r="J2" s="237"/>
      <c r="K2" s="237"/>
      <c r="L2" s="245"/>
      <c r="M2" s="245"/>
      <c r="N2" s="245"/>
      <c r="O2" s="245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TWEPL!Q3</f>
        <v>6.0657999999999994</v>
      </c>
      <c r="E3">
        <f>GT_NG!Q3</f>
        <v>7.6380309339678751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39.971394415506786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629.00881049029329</v>
      </c>
      <c r="P3" s="77">
        <v>68.099999999999994</v>
      </c>
      <c r="Q3" s="77">
        <v>22.072539700805521</v>
      </c>
      <c r="R3" s="80">
        <v>0</v>
      </c>
      <c r="S3" s="80">
        <v>0</v>
      </c>
      <c r="T3" s="78">
        <f>SUMPRODUCT(LTA!F3:AJ3,LTA!F$101:AJ$101,LTA!F$104:AJ$104)</f>
        <v>46.9</v>
      </c>
      <c r="U3" s="78">
        <f>SUMPRODUCT(LTA!F3:AJ3,LTA!F$102:AJ$102,LTA!F$104:AJ$104)</f>
        <v>123.12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0</v>
      </c>
      <c r="AA3" s="117">
        <f>STOA!I3</f>
        <v>94.929999999999993</v>
      </c>
      <c r="AB3" s="117">
        <f>-STOA!O3</f>
        <v>0</v>
      </c>
      <c r="AC3">
        <f>SUMIF(B3:AB3,"&gt;0")*$AC$2-SUMIF(B3:AB3,"&lt;0")*($AC$2/(1-$AC$2))+SUMIF(AI3:AR3,"&gt;0")*$AC$2-SUMIF(AI3:AR3,"&lt;0")*($AC$2/(1-$AC$2))</f>
        <v>9.5565938647570476</v>
      </c>
      <c r="AD3">
        <f>SUM(B3:AB3,AI3:AR3)-AC3</f>
        <v>1076.4199816758164</v>
      </c>
      <c r="AE3">
        <f>'IDT-1'!C3</f>
        <v>0</v>
      </c>
      <c r="AF3" s="26"/>
      <c r="AG3">
        <f>SUM(AD3:AF3)</f>
        <v>1076.4199816758164</v>
      </c>
      <c r="AI3" s="75">
        <f>PXIL!I3</f>
        <v>0</v>
      </c>
      <c r="AJ3" s="75">
        <f>PXIL!O3</f>
        <v>0</v>
      </c>
      <c r="AK3" s="75">
        <f>RTM_IEX!I3</f>
        <v>48.17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D4">
        <f>TWEPL!Q4</f>
        <v>6.0657999999999994</v>
      </c>
      <c r="E4">
        <f>GT_NG!Q4</f>
        <v>7.7254151838671428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55.000000000000007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624.12360780230131</v>
      </c>
      <c r="P4" s="77">
        <v>68.099999999999994</v>
      </c>
      <c r="Q4" s="77">
        <v>22.072539700805521</v>
      </c>
      <c r="R4" s="80">
        <v>0</v>
      </c>
      <c r="S4" s="80">
        <v>0</v>
      </c>
      <c r="T4" s="78">
        <f>SUMPRODUCT(LTA!F4:AJ4,LTA!F$101:AJ$101,LTA!F$104:AJ$104)</f>
        <v>47.6</v>
      </c>
      <c r="U4" s="78">
        <f>SUMPRODUCT(LTA!F4:AJ4,LTA!F$102:AJ$102,LTA!F$104:AJ$104)</f>
        <v>123.69000000000001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0</v>
      </c>
      <c r="AA4" s="117">
        <f>STOA!I4</f>
        <v>94.929999999999993</v>
      </c>
      <c r="AB4" s="117">
        <f>-STOA!O4</f>
        <v>0</v>
      </c>
      <c r="AC4">
        <f t="shared" ref="AC4:AC67" si="0">SUMIF(B4:AB4,"&gt;0")*$AC$2-SUMIF(B4:AB4,"&lt;0")*($AC$2/(1-$AC$2))+SUMIF(AI4:AR4,"&gt;0")*$AC$2-SUMIF(AI4:AR4,"&lt;0")*($AC$2/(1-$AC$2))</f>
        <v>9.5729687916453727</v>
      </c>
      <c r="AD4">
        <f t="shared" ref="AD4:AD67" si="1">SUM(B4:AB4,AI4:AR4)-AC4</f>
        <v>1078.2643938953288</v>
      </c>
      <c r="AE4">
        <f>'IDT-1'!C4</f>
        <v>0</v>
      </c>
      <c r="AF4" s="26"/>
      <c r="AG4">
        <f t="shared" ref="AG4:AG67" si="2">SUM(AD4:AF4)</f>
        <v>1078.2643938953288</v>
      </c>
      <c r="AI4" s="75">
        <f>PXIL!I4</f>
        <v>0</v>
      </c>
      <c r="AJ4" s="75">
        <f>PXIL!O4</f>
        <v>0</v>
      </c>
      <c r="AK4" s="75">
        <f>RTM_IEX!I4</f>
        <v>38.53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D5">
        <f>TWEPL!Q5</f>
        <v>6.0657999999999994</v>
      </c>
      <c r="E5">
        <f>GT_NG!Q5</f>
        <v>7.7254151838671428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55.000000000000007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625.51815362357308</v>
      </c>
      <c r="P5" s="77">
        <v>68.099999999999994</v>
      </c>
      <c r="Q5" s="77">
        <v>22.072539700805521</v>
      </c>
      <c r="R5" s="80">
        <v>0</v>
      </c>
      <c r="S5" s="80">
        <v>0</v>
      </c>
      <c r="T5" s="78">
        <f>SUMPRODUCT(LTA!F5:AJ5,LTA!F$101:AJ$101,LTA!F$104:AJ$104)</f>
        <v>47.94</v>
      </c>
      <c r="U5" s="78">
        <f>SUMPRODUCT(LTA!F5:AJ5,LTA!F$102:AJ$102,LTA!F$104:AJ$104)</f>
        <v>123.73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-10</v>
      </c>
      <c r="AA5" s="117">
        <f>STOA!I5</f>
        <v>94.929999999999993</v>
      </c>
      <c r="AB5" s="117">
        <f>-STOA!O5</f>
        <v>0</v>
      </c>
      <c r="AC5">
        <f t="shared" si="0"/>
        <v>9.6774540700945177</v>
      </c>
      <c r="AD5">
        <f t="shared" si="1"/>
        <v>1069.9444544381515</v>
      </c>
      <c r="AE5">
        <f>'IDT-1'!C5</f>
        <v>-8.4670000000000005</v>
      </c>
      <c r="AF5" s="26"/>
      <c r="AG5">
        <f t="shared" si="2"/>
        <v>1061.4774544381514</v>
      </c>
      <c r="AI5" s="75">
        <f>PXIL!I5</f>
        <v>0</v>
      </c>
      <c r="AJ5" s="75">
        <f>PXIL!O5</f>
        <v>0</v>
      </c>
      <c r="AK5" s="75">
        <f>RTM_IEX!I5</f>
        <v>38.54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D6">
        <f>TWEPL!Q6</f>
        <v>6.0657999999999994</v>
      </c>
      <c r="E6">
        <f>GT_NG!Q6</f>
        <v>7.7254151838671428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55.000000000000007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626.32864982357296</v>
      </c>
      <c r="P6" s="77">
        <v>68.099999999999994</v>
      </c>
      <c r="Q6" s="77">
        <v>22.072539700805521</v>
      </c>
      <c r="R6" s="80">
        <v>0</v>
      </c>
      <c r="S6" s="80">
        <v>0</v>
      </c>
      <c r="T6" s="78">
        <f>SUMPRODUCT(LTA!F6:AJ6,LTA!F$101:AJ$101,LTA!F$104:AJ$104)</f>
        <v>48.46</v>
      </c>
      <c r="U6" s="78">
        <f>SUMPRODUCT(LTA!F6:AJ6,LTA!F$102:AJ$102,LTA!F$104:AJ$104)</f>
        <v>123.81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-25</v>
      </c>
      <c r="AA6" s="117">
        <f>STOA!I6</f>
        <v>94.929999999999993</v>
      </c>
      <c r="AB6" s="117">
        <f>-STOA!O6</f>
        <v>0</v>
      </c>
      <c r="AC6">
        <f t="shared" si="0"/>
        <v>9.8230383494874456</v>
      </c>
      <c r="AD6">
        <f t="shared" si="1"/>
        <v>1056.2093663587582</v>
      </c>
      <c r="AE6">
        <f>'IDT-1'!C6</f>
        <v>-16.934999999999999</v>
      </c>
      <c r="AF6" s="26"/>
      <c r="AG6">
        <f t="shared" si="2"/>
        <v>1039.2743663587582</v>
      </c>
      <c r="AI6" s="75">
        <f>PXIL!I6</f>
        <v>0</v>
      </c>
      <c r="AJ6" s="75">
        <f>PXIL!O6</f>
        <v>0</v>
      </c>
      <c r="AK6" s="75">
        <f>RTM_IEX!I6</f>
        <v>38.54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D7">
        <f>TWEPL!Q7</f>
        <v>6.0657999999999994</v>
      </c>
      <c r="E7">
        <f>GT_NG!Q7</f>
        <v>7.7254083754083753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55.000000000000007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626.68286362977051</v>
      </c>
      <c r="P7" s="77">
        <v>68.099999999999994</v>
      </c>
      <c r="Q7" s="77">
        <v>22.072539700805521</v>
      </c>
      <c r="R7" s="80">
        <v>0</v>
      </c>
      <c r="S7" s="80">
        <v>0</v>
      </c>
      <c r="T7" s="78">
        <f>SUMPRODUCT(LTA!F7:AJ7,LTA!F$101:AJ$101,LTA!F$104:AJ$104)</f>
        <v>49.05</v>
      </c>
      <c r="U7" s="78">
        <f>SUMPRODUCT(LTA!F7:AJ7,LTA!F$102:AJ$102,LTA!F$104:AJ$104)</f>
        <v>124.44000000000001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-35</v>
      </c>
      <c r="AA7" s="117">
        <f>STOA!I7</f>
        <v>94.929999999999993</v>
      </c>
      <c r="AB7" s="117">
        <f>-STOA!O7</f>
        <v>0</v>
      </c>
      <c r="AC7">
        <f t="shared" si="0"/>
        <v>10.0953366462895</v>
      </c>
      <c r="AD7">
        <f t="shared" si="1"/>
        <v>1066.791275059695</v>
      </c>
      <c r="AE7">
        <f>'IDT-1'!C7</f>
        <v>-25.402000000000001</v>
      </c>
      <c r="AF7" s="26"/>
      <c r="AG7">
        <f t="shared" si="2"/>
        <v>1041.3892750596949</v>
      </c>
      <c r="AI7" s="75">
        <f>PXIL!I7</f>
        <v>0</v>
      </c>
      <c r="AJ7" s="75">
        <f>PXIL!O7</f>
        <v>0</v>
      </c>
      <c r="AK7" s="75">
        <f>RTM_IEX!I7</f>
        <v>57.82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D8">
        <f>TWEPL!Q8</f>
        <v>6.0657999999999994</v>
      </c>
      <c r="E8">
        <f>GT_NG!Q8</f>
        <v>7.7254083754083753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55.000000000000007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624.39917372529726</v>
      </c>
      <c r="P8" s="77">
        <v>68.099999999999994</v>
      </c>
      <c r="Q8" s="77">
        <v>22.072539700805521</v>
      </c>
      <c r="R8" s="80">
        <v>0</v>
      </c>
      <c r="S8" s="80">
        <v>0</v>
      </c>
      <c r="T8" s="78">
        <f>SUMPRODUCT(LTA!F8:AJ8,LTA!F$101:AJ$101,LTA!F$104:AJ$104)</f>
        <v>53.93</v>
      </c>
      <c r="U8" s="78">
        <f>SUMPRODUCT(LTA!F8:AJ8,LTA!F$102:AJ$102,LTA!F$104:AJ$104)</f>
        <v>124.47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-45</v>
      </c>
      <c r="AA8" s="117">
        <f>STOA!I8</f>
        <v>94.929999999999993</v>
      </c>
      <c r="AB8" s="117">
        <f>-STOA!O8</f>
        <v>0</v>
      </c>
      <c r="AC8">
        <f t="shared" si="0"/>
        <v>10.207141450352088</v>
      </c>
      <c r="AD8">
        <f t="shared" si="1"/>
        <v>1059.295780351159</v>
      </c>
      <c r="AE8">
        <f>'IDT-1'!C8</f>
        <v>-33.869</v>
      </c>
      <c r="AF8" s="26"/>
      <c r="AG8">
        <f t="shared" si="2"/>
        <v>1025.4267803511591</v>
      </c>
      <c r="AI8" s="75">
        <f>PXIL!I8</f>
        <v>0</v>
      </c>
      <c r="AJ8" s="75">
        <f>PXIL!O8</f>
        <v>0</v>
      </c>
      <c r="AK8" s="75">
        <f>RTM_IEX!I8</f>
        <v>57.81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D9">
        <f>TWEPL!Q9</f>
        <v>5.8324999999999996</v>
      </c>
      <c r="E9">
        <f>GT_NG!Q9</f>
        <v>7.7254083754083753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55.000000000000007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620.82197745647568</v>
      </c>
      <c r="P9" s="77">
        <v>68.099999999999994</v>
      </c>
      <c r="Q9" s="77">
        <v>22.072539700805521</v>
      </c>
      <c r="R9" s="80">
        <v>0</v>
      </c>
      <c r="S9" s="80">
        <v>0</v>
      </c>
      <c r="T9" s="78">
        <f>SUMPRODUCT(LTA!F9:AJ9,LTA!F$101:AJ$101,LTA!F$104:AJ$104)</f>
        <v>54.59</v>
      </c>
      <c r="U9" s="78">
        <f>SUMPRODUCT(LTA!F9:AJ9,LTA!F$102:AJ$102,LTA!F$104:AJ$104)</f>
        <v>124.47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-55</v>
      </c>
      <c r="AA9" s="117">
        <f>STOA!I9</f>
        <v>94.929999999999993</v>
      </c>
      <c r="AB9" s="117">
        <f>-STOA!O9</f>
        <v>0</v>
      </c>
      <c r="AC9">
        <f t="shared" si="0"/>
        <v>10.268110358408411</v>
      </c>
      <c r="AD9">
        <f t="shared" si="1"/>
        <v>1046.0743151742811</v>
      </c>
      <c r="AE9">
        <f>'IDT-1'!C9</f>
        <v>-40.219000000000001</v>
      </c>
      <c r="AF9" s="26"/>
      <c r="AG9">
        <f t="shared" si="2"/>
        <v>1005.855315174281</v>
      </c>
      <c r="AI9" s="75">
        <f>PXIL!I9</f>
        <v>0</v>
      </c>
      <c r="AJ9" s="75">
        <f>PXIL!O9</f>
        <v>0</v>
      </c>
      <c r="AK9" s="75">
        <f>RTM_IEX!I9</f>
        <v>57.8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D10">
        <f>TWEPL!Q10</f>
        <v>5.8324999999999996</v>
      </c>
      <c r="E10">
        <f>GT_NG!Q10</f>
        <v>7.7254083754083753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55.000000000000007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617.3836914704757</v>
      </c>
      <c r="P10" s="77">
        <v>68.099999999999994</v>
      </c>
      <c r="Q10" s="77">
        <v>22.072539700805521</v>
      </c>
      <c r="R10" s="80">
        <v>0</v>
      </c>
      <c r="S10" s="80">
        <v>0</v>
      </c>
      <c r="T10" s="78">
        <f>SUMPRODUCT(LTA!F10:AJ10,LTA!F$101:AJ$101,LTA!F$104:AJ$104)</f>
        <v>55.59</v>
      </c>
      <c r="U10" s="78">
        <f>SUMPRODUCT(LTA!F10:AJ10,LTA!F$102:AJ$102,LTA!F$104:AJ$104)</f>
        <v>124.51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-60</v>
      </c>
      <c r="AA10" s="117">
        <f>STOA!I10</f>
        <v>94.929999999999993</v>
      </c>
      <c r="AB10" s="117">
        <f>-STOA!O10</f>
        <v>0</v>
      </c>
      <c r="AC10">
        <f t="shared" si="0"/>
        <v>10.291484079342586</v>
      </c>
      <c r="AD10">
        <f t="shared" si="1"/>
        <v>1038.6626554673469</v>
      </c>
      <c r="AE10">
        <f>'IDT-1'!C10</f>
        <v>-44.453000000000003</v>
      </c>
      <c r="AF10" s="26"/>
      <c r="AG10">
        <f t="shared" si="2"/>
        <v>994.20965546734692</v>
      </c>
      <c r="AI10" s="75">
        <f>PXIL!I10</f>
        <v>0</v>
      </c>
      <c r="AJ10" s="75">
        <f>PXIL!O10</f>
        <v>0</v>
      </c>
      <c r="AK10" s="75">
        <f>RTM_IEX!I10</f>
        <v>57.81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D11">
        <f>TWEPL!Q11</f>
        <v>5.8324999999999996</v>
      </c>
      <c r="E11">
        <f>GT_NG!Q11</f>
        <v>7.7254083754083753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55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614.72414993943562</v>
      </c>
      <c r="P11" s="77">
        <v>68.099999999999994</v>
      </c>
      <c r="Q11" s="77">
        <v>22.072539700805521</v>
      </c>
      <c r="R11" s="80">
        <v>0</v>
      </c>
      <c r="S11" s="80">
        <v>0</v>
      </c>
      <c r="T11" s="78">
        <f>SUMPRODUCT(LTA!F11:AJ11,LTA!F$101:AJ$101,LTA!F$104:AJ$104)</f>
        <v>56.3</v>
      </c>
      <c r="U11" s="78">
        <f>SUMPRODUCT(LTA!F11:AJ11,LTA!F$102:AJ$102,LTA!F$104:AJ$104)</f>
        <v>131.85000000000002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-105</v>
      </c>
      <c r="AA11" s="117">
        <f>STOA!I11</f>
        <v>94.929999999999993</v>
      </c>
      <c r="AB11" s="117">
        <f>-STOA!O11</f>
        <v>0</v>
      </c>
      <c r="AC11">
        <f t="shared" si="0"/>
        <v>10.992755852368223</v>
      </c>
      <c r="AD11">
        <f t="shared" si="1"/>
        <v>1027.2518421632813</v>
      </c>
      <c r="AE11">
        <f>'IDT-1'!C11</f>
        <v>-34.716000000000001</v>
      </c>
      <c r="AF11" s="26"/>
      <c r="AG11">
        <f t="shared" si="2"/>
        <v>992.53584216328125</v>
      </c>
      <c r="AI11" s="75">
        <f>PXIL!I11</f>
        <v>0</v>
      </c>
      <c r="AJ11" s="75">
        <f>PXIL!O11</f>
        <v>0</v>
      </c>
      <c r="AK11" s="75">
        <f>RTM_IEX!I11</f>
        <v>86.71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D12">
        <f>TWEPL!Q12</f>
        <v>5.8324999999999996</v>
      </c>
      <c r="E12">
        <f>GT_NG!Q12</f>
        <v>7.7254083754083753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55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614.72414993943562</v>
      </c>
      <c r="P12" s="77">
        <v>68.099999999999994</v>
      </c>
      <c r="Q12" s="77">
        <v>22.072539700805521</v>
      </c>
      <c r="R12" s="80">
        <v>0</v>
      </c>
      <c r="S12" s="80">
        <v>0</v>
      </c>
      <c r="T12" s="78">
        <f>SUMPRODUCT(LTA!F12:AJ12,LTA!F$101:AJ$101,LTA!F$104:AJ$104)</f>
        <v>56.54</v>
      </c>
      <c r="U12" s="78">
        <f>SUMPRODUCT(LTA!F12:AJ12,LTA!F$102:AJ$102,LTA!F$104:AJ$104)</f>
        <v>132.35000000000002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-130</v>
      </c>
      <c r="AA12" s="117">
        <f>STOA!I12</f>
        <v>94.929999999999993</v>
      </c>
      <c r="AB12" s="117">
        <f>-STOA!O12</f>
        <v>0</v>
      </c>
      <c r="AC12">
        <f t="shared" si="0"/>
        <v>11.238293040423107</v>
      </c>
      <c r="AD12">
        <f t="shared" si="1"/>
        <v>1004.6863049752263</v>
      </c>
      <c r="AE12">
        <f>'IDT-1'!C12</f>
        <v>-21.167999999999999</v>
      </c>
      <c r="AF12" s="26"/>
      <c r="AG12">
        <f t="shared" si="2"/>
        <v>983.51830497522633</v>
      </c>
      <c r="AI12" s="75">
        <f>PXIL!I12</f>
        <v>0</v>
      </c>
      <c r="AJ12" s="75">
        <f>PXIL!O12</f>
        <v>0</v>
      </c>
      <c r="AK12" s="75">
        <f>RTM_IEX!I12</f>
        <v>88.65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D13">
        <f>TWEPL!Q13</f>
        <v>5.8324999999999996</v>
      </c>
      <c r="E13">
        <f>GT_NG!Q13</f>
        <v>7.9553038348082605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55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614.79315062871808</v>
      </c>
      <c r="P13" s="77">
        <v>68.099999999999994</v>
      </c>
      <c r="Q13" s="77">
        <v>22.072539700805521</v>
      </c>
      <c r="R13" s="80">
        <v>0</v>
      </c>
      <c r="S13" s="80">
        <v>0</v>
      </c>
      <c r="T13" s="78">
        <f>SUMPRODUCT(LTA!F13:AJ13,LTA!F$101:AJ$101,LTA!F$104:AJ$104)</f>
        <v>56.77</v>
      </c>
      <c r="U13" s="78">
        <f>SUMPRODUCT(LTA!F13:AJ13,LTA!F$102:AJ$102,LTA!F$104:AJ$104)</f>
        <v>134.05000000000001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-119</v>
      </c>
      <c r="AA13" s="117">
        <f>STOA!I13</f>
        <v>94.929999999999993</v>
      </c>
      <c r="AB13" s="117">
        <f>-STOA!O13</f>
        <v>0</v>
      </c>
      <c r="AC13">
        <f t="shared" si="0"/>
        <v>10.931271923787364</v>
      </c>
      <c r="AD13">
        <f t="shared" si="1"/>
        <v>992.20222224054442</v>
      </c>
      <c r="AE13">
        <f>'IDT-1'!C13</f>
        <v>-8.4670000000000005</v>
      </c>
      <c r="AF13" s="26"/>
      <c r="AG13">
        <f t="shared" si="2"/>
        <v>983.73522224054443</v>
      </c>
      <c r="AI13" s="75">
        <f>PXIL!I13</f>
        <v>0</v>
      </c>
      <c r="AJ13" s="75">
        <f>PXIL!O13</f>
        <v>0</v>
      </c>
      <c r="AK13" s="75">
        <f>RTM_IEX!I13</f>
        <v>62.63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D14">
        <f>TWEPL!Q14</f>
        <v>5.8324999999999996</v>
      </c>
      <c r="E14">
        <f>GT_NG!Q14</f>
        <v>7.9553038348082605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55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614.79476549926039</v>
      </c>
      <c r="P14" s="77">
        <v>68.099999999999994</v>
      </c>
      <c r="Q14" s="77">
        <v>22.072539700805521</v>
      </c>
      <c r="R14" s="80">
        <v>0</v>
      </c>
      <c r="S14" s="80">
        <v>0</v>
      </c>
      <c r="T14" s="78">
        <f>SUMPRODUCT(LTA!F14:AJ14,LTA!F$101:AJ$101,LTA!F$104:AJ$104)</f>
        <v>65.02</v>
      </c>
      <c r="U14" s="78">
        <f>SUMPRODUCT(LTA!F14:AJ14,LTA!F$102:AJ$102,LTA!F$104:AJ$104)</f>
        <v>134.47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-144</v>
      </c>
      <c r="AA14" s="117">
        <f>STOA!I14</f>
        <v>94.929999999999993</v>
      </c>
      <c r="AB14" s="117">
        <f>-STOA!O14</f>
        <v>0</v>
      </c>
      <c r="AC14">
        <f t="shared" si="0"/>
        <v>11.22944732270302</v>
      </c>
      <c r="AD14">
        <f t="shared" si="1"/>
        <v>975.56566171217128</v>
      </c>
      <c r="AE14">
        <f>'IDT-1'!C14</f>
        <v>0</v>
      </c>
      <c r="AF14" s="26"/>
      <c r="AG14">
        <f t="shared" si="2"/>
        <v>975.56566171217128</v>
      </c>
      <c r="AI14" s="75">
        <f>PXIL!I14</f>
        <v>0</v>
      </c>
      <c r="AJ14" s="75">
        <f>PXIL!O14</f>
        <v>0</v>
      </c>
      <c r="AK14" s="75">
        <f>RTM_IEX!I14</f>
        <v>62.62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D15">
        <f>TWEPL!Q15</f>
        <v>5.8324999999999996</v>
      </c>
      <c r="E15">
        <f>GT_NG!Q15</f>
        <v>7.9553038348082605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55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620.06113450777138</v>
      </c>
      <c r="P15" s="77">
        <v>68.099999999999994</v>
      </c>
      <c r="Q15" s="77">
        <v>22.072539700805521</v>
      </c>
      <c r="R15" s="80">
        <v>0</v>
      </c>
      <c r="S15" s="80">
        <v>0</v>
      </c>
      <c r="T15" s="78">
        <f>SUMPRODUCT(LTA!F15:AJ15,LTA!F$101:AJ$101,LTA!F$104:AJ$104)</f>
        <v>65.06</v>
      </c>
      <c r="U15" s="78">
        <f>SUMPRODUCT(LTA!F15:AJ15,LTA!F$102:AJ$102,LTA!F$104:AJ$104)</f>
        <v>134.5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-114</v>
      </c>
      <c r="AA15" s="117">
        <f>STOA!I15</f>
        <v>58.58</v>
      </c>
      <c r="AB15" s="117">
        <f>-STOA!O15</f>
        <v>0</v>
      </c>
      <c r="AC15">
        <f t="shared" si="0"/>
        <v>10.520695544312057</v>
      </c>
      <c r="AD15">
        <f t="shared" si="1"/>
        <v>956.00078249907324</v>
      </c>
      <c r="AE15">
        <f>'IDT-1'!C15</f>
        <v>0</v>
      </c>
      <c r="AF15" s="26"/>
      <c r="AG15">
        <f t="shared" si="2"/>
        <v>956.00078249907324</v>
      </c>
      <c r="AI15" s="75">
        <f>PXIL!I15</f>
        <v>0</v>
      </c>
      <c r="AJ15" s="75">
        <f>PXIL!O15</f>
        <v>0</v>
      </c>
      <c r="AK15" s="75">
        <f>RTM_IEX!I15</f>
        <v>43.36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D16">
        <f>TWEPL!Q16</f>
        <v>5.8324999999999996</v>
      </c>
      <c r="E16">
        <f>GT_NG!Q16</f>
        <v>7.9553038348082605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55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620.06113450777138</v>
      </c>
      <c r="P16" s="77">
        <v>68.099999999999994</v>
      </c>
      <c r="Q16" s="77">
        <v>22.072539700805521</v>
      </c>
      <c r="R16" s="80">
        <v>0</v>
      </c>
      <c r="S16" s="80">
        <v>0</v>
      </c>
      <c r="T16" s="78">
        <f>SUMPRODUCT(LTA!F16:AJ16,LTA!F$101:AJ$101,LTA!F$104:AJ$104)</f>
        <v>65.02</v>
      </c>
      <c r="U16" s="78">
        <f>SUMPRODUCT(LTA!F16:AJ16,LTA!F$102:AJ$102,LTA!F$104:AJ$104)</f>
        <v>131.10000000000002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-129</v>
      </c>
      <c r="AA16" s="117">
        <f>STOA!I16</f>
        <v>58.58</v>
      </c>
      <c r="AB16" s="117">
        <f>-STOA!O16</f>
        <v>0</v>
      </c>
      <c r="AC16">
        <f t="shared" si="0"/>
        <v>10.623595457144988</v>
      </c>
      <c r="AD16">
        <f t="shared" si="1"/>
        <v>937.45788258624032</v>
      </c>
      <c r="AE16">
        <f>'IDT-1'!C16</f>
        <v>0</v>
      </c>
      <c r="AF16" s="26"/>
      <c r="AG16">
        <f t="shared" si="2"/>
        <v>937.45788258624032</v>
      </c>
      <c r="AI16" s="75">
        <f>PXIL!I16</f>
        <v>0</v>
      </c>
      <c r="AJ16" s="75">
        <f>PXIL!O16</f>
        <v>0</v>
      </c>
      <c r="AK16" s="75">
        <f>RTM_IEX!I16</f>
        <v>43.36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D17">
        <f>TWEPL!Q17</f>
        <v>5.8324999999999996</v>
      </c>
      <c r="E17">
        <f>GT_NG!Q17</f>
        <v>7.9553038348082605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55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617.95114329976207</v>
      </c>
      <c r="P17" s="77">
        <v>68.099999999999994</v>
      </c>
      <c r="Q17" s="77">
        <v>22.072539700805521</v>
      </c>
      <c r="R17" s="80">
        <v>0</v>
      </c>
      <c r="S17" s="80">
        <v>0</v>
      </c>
      <c r="T17" s="78">
        <f>SUMPRODUCT(LTA!F17:AJ17,LTA!F$101:AJ$101,LTA!F$104:AJ$104)</f>
        <v>65.02</v>
      </c>
      <c r="U17" s="78">
        <f>SUMPRODUCT(LTA!F17:AJ17,LTA!F$102:AJ$102,LTA!F$104:AJ$104)</f>
        <v>131.18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-139</v>
      </c>
      <c r="AA17" s="117">
        <f>STOA!I17</f>
        <v>58.58</v>
      </c>
      <c r="AB17" s="117">
        <f>-STOA!O17</f>
        <v>0</v>
      </c>
      <c r="AC17">
        <f t="shared" si="0"/>
        <v>10.567352809736457</v>
      </c>
      <c r="AD17">
        <f t="shared" si="1"/>
        <v>911.03413402563945</v>
      </c>
      <c r="AE17">
        <f>'IDT-1'!C17</f>
        <v>0</v>
      </c>
      <c r="AF17" s="26"/>
      <c r="AG17">
        <f t="shared" si="2"/>
        <v>911.03413402563945</v>
      </c>
      <c r="AI17" s="75">
        <f>PXIL!I17</f>
        <v>0</v>
      </c>
      <c r="AJ17" s="75">
        <f>PXIL!O17</f>
        <v>0</v>
      </c>
      <c r="AK17" s="75">
        <f>RTM_IEX!I17</f>
        <v>28.91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D18">
        <f>TWEPL!Q18</f>
        <v>5.8324999999999996</v>
      </c>
      <c r="E18">
        <f>GT_NG!Q18</f>
        <v>7.9553038348082605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55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617.87754749836211</v>
      </c>
      <c r="P18" s="77">
        <v>68.099999999999994</v>
      </c>
      <c r="Q18" s="77">
        <v>22.072539700805521</v>
      </c>
      <c r="R18" s="80">
        <v>0</v>
      </c>
      <c r="S18" s="80">
        <v>0</v>
      </c>
      <c r="T18" s="78">
        <f>SUMPRODUCT(LTA!F18:AJ18,LTA!F$101:AJ$101,LTA!F$104:AJ$104)</f>
        <v>65.06</v>
      </c>
      <c r="U18" s="78">
        <f>SUMPRODUCT(LTA!F18:AJ18,LTA!F$102:AJ$102,LTA!F$104:AJ$104)</f>
        <v>131.29000000000002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-154</v>
      </c>
      <c r="AA18" s="117">
        <f>STOA!I18</f>
        <v>58.58</v>
      </c>
      <c r="AB18" s="117">
        <f>-STOA!O18</f>
        <v>0</v>
      </c>
      <c r="AC18">
        <f t="shared" si="0"/>
        <v>10.667229079517066</v>
      </c>
      <c r="AD18">
        <f t="shared" si="1"/>
        <v>892.15066195445877</v>
      </c>
      <c r="AE18">
        <f>'IDT-1'!C18</f>
        <v>0</v>
      </c>
      <c r="AF18" s="26"/>
      <c r="AG18">
        <f t="shared" si="2"/>
        <v>892.15066195445877</v>
      </c>
      <c r="AI18" s="75">
        <f>PXIL!I18</f>
        <v>0</v>
      </c>
      <c r="AJ18" s="75">
        <f>PXIL!O18</f>
        <v>0</v>
      </c>
      <c r="AK18" s="75">
        <f>RTM_IEX!I18</f>
        <v>25.05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D19">
        <f>TWEPL!Q19</f>
        <v>5.8324999999999996</v>
      </c>
      <c r="E19">
        <f>GT_NG!Q19</f>
        <v>7.9553038348082605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54.997413590406772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621.47073522884807</v>
      </c>
      <c r="P19" s="77">
        <v>68.099999999999994</v>
      </c>
      <c r="Q19" s="77">
        <v>22.072539700805521</v>
      </c>
      <c r="R19" s="80">
        <v>0</v>
      </c>
      <c r="S19" s="80">
        <v>0</v>
      </c>
      <c r="T19" s="78">
        <f>SUMPRODUCT(LTA!F19:AJ19,LTA!F$101:AJ$101,LTA!F$104:AJ$104)</f>
        <v>65.02</v>
      </c>
      <c r="U19" s="78">
        <f>SUMPRODUCT(LTA!F19:AJ19,LTA!F$102:AJ$102,LTA!F$104:AJ$104)</f>
        <v>131.24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-140</v>
      </c>
      <c r="AA19" s="117">
        <f>STOA!I19</f>
        <v>58.58</v>
      </c>
      <c r="AB19" s="117">
        <f>-STOA!O19</f>
        <v>0</v>
      </c>
      <c r="AC19">
        <f t="shared" si="0"/>
        <v>10.530863136274094</v>
      </c>
      <c r="AD19">
        <f t="shared" si="1"/>
        <v>864.73762921859463</v>
      </c>
      <c r="AE19">
        <f>'IDT-1'!C19</f>
        <v>0</v>
      </c>
      <c r="AF19" s="26"/>
      <c r="AG19">
        <f t="shared" si="2"/>
        <v>864.73762921859463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-20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D20">
        <f>TWEPL!Q20</f>
        <v>5.8324999999999996</v>
      </c>
      <c r="E20">
        <f>GT_NG!Q20</f>
        <v>7.9553038348082605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54.997413590406772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618.29664555744898</v>
      </c>
      <c r="P20" s="77">
        <v>68.099999999999994</v>
      </c>
      <c r="Q20" s="77">
        <v>22.072539700805521</v>
      </c>
      <c r="R20" s="80">
        <v>0</v>
      </c>
      <c r="S20" s="80">
        <v>0</v>
      </c>
      <c r="T20" s="78">
        <f>SUMPRODUCT(LTA!F20:AJ20,LTA!F$101:AJ$101,LTA!F$104:AJ$104)</f>
        <v>69.569999999999993</v>
      </c>
      <c r="U20" s="78">
        <f>SUMPRODUCT(LTA!F20:AJ20,LTA!F$102:AJ$102,LTA!F$104:AJ$104)</f>
        <v>131.18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-155</v>
      </c>
      <c r="AA20" s="117">
        <f>STOA!I20</f>
        <v>58.58</v>
      </c>
      <c r="AB20" s="117">
        <f>-STOA!O20</f>
        <v>0</v>
      </c>
      <c r="AC20">
        <f t="shared" si="0"/>
        <v>10.675615059998712</v>
      </c>
      <c r="AD20">
        <f t="shared" si="1"/>
        <v>850.90878762347097</v>
      </c>
      <c r="AE20">
        <f>'IDT-1'!C20</f>
        <v>0</v>
      </c>
      <c r="AF20" s="26"/>
      <c r="AG20">
        <f t="shared" si="2"/>
        <v>850.90878762347097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-20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D21">
        <f>TWEPL!Q21</f>
        <v>5.8324999999999996</v>
      </c>
      <c r="E21">
        <f>GT_NG!Q21</f>
        <v>7.9553038348082605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54.997413590406772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623.8478172477005</v>
      </c>
      <c r="P21" s="77">
        <v>68.099999999999994</v>
      </c>
      <c r="Q21" s="77">
        <v>22.072539700805521</v>
      </c>
      <c r="R21" s="80">
        <v>0</v>
      </c>
      <c r="S21" s="80">
        <v>0</v>
      </c>
      <c r="T21" s="78">
        <f>SUMPRODUCT(LTA!F21:AJ21,LTA!F$101:AJ$101,LTA!F$104:AJ$104)</f>
        <v>69.569999999999993</v>
      </c>
      <c r="U21" s="78">
        <f>SUMPRODUCT(LTA!F21:AJ21,LTA!F$102:AJ$102,LTA!F$104:AJ$104)</f>
        <v>131.10000000000002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-194</v>
      </c>
      <c r="AA21" s="117">
        <f>STOA!I21</f>
        <v>58.58</v>
      </c>
      <c r="AB21" s="117">
        <f>-STOA!O21</f>
        <v>0</v>
      </c>
      <c r="AC21">
        <f t="shared" si="0"/>
        <v>10.892445793794639</v>
      </c>
      <c r="AD21">
        <f t="shared" si="1"/>
        <v>837.16312857992648</v>
      </c>
      <c r="AE21">
        <f>'IDT-1'!C21</f>
        <v>0</v>
      </c>
      <c r="AF21" s="26"/>
      <c r="AG21">
        <f t="shared" si="2"/>
        <v>837.16312857992648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D22">
        <f>TWEPL!Q22</f>
        <v>5.8324999999999996</v>
      </c>
      <c r="E22">
        <f>GT_NG!Q22</f>
        <v>7.9553038348082605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54.997413590406772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624.93806702485119</v>
      </c>
      <c r="P22" s="77">
        <v>68.099999999999994</v>
      </c>
      <c r="Q22" s="77">
        <v>22.072539700805521</v>
      </c>
      <c r="R22" s="80">
        <v>0</v>
      </c>
      <c r="S22" s="80">
        <v>0</v>
      </c>
      <c r="T22" s="78">
        <f>SUMPRODUCT(LTA!F22:AJ22,LTA!F$101:AJ$101,LTA!F$104:AJ$104)</f>
        <v>69.62</v>
      </c>
      <c r="U22" s="78">
        <f>SUMPRODUCT(LTA!F22:AJ22,LTA!F$102:AJ$102,LTA!F$104:AJ$104)</f>
        <v>130.99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-209</v>
      </c>
      <c r="AA22" s="117">
        <f>STOA!I22</f>
        <v>58.58</v>
      </c>
      <c r="AB22" s="117">
        <f>-STOA!O22</f>
        <v>0</v>
      </c>
      <c r="AC22">
        <f t="shared" si="0"/>
        <v>11.034683904666494</v>
      </c>
      <c r="AD22">
        <f t="shared" si="1"/>
        <v>823.05114024620525</v>
      </c>
      <c r="AE22">
        <f>'IDT-1'!C22</f>
        <v>0</v>
      </c>
      <c r="AF22" s="26"/>
      <c r="AG22">
        <f t="shared" si="2"/>
        <v>823.05114024620525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D23">
        <f>TWEPL!Q23</f>
        <v>5.8324999999999996</v>
      </c>
      <c r="E23">
        <f>GT_NG!Q23</f>
        <v>7.9553038348082605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54.997413590406772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641.82652462998612</v>
      </c>
      <c r="P23" s="77">
        <v>68.099999999999994</v>
      </c>
      <c r="Q23" s="77">
        <v>22.072539700805521</v>
      </c>
      <c r="R23" s="80">
        <v>0</v>
      </c>
      <c r="S23" s="80">
        <v>0</v>
      </c>
      <c r="T23" s="78">
        <f>SUMPRODUCT(LTA!F23:AJ23,LTA!F$101:AJ$101,LTA!F$104:AJ$104)</f>
        <v>69.569999999999993</v>
      </c>
      <c r="U23" s="78">
        <f>SUMPRODUCT(LTA!F23:AJ23,LTA!F$102:AJ$102,LTA!F$104:AJ$104)</f>
        <v>132.70000000000002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-214</v>
      </c>
      <c r="AA23" s="117">
        <f>STOA!I23</f>
        <v>45.960000000000008</v>
      </c>
      <c r="AB23" s="117">
        <f>-STOA!O23</f>
        <v>0</v>
      </c>
      <c r="AC23">
        <f t="shared" si="0"/>
        <v>11.131244969202658</v>
      </c>
      <c r="AD23">
        <f t="shared" si="1"/>
        <v>823.88303678680415</v>
      </c>
      <c r="AE23">
        <f>'IDT-1'!C23</f>
        <v>0</v>
      </c>
      <c r="AF23" s="26"/>
      <c r="AG23">
        <f t="shared" si="2"/>
        <v>823.88303678680415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D24">
        <f>TWEPL!Q24</f>
        <v>5.8324999999999996</v>
      </c>
      <c r="E24">
        <f>GT_NG!Q24</f>
        <v>7.9553038348082605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54.997413590406772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650.19160610970482</v>
      </c>
      <c r="P24" s="77">
        <v>68.099999999999994</v>
      </c>
      <c r="Q24" s="77">
        <v>22.072539700805521</v>
      </c>
      <c r="R24" s="80">
        <v>0</v>
      </c>
      <c r="S24" s="80">
        <v>0</v>
      </c>
      <c r="T24" s="78">
        <f>SUMPRODUCT(LTA!F24:AJ24,LTA!F$101:AJ$101,LTA!F$104:AJ$104)</f>
        <v>69.569999999999993</v>
      </c>
      <c r="U24" s="78">
        <f>SUMPRODUCT(LTA!F24:AJ24,LTA!F$102:AJ$102,LTA!F$104:AJ$104)</f>
        <v>132.63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-224</v>
      </c>
      <c r="AA24" s="117">
        <f>STOA!I24</f>
        <v>45.960000000000008</v>
      </c>
      <c r="AB24" s="117">
        <f>-STOA!O24</f>
        <v>0</v>
      </c>
      <c r="AC24">
        <f t="shared" si="0"/>
        <v>11.293022961446134</v>
      </c>
      <c r="AD24">
        <f t="shared" si="1"/>
        <v>822.01634027427917</v>
      </c>
      <c r="AE24">
        <f>'IDT-1'!C24</f>
        <v>0</v>
      </c>
      <c r="AF24" s="26"/>
      <c r="AG24">
        <f t="shared" si="2"/>
        <v>822.01634027427917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D25">
        <f>TWEPL!Q25</f>
        <v>5.8324999999999996</v>
      </c>
      <c r="E25">
        <f>GT_NG!Q25</f>
        <v>7.9553038348082605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54.997413590406772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654.04412345686956</v>
      </c>
      <c r="P25" s="77">
        <v>68.099999999999994</v>
      </c>
      <c r="Q25" s="77">
        <v>22.072539700805521</v>
      </c>
      <c r="R25" s="80">
        <v>0</v>
      </c>
      <c r="S25" s="80">
        <v>0</v>
      </c>
      <c r="T25" s="78">
        <f>SUMPRODUCT(LTA!F25:AJ25,LTA!F$101:AJ$101,LTA!F$104:AJ$104)</f>
        <v>69.62</v>
      </c>
      <c r="U25" s="78">
        <f>SUMPRODUCT(LTA!F25:AJ25,LTA!F$102:AJ$102,LTA!F$104:AJ$104)</f>
        <v>132.45000000000002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-224</v>
      </c>
      <c r="AA25" s="117">
        <f>STOA!I25</f>
        <v>45.960000000000008</v>
      </c>
      <c r="AB25" s="117">
        <f>-STOA!O25</f>
        <v>0</v>
      </c>
      <c r="AC25">
        <f t="shared" si="0"/>
        <v>11.325781114101185</v>
      </c>
      <c r="AD25">
        <f t="shared" si="1"/>
        <v>825.70609946878903</v>
      </c>
      <c r="AE25">
        <f>'IDT-1'!C25</f>
        <v>0</v>
      </c>
      <c r="AF25" s="26"/>
      <c r="AG25">
        <f t="shared" si="2"/>
        <v>825.70609946878903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D26">
        <f>TWEPL!Q26</f>
        <v>5.8324999999999996</v>
      </c>
      <c r="E26">
        <f>GT_NG!Q26</f>
        <v>7.9553038348082605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658.58129006056254</v>
      </c>
      <c r="P26" s="77">
        <v>68.099999999999994</v>
      </c>
      <c r="Q26" s="77">
        <v>22.072539700805521</v>
      </c>
      <c r="R26" s="80">
        <v>0</v>
      </c>
      <c r="S26" s="80">
        <v>0</v>
      </c>
      <c r="T26" s="78">
        <f>SUMPRODUCT(LTA!F26:AJ26,LTA!F$101:AJ$101,LTA!F$104:AJ$104)</f>
        <v>69.88</v>
      </c>
      <c r="U26" s="78">
        <f>SUMPRODUCT(LTA!F26:AJ26,LTA!F$102:AJ$102,LTA!F$104:AJ$104)</f>
        <v>132.36000000000001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-195</v>
      </c>
      <c r="AA26" s="117">
        <f>STOA!I26</f>
        <v>45.960000000000008</v>
      </c>
      <c r="AB26" s="117">
        <f>-STOA!O26</f>
        <v>0</v>
      </c>
      <c r="AC26">
        <f t="shared" si="0"/>
        <v>11.266242430529323</v>
      </c>
      <c r="AD26">
        <f t="shared" si="1"/>
        <v>827.03539116564696</v>
      </c>
      <c r="AE26">
        <f>'IDT-1'!C26</f>
        <v>0</v>
      </c>
      <c r="AF26" s="26"/>
      <c r="AG26">
        <f t="shared" si="2"/>
        <v>827.03539116564696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-25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D27">
        <f>TWEPL!Q27</f>
        <v>5.8324999999999996</v>
      </c>
      <c r="E27">
        <f>GT_NG!Q27</f>
        <v>7.9553038348082605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654.11992051502796</v>
      </c>
      <c r="P27" s="77">
        <v>68.099999999999994</v>
      </c>
      <c r="Q27" s="77">
        <v>22.072539700805521</v>
      </c>
      <c r="R27" s="80">
        <v>18.59</v>
      </c>
      <c r="S27" s="80">
        <v>0</v>
      </c>
      <c r="T27" s="78">
        <f>SUMPRODUCT(LTA!F27:AJ27,LTA!F$101:AJ$101,LTA!F$104:AJ$104)</f>
        <v>71.849999999999994</v>
      </c>
      <c r="U27" s="78">
        <f>SUMPRODUCT(LTA!F27:AJ27,LTA!F$102:AJ$102,LTA!F$104:AJ$104)</f>
        <v>132.32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-189</v>
      </c>
      <c r="AA27" s="117">
        <f>STOA!I27</f>
        <v>22.840000000000003</v>
      </c>
      <c r="AB27" s="117">
        <f>-STOA!O27</f>
        <v>0</v>
      </c>
      <c r="AC27">
        <f t="shared" si="0"/>
        <v>11.017661700562515</v>
      </c>
      <c r="AD27">
        <f t="shared" si="1"/>
        <v>841.22260235007923</v>
      </c>
      <c r="AE27">
        <f>'IDT-1'!C27</f>
        <v>0</v>
      </c>
      <c r="AF27" s="26"/>
      <c r="AG27">
        <f t="shared" si="2"/>
        <v>841.22260235007923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-10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D28">
        <f>TWEPL!Q28</f>
        <v>5.8324999999999996</v>
      </c>
      <c r="E28">
        <f>GT_NG!Q28</f>
        <v>7.9553038348082605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657.57892939832789</v>
      </c>
      <c r="P28" s="77">
        <v>68.099999999999994</v>
      </c>
      <c r="Q28" s="77">
        <v>22.072539700805521</v>
      </c>
      <c r="R28" s="80">
        <v>20.069999999999997</v>
      </c>
      <c r="S28" s="80">
        <v>0</v>
      </c>
      <c r="T28" s="78">
        <f>SUMPRODUCT(LTA!F28:AJ28,LTA!F$101:AJ$101,LTA!F$104:AJ$104)</f>
        <v>74.800000000000011</v>
      </c>
      <c r="U28" s="78">
        <f>SUMPRODUCT(LTA!F28:AJ28,LTA!F$102:AJ$102,LTA!F$104:AJ$104)</f>
        <v>132.11000000000001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-170</v>
      </c>
      <c r="AA28" s="117">
        <f>STOA!I28</f>
        <v>24.340000000000003</v>
      </c>
      <c r="AB28" s="117">
        <f>-STOA!O28</f>
        <v>0</v>
      </c>
      <c r="AC28">
        <f t="shared" si="0"/>
        <v>11.027411958557995</v>
      </c>
      <c r="AD28">
        <f t="shared" si="1"/>
        <v>858.39186097538391</v>
      </c>
      <c r="AE28">
        <f>'IDT-1'!C28</f>
        <v>0</v>
      </c>
      <c r="AF28" s="26"/>
      <c r="AG28">
        <f t="shared" si="2"/>
        <v>858.39186097538391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-21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D29">
        <f>TWEPL!Q29</f>
        <v>5.8324999999999996</v>
      </c>
      <c r="E29">
        <f>GT_NG!Q29</f>
        <v>7.9553038348082605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607.98081317460174</v>
      </c>
      <c r="P29" s="77">
        <v>68.099999999999994</v>
      </c>
      <c r="Q29" s="77">
        <v>21.55</v>
      </c>
      <c r="R29" s="80">
        <v>23.75</v>
      </c>
      <c r="S29" s="80">
        <v>0</v>
      </c>
      <c r="T29" s="78">
        <f>SUMPRODUCT(LTA!F29:AJ29,LTA!F$101:AJ$101,LTA!F$104:AJ$104)</f>
        <v>74.47</v>
      </c>
      <c r="U29" s="78">
        <f>SUMPRODUCT(LTA!F29:AJ29,LTA!F$102:AJ$102,LTA!F$104:AJ$104)</f>
        <v>136.31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-120</v>
      </c>
      <c r="AA29" s="117">
        <f>STOA!I29</f>
        <v>25.840000000000003</v>
      </c>
      <c r="AB29" s="117">
        <f>-STOA!O29</f>
        <v>0</v>
      </c>
      <c r="AC29">
        <f t="shared" si="0"/>
        <v>10.035643132346248</v>
      </c>
      <c r="AD29">
        <f t="shared" si="1"/>
        <v>889.31297387706388</v>
      </c>
      <c r="AE29">
        <f>'IDT-1'!C29</f>
        <v>0</v>
      </c>
      <c r="AF29" s="26"/>
      <c r="AG29">
        <f t="shared" si="2"/>
        <v>889.31297387706388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D30">
        <f>TWEPL!Q30</f>
        <v>5.8324999999999996</v>
      </c>
      <c r="E30">
        <f>GT_NG!Q30</f>
        <v>7.9553038348082605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47.56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605.92818577636535</v>
      </c>
      <c r="P30" s="77">
        <v>68.099999999999994</v>
      </c>
      <c r="Q30" s="77">
        <v>22.07</v>
      </c>
      <c r="R30" s="80">
        <v>23.749999999999996</v>
      </c>
      <c r="S30" s="80">
        <v>0</v>
      </c>
      <c r="T30" s="78">
        <f>SUMPRODUCT(LTA!F30:AJ30,LTA!F$101:AJ$101,LTA!F$104:AJ$104)</f>
        <v>79.47</v>
      </c>
      <c r="U30" s="78">
        <f>SUMPRODUCT(LTA!F30:AJ30,LTA!F$102:AJ$102,LTA!F$104:AJ$104)</f>
        <v>135.99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-125</v>
      </c>
      <c r="AA30" s="117">
        <f>STOA!I30</f>
        <v>28.840000000000003</v>
      </c>
      <c r="AB30" s="117">
        <f>-STOA!O30</f>
        <v>0</v>
      </c>
      <c r="AC30">
        <f t="shared" si="0"/>
        <v>10.134130648852743</v>
      </c>
      <c r="AD30">
        <f t="shared" si="1"/>
        <v>890.36185896232098</v>
      </c>
      <c r="AE30">
        <f>'IDT-1'!C30</f>
        <v>0</v>
      </c>
      <c r="AF30" s="26"/>
      <c r="AG30">
        <f t="shared" si="2"/>
        <v>890.36185896232098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D31">
        <f>TWEPL!Q31</f>
        <v>5.8324999999999996</v>
      </c>
      <c r="E31">
        <f>GT_NG!Q31</f>
        <v>7.9553038348082605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47.56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573.63517833423418</v>
      </c>
      <c r="P31" s="77">
        <v>68.099999999999994</v>
      </c>
      <c r="Q31" s="77">
        <v>22.07</v>
      </c>
      <c r="R31" s="80">
        <v>23.749999999999996</v>
      </c>
      <c r="S31" s="80">
        <v>0</v>
      </c>
      <c r="T31" s="78">
        <f>SUMPRODUCT(LTA!F31:AJ31,LTA!F$101:AJ$101,LTA!F$104:AJ$104)</f>
        <v>86.460000000000008</v>
      </c>
      <c r="U31" s="78">
        <f>SUMPRODUCT(LTA!F31:AJ31,LTA!F$102:AJ$102,LTA!F$104:AJ$104)</f>
        <v>135.70000000000002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-104</v>
      </c>
      <c r="AA31" s="117">
        <f>STOA!I31</f>
        <v>33.340000000000003</v>
      </c>
      <c r="AB31" s="117">
        <f>-STOA!O31</f>
        <v>0</v>
      </c>
      <c r="AC31">
        <f t="shared" si="0"/>
        <v>9.8419746530956473</v>
      </c>
      <c r="AD31">
        <f t="shared" si="1"/>
        <v>881.56100751594693</v>
      </c>
      <c r="AE31">
        <f>'IDT-1'!C31</f>
        <v>0</v>
      </c>
      <c r="AF31" s="26"/>
      <c r="AG31">
        <f t="shared" si="2"/>
        <v>881.56100751594693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-9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D32">
        <f>TWEPL!Q32</f>
        <v>5.8324999999999996</v>
      </c>
      <c r="E32">
        <f>GT_NG!Q32</f>
        <v>7.9553038348082605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47.56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565.86826524170669</v>
      </c>
      <c r="P32" s="77">
        <v>68.099999999999994</v>
      </c>
      <c r="Q32" s="77">
        <v>22.07</v>
      </c>
      <c r="R32" s="80">
        <v>23.749999999999996</v>
      </c>
      <c r="S32" s="80">
        <v>0</v>
      </c>
      <c r="T32" s="78">
        <f>SUMPRODUCT(LTA!F32:AJ32,LTA!F$101:AJ$101,LTA!F$104:AJ$104)</f>
        <v>99.34</v>
      </c>
      <c r="U32" s="78">
        <f>SUMPRODUCT(LTA!F32:AJ32,LTA!F$102:AJ$102,LTA!F$104:AJ$104)</f>
        <v>135.32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-114</v>
      </c>
      <c r="AA32" s="117">
        <f>STOA!I32</f>
        <v>38.440000000000005</v>
      </c>
      <c r="AB32" s="117">
        <f>-STOA!O32</f>
        <v>0</v>
      </c>
      <c r="AC32">
        <f t="shared" si="0"/>
        <v>10.035043348147751</v>
      </c>
      <c r="AD32">
        <f t="shared" si="1"/>
        <v>879.20102572836743</v>
      </c>
      <c r="AE32">
        <f>'IDT-1'!C32</f>
        <v>0</v>
      </c>
      <c r="AF32" s="26"/>
      <c r="AG32">
        <f t="shared" si="2"/>
        <v>879.20102572836743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-11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D33">
        <f>TWEPL!Q33</f>
        <v>5.8324999999999996</v>
      </c>
      <c r="E33">
        <f>GT_NG!Q33</f>
        <v>7.9553038348082605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47.56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575.69500038269075</v>
      </c>
      <c r="P33" s="77">
        <v>68.099999999999994</v>
      </c>
      <c r="Q33" s="77">
        <v>22.07</v>
      </c>
      <c r="R33" s="80">
        <v>23.749999999999996</v>
      </c>
      <c r="S33" s="80">
        <v>0</v>
      </c>
      <c r="T33" s="78">
        <f>SUMPRODUCT(LTA!F33:AJ33,LTA!F$101:AJ$101,LTA!F$104:AJ$104)</f>
        <v>111.59</v>
      </c>
      <c r="U33" s="78">
        <f>SUMPRODUCT(LTA!F33:AJ33,LTA!F$102:AJ$102,LTA!F$104:AJ$104)</f>
        <v>134.70000000000002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-144</v>
      </c>
      <c r="AA33" s="117">
        <f>STOA!I33</f>
        <v>45.04</v>
      </c>
      <c r="AB33" s="117">
        <f>-STOA!O33</f>
        <v>0</v>
      </c>
      <c r="AC33">
        <f t="shared" si="0"/>
        <v>10.592677080665245</v>
      </c>
      <c r="AD33">
        <f t="shared" si="1"/>
        <v>871.70012713683388</v>
      </c>
      <c r="AE33">
        <f>'IDT-1'!C33</f>
        <v>0</v>
      </c>
      <c r="AF33" s="26"/>
      <c r="AG33">
        <f t="shared" si="2"/>
        <v>871.70012713683388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-16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D34">
        <f>TWEPL!Q34</f>
        <v>5.8324999999999996</v>
      </c>
      <c r="E34">
        <f>GT_NG!Q34</f>
        <v>5.996242955541641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47.56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562.93515584344004</v>
      </c>
      <c r="P34" s="77">
        <v>68.099999999999994</v>
      </c>
      <c r="Q34" s="77">
        <v>10.6</v>
      </c>
      <c r="R34" s="80">
        <v>23.749999999999996</v>
      </c>
      <c r="S34" s="80">
        <v>0</v>
      </c>
      <c r="T34" s="78">
        <f>SUMPRODUCT(LTA!F34:AJ34,LTA!F$101:AJ$101,LTA!F$104:AJ$104)</f>
        <v>123.25999999999999</v>
      </c>
      <c r="U34" s="78">
        <f>SUMPRODUCT(LTA!F34:AJ34,LTA!F$102:AJ$102,LTA!F$104:AJ$104)</f>
        <v>117.73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-137</v>
      </c>
      <c r="AA34" s="117">
        <f>STOA!I34</f>
        <v>51.34</v>
      </c>
      <c r="AB34" s="117">
        <f>-STOA!O34</f>
        <v>0</v>
      </c>
      <c r="AC34">
        <f t="shared" si="0"/>
        <v>10.264477182715947</v>
      </c>
      <c r="AD34">
        <f t="shared" si="1"/>
        <v>858.83942161626578</v>
      </c>
      <c r="AE34">
        <f>'IDT-1'!C34</f>
        <v>0</v>
      </c>
      <c r="AF34" s="26"/>
      <c r="AG34">
        <f t="shared" si="2"/>
        <v>858.83942161626578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-11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D35">
        <f>TWEPL!Q35</f>
        <v>5.8324999999999996</v>
      </c>
      <c r="E35">
        <f>GT_NG!Q35</f>
        <v>5.996242955541641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47.56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554.96032122642532</v>
      </c>
      <c r="P35" s="77">
        <v>68.099999999999994</v>
      </c>
      <c r="Q35" s="77">
        <v>10.6</v>
      </c>
      <c r="R35" s="80">
        <v>26.3</v>
      </c>
      <c r="S35" s="80">
        <v>0</v>
      </c>
      <c r="T35" s="78">
        <f>SUMPRODUCT(LTA!F35:AJ35,LTA!F$101:AJ$101,LTA!F$104:AJ$104)</f>
        <v>136.91999999999999</v>
      </c>
      <c r="U35" s="78">
        <f>SUMPRODUCT(LTA!F35:AJ35,LTA!F$102:AJ$102,LTA!F$104:AJ$104)</f>
        <v>111.33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-152</v>
      </c>
      <c r="AA35" s="117">
        <f>STOA!I35</f>
        <v>56.46</v>
      </c>
      <c r="AB35" s="117">
        <f>-STOA!O35</f>
        <v>0</v>
      </c>
      <c r="AC35">
        <f t="shared" si="0"/>
        <v>10.636417101363053</v>
      </c>
      <c r="AD35">
        <f t="shared" si="1"/>
        <v>830.42264708060395</v>
      </c>
      <c r="AE35">
        <f>'IDT-1'!C35</f>
        <v>0</v>
      </c>
      <c r="AF35" s="26"/>
      <c r="AG35">
        <f t="shared" si="2"/>
        <v>830.42264708060395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-31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D36">
        <f>TWEPL!Q36</f>
        <v>5.8324999999999996</v>
      </c>
      <c r="E36">
        <f>GT_NG!Q36</f>
        <v>5.996242955541641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47.56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554.96032122642532</v>
      </c>
      <c r="P36" s="77">
        <v>68.099999999999994</v>
      </c>
      <c r="Q36" s="77">
        <v>10.6</v>
      </c>
      <c r="R36" s="80">
        <v>26.3</v>
      </c>
      <c r="S36" s="80">
        <v>0</v>
      </c>
      <c r="T36" s="78">
        <f>SUMPRODUCT(LTA!F36:AJ36,LTA!F$101:AJ$101,LTA!F$104:AJ$104)</f>
        <v>146.13</v>
      </c>
      <c r="U36" s="78">
        <f>SUMPRODUCT(LTA!F36:AJ36,LTA!F$102:AJ$102,LTA!F$104:AJ$104)</f>
        <v>105.59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-167</v>
      </c>
      <c r="AA36" s="117">
        <f>STOA!I36</f>
        <v>63.06</v>
      </c>
      <c r="AB36" s="117">
        <f>-STOA!O36</f>
        <v>0</v>
      </c>
      <c r="AC36">
        <f t="shared" si="0"/>
        <v>10.804936249062811</v>
      </c>
      <c r="AD36">
        <f t="shared" si="1"/>
        <v>831.32412793290405</v>
      </c>
      <c r="AE36">
        <f>'IDT-1'!C36</f>
        <v>0</v>
      </c>
      <c r="AF36" s="26"/>
      <c r="AG36">
        <f t="shared" si="2"/>
        <v>831.32412793290405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D37">
        <f>TWEPL!Q37</f>
        <v>5.8324999999999996</v>
      </c>
      <c r="E37">
        <f>GT_NG!Q37</f>
        <v>5.996242955541641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47.56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551.29161814724841</v>
      </c>
      <c r="P37" s="77">
        <v>68.099999999999994</v>
      </c>
      <c r="Q37" s="77">
        <v>10.6</v>
      </c>
      <c r="R37" s="80">
        <v>26.3</v>
      </c>
      <c r="S37" s="80">
        <v>0</v>
      </c>
      <c r="T37" s="78">
        <f>SUMPRODUCT(LTA!F37:AJ37,LTA!F$101:AJ$101,LTA!F$104:AJ$104)</f>
        <v>156.63</v>
      </c>
      <c r="U37" s="78">
        <f>SUMPRODUCT(LTA!F37:AJ37,LTA!F$102:AJ$102,LTA!F$104:AJ$104)</f>
        <v>90.04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-177</v>
      </c>
      <c r="AA37" s="117">
        <f>STOA!I37</f>
        <v>68.460000000000008</v>
      </c>
      <c r="AB37" s="117">
        <f>-STOA!O37</f>
        <v>0</v>
      </c>
      <c r="AC37">
        <f t="shared" si="0"/>
        <v>10.953294212409959</v>
      </c>
      <c r="AD37">
        <f t="shared" si="1"/>
        <v>807.85706689038</v>
      </c>
      <c r="AE37">
        <f>'IDT-1'!C37</f>
        <v>0</v>
      </c>
      <c r="AF37" s="26"/>
      <c r="AG37">
        <f t="shared" si="2"/>
        <v>807.85706689038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-35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D38">
        <f>TWEPL!Q38</f>
        <v>5.8324999999999996</v>
      </c>
      <c r="E38">
        <f>GT_NG!Q38</f>
        <v>5.996242955541641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47.56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549.36193020447058</v>
      </c>
      <c r="P38" s="77">
        <v>57.809999999999988</v>
      </c>
      <c r="Q38" s="77">
        <v>10.6</v>
      </c>
      <c r="R38" s="80">
        <v>26.3</v>
      </c>
      <c r="S38" s="80">
        <v>0</v>
      </c>
      <c r="T38" s="78">
        <f>SUMPRODUCT(LTA!F38:AJ38,LTA!F$101:AJ$101,LTA!F$104:AJ$104)</f>
        <v>167.15</v>
      </c>
      <c r="U38" s="78">
        <f>SUMPRODUCT(LTA!F38:AJ38,LTA!F$102:AJ$102,LTA!F$104:AJ$104)</f>
        <v>82.15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-182</v>
      </c>
      <c r="AA38" s="117">
        <f>STOA!I38</f>
        <v>73.260000000000005</v>
      </c>
      <c r="AB38" s="117">
        <f>-STOA!O38</f>
        <v>0</v>
      </c>
      <c r="AC38">
        <f t="shared" si="0"/>
        <v>10.928901213557905</v>
      </c>
      <c r="AD38">
        <f t="shared" si="1"/>
        <v>801.09177194645417</v>
      </c>
      <c r="AE38">
        <f>'IDT-1'!C38</f>
        <v>0</v>
      </c>
      <c r="AF38" s="26"/>
      <c r="AG38">
        <f t="shared" si="2"/>
        <v>801.09177194645417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-32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D39">
        <f>TWEPL!Q39</f>
        <v>5.8324999999999996</v>
      </c>
      <c r="E39">
        <f>GT_NG!Q39</f>
        <v>3.9572478289913162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47.767751682590486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551.02563417172166</v>
      </c>
      <c r="P39" s="77">
        <v>57.809999999999988</v>
      </c>
      <c r="Q39" s="77">
        <v>10.6</v>
      </c>
      <c r="R39" s="80">
        <v>26.3</v>
      </c>
      <c r="S39" s="80">
        <v>0</v>
      </c>
      <c r="T39" s="78">
        <f>SUMPRODUCT(LTA!F39:AJ39,LTA!F$101:AJ$101,LTA!F$104:AJ$104)</f>
        <v>175.53</v>
      </c>
      <c r="U39" s="78">
        <f>SUMPRODUCT(LTA!F39:AJ39,LTA!F$102:AJ$102,LTA!F$104:AJ$104)</f>
        <v>73.05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-177</v>
      </c>
      <c r="AA39" s="117">
        <f>STOA!I39</f>
        <v>77.460000000000008</v>
      </c>
      <c r="AB39" s="117">
        <f>-STOA!O39</f>
        <v>0</v>
      </c>
      <c r="AC39">
        <f t="shared" si="0"/>
        <v>10.851513335896524</v>
      </c>
      <c r="AD39">
        <f t="shared" si="1"/>
        <v>816.48162034740687</v>
      </c>
      <c r="AE39">
        <f>'IDT-1'!C39</f>
        <v>0</v>
      </c>
      <c r="AF39" s="26"/>
      <c r="AG39">
        <f t="shared" si="2"/>
        <v>816.48162034740687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-25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D40">
        <f>TWEPL!Q40</f>
        <v>5.8324999999999996</v>
      </c>
      <c r="E40">
        <f>GT_NG!Q40</f>
        <v>3.9572478289913162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47.767751682590486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548.39935173705521</v>
      </c>
      <c r="P40" s="77">
        <v>52.989999999999988</v>
      </c>
      <c r="Q40" s="77">
        <v>10.6</v>
      </c>
      <c r="R40" s="80">
        <v>26.3</v>
      </c>
      <c r="S40" s="80">
        <v>0</v>
      </c>
      <c r="T40" s="78">
        <f>SUMPRODUCT(LTA!F40:AJ40,LTA!F$101:AJ$101,LTA!F$104:AJ$104)</f>
        <v>175.25</v>
      </c>
      <c r="U40" s="78">
        <f>SUMPRODUCT(LTA!F40:AJ40,LTA!F$102:AJ$102,LTA!F$104:AJ$104)</f>
        <v>73.540000000000006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-157</v>
      </c>
      <c r="AA40" s="117">
        <f>STOA!I40</f>
        <v>85.26</v>
      </c>
      <c r="AB40" s="117">
        <f>-STOA!O40</f>
        <v>0</v>
      </c>
      <c r="AC40">
        <f t="shared" si="0"/>
        <v>10.67003337250536</v>
      </c>
      <c r="AD40">
        <f t="shared" si="1"/>
        <v>838.22681787613158</v>
      </c>
      <c r="AE40">
        <f>'IDT-1'!C40</f>
        <v>0</v>
      </c>
      <c r="AF40" s="26"/>
      <c r="AG40">
        <f t="shared" si="2"/>
        <v>838.22681787613158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-24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D41">
        <f>TWEPL!Q41</f>
        <v>5.8324999999999996</v>
      </c>
      <c r="E41">
        <f>GT_NG!Q41</f>
        <v>3.9571763131482105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47.767751682590486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536.09261382642092</v>
      </c>
      <c r="P41" s="77">
        <v>57.809999999999988</v>
      </c>
      <c r="Q41" s="77">
        <v>10.6</v>
      </c>
      <c r="R41" s="80">
        <v>26.3</v>
      </c>
      <c r="S41" s="80">
        <v>0</v>
      </c>
      <c r="T41" s="78">
        <f>SUMPRODUCT(LTA!F41:AJ41,LTA!F$101:AJ$101,LTA!F$104:AJ$104)</f>
        <v>185.46</v>
      </c>
      <c r="U41" s="78">
        <f>SUMPRODUCT(LTA!F41:AJ41,LTA!F$102:AJ$102,LTA!F$104:AJ$104)</f>
        <v>74.41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-147</v>
      </c>
      <c r="AA41" s="117">
        <f>STOA!I41</f>
        <v>89.460000000000008</v>
      </c>
      <c r="AB41" s="117">
        <f>-STOA!O41</f>
        <v>0</v>
      </c>
      <c r="AC41">
        <f t="shared" si="0"/>
        <v>10.587685281675039</v>
      </c>
      <c r="AD41">
        <f t="shared" si="1"/>
        <v>863.10235654048461</v>
      </c>
      <c r="AE41">
        <f>'IDT-1'!C41</f>
        <v>0</v>
      </c>
      <c r="AF41" s="26"/>
      <c r="AG41">
        <f t="shared" si="2"/>
        <v>863.10235654048461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-17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D42">
        <f>TWEPL!Q42</f>
        <v>5.8324999999999996</v>
      </c>
      <c r="E42">
        <f>GT_NG!Q42</f>
        <v>3.9571763131482105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47.767751682590486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532.28678956695603</v>
      </c>
      <c r="P42" s="77">
        <v>65.52</v>
      </c>
      <c r="Q42" s="77">
        <v>10.6</v>
      </c>
      <c r="R42" s="80">
        <v>26.3</v>
      </c>
      <c r="S42" s="80">
        <v>0</v>
      </c>
      <c r="T42" s="78">
        <f>SUMPRODUCT(LTA!F42:AJ42,LTA!F$101:AJ$101,LTA!F$104:AJ$104)</f>
        <v>196.23999999999998</v>
      </c>
      <c r="U42" s="78">
        <f>SUMPRODUCT(LTA!F42:AJ42,LTA!F$102:AJ$102,LTA!F$104:AJ$104)</f>
        <v>75.84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-132.41999999999999</v>
      </c>
      <c r="AA42" s="117">
        <f>STOA!I42</f>
        <v>94.260000000000019</v>
      </c>
      <c r="AB42" s="117">
        <f>-STOA!O42</f>
        <v>0</v>
      </c>
      <c r="AC42">
        <f t="shared" si="0"/>
        <v>10.704433821573506</v>
      </c>
      <c r="AD42">
        <f t="shared" si="1"/>
        <v>891.4797837411212</v>
      </c>
      <c r="AE42">
        <f>'IDT-1'!C42</f>
        <v>0</v>
      </c>
      <c r="AF42" s="26"/>
      <c r="AG42">
        <f t="shared" si="2"/>
        <v>891.4797837411212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-24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D43">
        <f>TWEPL!Q43</f>
        <v>5.8324999999999996</v>
      </c>
      <c r="E43">
        <f>GT_NG!Q43</f>
        <v>3.9571763131482105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47.767751682590486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530.04775386783308</v>
      </c>
      <c r="P43" s="77">
        <v>52.989999999999988</v>
      </c>
      <c r="Q43" s="77">
        <v>10.6</v>
      </c>
      <c r="R43" s="80">
        <v>26.3</v>
      </c>
      <c r="S43" s="80">
        <v>0</v>
      </c>
      <c r="T43" s="78">
        <f>SUMPRODUCT(LTA!F43:AJ43,LTA!F$101:AJ$101,LTA!F$104:AJ$104)</f>
        <v>205.19</v>
      </c>
      <c r="U43" s="78">
        <f>SUMPRODUCT(LTA!F43:AJ43,LTA!F$102:AJ$102,LTA!F$104:AJ$104)</f>
        <v>76.42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-107</v>
      </c>
      <c r="AA43" s="117">
        <f>STOA!I43</f>
        <v>97.860000000000014</v>
      </c>
      <c r="AB43" s="117">
        <f>-STOA!O43</f>
        <v>0</v>
      </c>
      <c r="AC43">
        <f t="shared" si="0"/>
        <v>10.517597070940191</v>
      </c>
      <c r="AD43">
        <f t="shared" si="1"/>
        <v>909.44758479263146</v>
      </c>
      <c r="AE43">
        <f>'IDT-1'!C43</f>
        <v>0</v>
      </c>
      <c r="AF43" s="26"/>
      <c r="AG43">
        <f t="shared" si="2"/>
        <v>909.44758479263146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-30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D44">
        <f>TWEPL!Q44</f>
        <v>5.8324999999999996</v>
      </c>
      <c r="E44">
        <f>GT_NG!Q44</f>
        <v>3.9546858908341918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47.767751682590486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526.61087212120162</v>
      </c>
      <c r="P44" s="77">
        <v>68.099999999999994</v>
      </c>
      <c r="Q44" s="77">
        <v>10.6</v>
      </c>
      <c r="R44" s="80">
        <v>26.3</v>
      </c>
      <c r="S44" s="80">
        <v>0</v>
      </c>
      <c r="T44" s="78">
        <f>SUMPRODUCT(LTA!F44:AJ44,LTA!F$101:AJ$101,LTA!F$104:AJ$104)</f>
        <v>214.71</v>
      </c>
      <c r="U44" s="78">
        <f>SUMPRODUCT(LTA!F44:AJ44,LTA!F$102:AJ$102,LTA!F$104:AJ$104)</f>
        <v>84.98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-114</v>
      </c>
      <c r="AA44" s="117">
        <f>STOA!I44</f>
        <v>100.26000000000002</v>
      </c>
      <c r="AB44" s="117">
        <f>-STOA!O44</f>
        <v>0</v>
      </c>
      <c r="AC44">
        <f t="shared" si="0"/>
        <v>10.862669488508841</v>
      </c>
      <c r="AD44">
        <f t="shared" si="1"/>
        <v>934.25314020611756</v>
      </c>
      <c r="AE44">
        <f>'IDT-1'!C44</f>
        <v>0</v>
      </c>
      <c r="AF44" s="26"/>
      <c r="AG44">
        <f t="shared" si="2"/>
        <v>934.25314020611756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-30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D45">
        <f>TWEPL!Q45</f>
        <v>5.8324999999999996</v>
      </c>
      <c r="E45">
        <f>GT_NG!Q45</f>
        <v>3.9546858908341918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47.767751682590486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530.63115581713475</v>
      </c>
      <c r="P45" s="77">
        <v>68.099999999999994</v>
      </c>
      <c r="Q45" s="77">
        <v>10.613239694656487</v>
      </c>
      <c r="R45" s="80">
        <v>26.3</v>
      </c>
      <c r="S45" s="80">
        <v>0</v>
      </c>
      <c r="T45" s="78">
        <f>SUMPRODUCT(LTA!F45:AJ45,LTA!F$101:AJ$101,LTA!F$104:AJ$104)</f>
        <v>217.75</v>
      </c>
      <c r="U45" s="78">
        <f>SUMPRODUCT(LTA!F45:AJ45,LTA!F$102:AJ$102,LTA!F$104:AJ$104)</f>
        <v>86.16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-104</v>
      </c>
      <c r="AA45" s="117">
        <f>STOA!I45</f>
        <v>100.86000000000001</v>
      </c>
      <c r="AB45" s="117">
        <f>-STOA!O45</f>
        <v>0</v>
      </c>
      <c r="AC45">
        <f t="shared" si="0"/>
        <v>10.683114796202364</v>
      </c>
      <c r="AD45">
        <f t="shared" si="1"/>
        <v>972.2862182890135</v>
      </c>
      <c r="AE45">
        <f>'IDT-1'!C45</f>
        <v>0</v>
      </c>
      <c r="AF45" s="26"/>
      <c r="AG45">
        <f t="shared" si="2"/>
        <v>972.2862182890135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-11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D46">
        <f>TWEPL!Q46</f>
        <v>5.8324999999999996</v>
      </c>
      <c r="E46">
        <f>GT_NG!Q46</f>
        <v>3.9546858908341918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47.767751682590486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530.63255980250312</v>
      </c>
      <c r="P46" s="77">
        <v>68.099999999999994</v>
      </c>
      <c r="Q46" s="77">
        <v>10.613239694656487</v>
      </c>
      <c r="R46" s="80">
        <v>26.3</v>
      </c>
      <c r="S46" s="80">
        <v>0</v>
      </c>
      <c r="T46" s="78">
        <f>SUMPRODUCT(LTA!F46:AJ46,LTA!F$101:AJ$101,LTA!F$104:AJ$104)</f>
        <v>220.98999999999998</v>
      </c>
      <c r="U46" s="78">
        <f>SUMPRODUCT(LTA!F46:AJ46,LTA!F$102:AJ$102,LTA!F$104:AJ$104)</f>
        <v>92.09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-94</v>
      </c>
      <c r="AA46" s="117">
        <f>STOA!I46</f>
        <v>101.76000000000002</v>
      </c>
      <c r="AB46" s="117">
        <f>-STOA!O46</f>
        <v>0</v>
      </c>
      <c r="AC46">
        <f t="shared" si="0"/>
        <v>10.762865023751408</v>
      </c>
      <c r="AD46">
        <f t="shared" si="1"/>
        <v>983.27787204683295</v>
      </c>
      <c r="AE46">
        <f>'IDT-1'!C46</f>
        <v>0</v>
      </c>
      <c r="AF46" s="26"/>
      <c r="AG46">
        <f t="shared" si="2"/>
        <v>983.27787204683295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D47">
        <f>TWEPL!Q47</f>
        <v>5.8324999999999996</v>
      </c>
      <c r="E47">
        <f>GT_NG!Q47</f>
        <v>3.9411239964317577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47.767751682590486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530.5120590284879</v>
      </c>
      <c r="P47" s="77">
        <v>68.099999999999994</v>
      </c>
      <c r="Q47" s="77">
        <v>10.613239694656487</v>
      </c>
      <c r="R47" s="80">
        <v>26.3</v>
      </c>
      <c r="S47" s="80">
        <v>0</v>
      </c>
      <c r="T47" s="78">
        <f>SUMPRODUCT(LTA!F47:AJ47,LTA!F$101:AJ$101,LTA!F$104:AJ$104)</f>
        <v>225.3</v>
      </c>
      <c r="U47" s="78">
        <f>SUMPRODUCT(LTA!F47:AJ47,LTA!F$102:AJ$102,LTA!F$104:AJ$104)</f>
        <v>129.20000000000002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-80</v>
      </c>
      <c r="AA47" s="117">
        <f>STOA!I47</f>
        <v>101.76000000000002</v>
      </c>
      <c r="AB47" s="117">
        <f>-STOA!O47</f>
        <v>-30</v>
      </c>
      <c r="AC47">
        <f t="shared" si="0"/>
        <v>11.197206292446896</v>
      </c>
      <c r="AD47">
        <f t="shared" si="1"/>
        <v>1016.1294681097197</v>
      </c>
      <c r="AE47">
        <f>'IDT-1'!C47</f>
        <v>0</v>
      </c>
      <c r="AF47" s="26"/>
      <c r="AG47">
        <f t="shared" si="2"/>
        <v>1016.1294681097197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-12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D48">
        <f>TWEPL!Q48</f>
        <v>5.8324999999999996</v>
      </c>
      <c r="E48">
        <f>GT_NG!Q48</f>
        <v>3.9411239964317577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47.767751682590486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525.14754244041421</v>
      </c>
      <c r="P48" s="77">
        <v>68.099999999999994</v>
      </c>
      <c r="Q48" s="77">
        <v>10.613239694656487</v>
      </c>
      <c r="R48" s="80">
        <v>26.3</v>
      </c>
      <c r="S48" s="80">
        <v>0</v>
      </c>
      <c r="T48" s="78">
        <f>SUMPRODUCT(LTA!F48:AJ48,LTA!F$101:AJ$101,LTA!F$104:AJ$104)</f>
        <v>228.47</v>
      </c>
      <c r="U48" s="78">
        <f>SUMPRODUCT(LTA!F48:AJ48,LTA!F$102:AJ$102,LTA!F$104:AJ$104)</f>
        <v>109.28999999999999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-39</v>
      </c>
      <c r="AA48" s="117">
        <f>STOA!I48</f>
        <v>101.16</v>
      </c>
      <c r="AB48" s="117">
        <f>-STOA!O48</f>
        <v>-30</v>
      </c>
      <c r="AC48">
        <f t="shared" si="0"/>
        <v>10.704428338239401</v>
      </c>
      <c r="AD48">
        <f t="shared" si="1"/>
        <v>1026.9177294758535</v>
      </c>
      <c r="AE48">
        <f>'IDT-1'!C48</f>
        <v>0</v>
      </c>
      <c r="AF48" s="26"/>
      <c r="AG48">
        <f t="shared" si="2"/>
        <v>1026.9177294758535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D49">
        <f>TWEPL!Q49</f>
        <v>5.8324999999999996</v>
      </c>
      <c r="E49">
        <f>GT_NG!Q49</f>
        <v>3.9411239964317577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47.767751682590486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524.92827306375671</v>
      </c>
      <c r="P49" s="77">
        <v>68.099999999999994</v>
      </c>
      <c r="Q49" s="77">
        <v>10.62</v>
      </c>
      <c r="R49" s="80">
        <v>26.3</v>
      </c>
      <c r="S49" s="80">
        <v>0</v>
      </c>
      <c r="T49" s="78">
        <f>SUMPRODUCT(LTA!F49:AJ49,LTA!F$101:AJ$101,LTA!F$104:AJ$104)</f>
        <v>230.14</v>
      </c>
      <c r="U49" s="78">
        <f>SUMPRODUCT(LTA!F49:AJ49,LTA!F$102:AJ$102,LTA!F$104:AJ$104)</f>
        <v>83.509999999999991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-29</v>
      </c>
      <c r="AA49" s="117">
        <f>STOA!I49</f>
        <v>102.06</v>
      </c>
      <c r="AB49" s="117">
        <f>-STOA!O49</f>
        <v>-30</v>
      </c>
      <c r="AC49">
        <f t="shared" si="0"/>
        <v>10.231966432745979</v>
      </c>
      <c r="AD49">
        <f t="shared" si="1"/>
        <v>1033.9676823100328</v>
      </c>
      <c r="AE49">
        <f>'IDT-1'!C49</f>
        <v>0</v>
      </c>
      <c r="AF49" s="26"/>
      <c r="AG49">
        <f t="shared" si="2"/>
        <v>1033.9676823100328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D50">
        <f>TWEPL!Q50</f>
        <v>5.8324999999999996</v>
      </c>
      <c r="E50">
        <f>GT_NG!Q50</f>
        <v>3.9411239964317577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47.767751682590486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536.4529844674372</v>
      </c>
      <c r="P50" s="77">
        <v>68.099999999999994</v>
      </c>
      <c r="Q50" s="77">
        <v>11.02</v>
      </c>
      <c r="R50" s="80">
        <v>26.3</v>
      </c>
      <c r="S50" s="80">
        <v>0</v>
      </c>
      <c r="T50" s="78">
        <f>SUMPRODUCT(LTA!F50:AJ50,LTA!F$101:AJ$101,LTA!F$104:AJ$104)</f>
        <v>232.57</v>
      </c>
      <c r="U50" s="78">
        <f>SUMPRODUCT(LTA!F50:AJ50,LTA!F$102:AJ$102,LTA!F$104:AJ$104)</f>
        <v>101.7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-55</v>
      </c>
      <c r="AA50" s="117">
        <f>STOA!I50</f>
        <v>102.06</v>
      </c>
      <c r="AB50" s="117">
        <f>-STOA!O50</f>
        <v>-30</v>
      </c>
      <c r="AC50">
        <f t="shared" si="0"/>
        <v>10.749191208675445</v>
      </c>
      <c r="AD50">
        <f t="shared" si="1"/>
        <v>1039.995168937784</v>
      </c>
      <c r="AE50">
        <f>'IDT-1'!C50</f>
        <v>0</v>
      </c>
      <c r="AF50" s="26"/>
      <c r="AG50">
        <f t="shared" si="2"/>
        <v>1039.995168937784</v>
      </c>
      <c r="AI50" s="75">
        <f>PXIL!I50</f>
        <v>0</v>
      </c>
      <c r="AJ50" s="75">
        <f>PXIL!O50</f>
        <v>0</v>
      </c>
      <c r="AK50" s="75">
        <f>RTM_IEX!I50</f>
        <v>0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D51">
        <f>TWEPL!Q51</f>
        <v>5.8324999999999996</v>
      </c>
      <c r="E51">
        <f>GT_NG!Q51</f>
        <v>3.9411239964317577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48.582248969955089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539.78600876260396</v>
      </c>
      <c r="P51" s="77">
        <v>68.099999999999994</v>
      </c>
      <c r="Q51" s="77">
        <v>11.02</v>
      </c>
      <c r="R51" s="80">
        <v>26.3</v>
      </c>
      <c r="S51" s="80">
        <v>0</v>
      </c>
      <c r="T51" s="78">
        <f>SUMPRODUCT(LTA!F51:AJ51,LTA!F$101:AJ$101,LTA!F$104:AJ$104)</f>
        <v>234.35</v>
      </c>
      <c r="U51" s="78">
        <f>SUMPRODUCT(LTA!F51:AJ51,LTA!F$102:AJ$102,LTA!F$104:AJ$104)</f>
        <v>103.25999999999999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-50</v>
      </c>
      <c r="AA51" s="117">
        <f>STOA!I51</f>
        <v>102.06</v>
      </c>
      <c r="AB51" s="117">
        <f>-STOA!O51</f>
        <v>-30</v>
      </c>
      <c r="AC51">
        <f t="shared" si="0"/>
        <v>10.770690760990744</v>
      </c>
      <c r="AD51">
        <f t="shared" si="1"/>
        <v>1052.461190968</v>
      </c>
      <c r="AE51">
        <f>'IDT-1'!C51</f>
        <v>0</v>
      </c>
      <c r="AF51" s="26"/>
      <c r="AG51">
        <f t="shared" si="2"/>
        <v>1052.461190968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D52">
        <f>TWEPL!Q52</f>
        <v>5.8324999999999996</v>
      </c>
      <c r="E52">
        <f>GT_NG!Q52</f>
        <v>3.9411239964317577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48.582248969955089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539.78752954420543</v>
      </c>
      <c r="P52" s="77">
        <v>68.099999999999994</v>
      </c>
      <c r="Q52" s="77">
        <v>11.02</v>
      </c>
      <c r="R52" s="80">
        <v>26.3</v>
      </c>
      <c r="S52" s="80">
        <v>0</v>
      </c>
      <c r="T52" s="78">
        <f>SUMPRODUCT(LTA!F52:AJ52,LTA!F$101:AJ$101,LTA!F$104:AJ$104)</f>
        <v>236.25</v>
      </c>
      <c r="U52" s="78">
        <f>SUMPRODUCT(LTA!F52:AJ52,LTA!F$102:AJ$102,LTA!F$104:AJ$104)</f>
        <v>103.28999999999999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-45</v>
      </c>
      <c r="AA52" s="117">
        <f>STOA!I52</f>
        <v>102.06</v>
      </c>
      <c r="AB52" s="117">
        <f>-STOA!O52</f>
        <v>-30</v>
      </c>
      <c r="AC52">
        <f t="shared" si="0"/>
        <v>10.743297506257861</v>
      </c>
      <c r="AD52">
        <f t="shared" si="1"/>
        <v>1059.4201050043343</v>
      </c>
      <c r="AE52">
        <f>'IDT-1'!C52</f>
        <v>0</v>
      </c>
      <c r="AF52" s="26"/>
      <c r="AG52">
        <f t="shared" si="2"/>
        <v>1059.4201050043343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D53">
        <f>TWEPL!Q53</f>
        <v>5.8324999999999996</v>
      </c>
      <c r="E53">
        <f>GT_NG!Q53</f>
        <v>3.9411239964317577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48.582248969955089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536.36749627510596</v>
      </c>
      <c r="P53" s="77">
        <v>50.100000000000009</v>
      </c>
      <c r="Q53" s="77">
        <v>10.62</v>
      </c>
      <c r="R53" s="80">
        <v>26.3</v>
      </c>
      <c r="S53" s="80">
        <v>0</v>
      </c>
      <c r="T53" s="78">
        <f>SUMPRODUCT(LTA!F53:AJ53,LTA!F$101:AJ$101,LTA!F$104:AJ$104)</f>
        <v>230.92</v>
      </c>
      <c r="U53" s="78">
        <f>SUMPRODUCT(LTA!F53:AJ53,LTA!F$102:AJ$102,LTA!F$104:AJ$104)</f>
        <v>88.210000000000008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-12</v>
      </c>
      <c r="AA53" s="117">
        <f>STOA!I53</f>
        <v>102.06</v>
      </c>
      <c r="AB53" s="117">
        <f>-STOA!O53</f>
        <v>-30</v>
      </c>
      <c r="AC53">
        <f t="shared" si="0"/>
        <v>10.078695005257341</v>
      </c>
      <c r="AD53">
        <f t="shared" si="1"/>
        <v>1050.8546742362355</v>
      </c>
      <c r="AE53">
        <f>'IDT-1'!C53</f>
        <v>0</v>
      </c>
      <c r="AF53" s="26"/>
      <c r="AG53">
        <f t="shared" si="2"/>
        <v>1050.8546742362355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D54">
        <f>TWEPL!Q54</f>
        <v>5.8324999999999996</v>
      </c>
      <c r="E54">
        <f>GT_NG!Q54</f>
        <v>3.9411239964317577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48.582248969955089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537.1850343231016</v>
      </c>
      <c r="P54" s="77">
        <v>50.100000000000009</v>
      </c>
      <c r="Q54" s="77">
        <v>10.62</v>
      </c>
      <c r="R54" s="80">
        <v>26.3</v>
      </c>
      <c r="S54" s="80">
        <v>0</v>
      </c>
      <c r="T54" s="78">
        <f>SUMPRODUCT(LTA!F54:AJ54,LTA!F$101:AJ$101,LTA!F$104:AJ$104)</f>
        <v>230.3</v>
      </c>
      <c r="U54" s="78">
        <f>SUMPRODUCT(LTA!F54:AJ54,LTA!F$102:AJ$102,LTA!F$104:AJ$104)</f>
        <v>88.11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-7.6</v>
      </c>
      <c r="AA54" s="117">
        <f>STOA!I54</f>
        <v>102.06</v>
      </c>
      <c r="AB54" s="117">
        <f>-STOA!O54</f>
        <v>-30</v>
      </c>
      <c r="AC54">
        <f t="shared" si="0"/>
        <v>10.040489578982044</v>
      </c>
      <c r="AD54">
        <f t="shared" si="1"/>
        <v>1055.3904177105064</v>
      </c>
      <c r="AE54">
        <f>'IDT-1'!C54</f>
        <v>0</v>
      </c>
      <c r="AF54" s="26"/>
      <c r="AG54">
        <f t="shared" si="2"/>
        <v>1055.3904177105064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D55">
        <f>TWEPL!Q55</f>
        <v>5.8324999999999996</v>
      </c>
      <c r="E55">
        <f>GT_NG!Q55</f>
        <v>19.280484734025812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48.582248969955089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531.96091557171974</v>
      </c>
      <c r="P55" s="77">
        <v>35.070000000000007</v>
      </c>
      <c r="Q55" s="77">
        <v>10.62</v>
      </c>
      <c r="R55" s="80">
        <v>26.3</v>
      </c>
      <c r="S55" s="80">
        <v>0</v>
      </c>
      <c r="T55" s="78">
        <f>SUMPRODUCT(LTA!F55:AJ55,LTA!F$101:AJ$101,LTA!F$104:AJ$104)</f>
        <v>229.51999999999998</v>
      </c>
      <c r="U55" s="78">
        <f>SUMPRODUCT(LTA!F55:AJ55,LTA!F$102:AJ$102,LTA!F$104:AJ$104)</f>
        <v>88.210000000000008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-7</v>
      </c>
      <c r="AA55" s="117">
        <f>STOA!I55</f>
        <v>102.06</v>
      </c>
      <c r="AB55" s="117">
        <f>-STOA!O55</f>
        <v>-30</v>
      </c>
      <c r="AC55">
        <f t="shared" si="0"/>
        <v>10.110222617258129</v>
      </c>
      <c r="AD55">
        <f t="shared" si="1"/>
        <v>1036.3259266584425</v>
      </c>
      <c r="AE55">
        <f>'IDT-1'!C55</f>
        <v>0</v>
      </c>
      <c r="AF55" s="26"/>
      <c r="AG55">
        <f t="shared" si="2"/>
        <v>1036.3259266584425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-14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D56">
        <f>TWEPL!Q56</f>
        <v>5.8324999999999996</v>
      </c>
      <c r="E56">
        <f>GT_NG!Q56</f>
        <v>19.280484734025812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48.582248969955089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531.15746121971551</v>
      </c>
      <c r="P56" s="77">
        <v>35.070000000000007</v>
      </c>
      <c r="Q56" s="77">
        <v>10.62</v>
      </c>
      <c r="R56" s="80">
        <v>26.3</v>
      </c>
      <c r="S56" s="80">
        <v>0</v>
      </c>
      <c r="T56" s="78">
        <f>SUMPRODUCT(LTA!F56:AJ56,LTA!F$101:AJ$101,LTA!F$104:AJ$104)</f>
        <v>226.44</v>
      </c>
      <c r="U56" s="78">
        <f>SUMPRODUCT(LTA!F56:AJ56,LTA!F$102:AJ$102,LTA!F$104:AJ$104)</f>
        <v>88.16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-7</v>
      </c>
      <c r="AA56" s="117">
        <f>STOA!I56</f>
        <v>102.06</v>
      </c>
      <c r="AB56" s="117">
        <f>-STOA!O56</f>
        <v>-30</v>
      </c>
      <c r="AC56">
        <f t="shared" si="0"/>
        <v>10.182145749226834</v>
      </c>
      <c r="AD56">
        <f t="shared" si="1"/>
        <v>1020.3205491744696</v>
      </c>
      <c r="AE56">
        <f>'IDT-1'!C56</f>
        <v>0</v>
      </c>
      <c r="AF56" s="26"/>
      <c r="AG56">
        <f t="shared" si="2"/>
        <v>1020.3205491744696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-26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D57">
        <f>TWEPL!Q57</f>
        <v>5.8324999999999996</v>
      </c>
      <c r="E57">
        <f>GT_NG!Q57</f>
        <v>3.9383778885364751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48.582248969955089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533.65408934846459</v>
      </c>
      <c r="P57" s="77">
        <v>35.070000000000007</v>
      </c>
      <c r="Q57" s="77">
        <v>10.62</v>
      </c>
      <c r="R57" s="80">
        <v>26.3</v>
      </c>
      <c r="S57" s="80">
        <v>0</v>
      </c>
      <c r="T57" s="78">
        <f>SUMPRODUCT(LTA!F57:AJ57,LTA!F$101:AJ$101,LTA!F$104:AJ$104)</f>
        <v>226</v>
      </c>
      <c r="U57" s="78">
        <f>SUMPRODUCT(LTA!F57:AJ57,LTA!F$102:AJ$102,LTA!F$104:AJ$104)</f>
        <v>88.2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-2</v>
      </c>
      <c r="AA57" s="117">
        <f>STOA!I57</f>
        <v>102.06</v>
      </c>
      <c r="AB57" s="117">
        <f>-STOA!O57</f>
        <v>-30</v>
      </c>
      <c r="AC57">
        <f t="shared" si="0"/>
        <v>9.8751955833314646</v>
      </c>
      <c r="AD57">
        <f t="shared" si="1"/>
        <v>1048.0220206236247</v>
      </c>
      <c r="AE57">
        <f>'IDT-1'!C57</f>
        <v>0</v>
      </c>
      <c r="AF57" s="26"/>
      <c r="AG57">
        <f t="shared" si="2"/>
        <v>1048.0220206236247</v>
      </c>
      <c r="AI57" s="75">
        <f>PXIL!I57</f>
        <v>0</v>
      </c>
      <c r="AJ57" s="75">
        <f>PXIL!O57</f>
        <v>0</v>
      </c>
      <c r="AK57" s="75">
        <f>RTM_IEX!I57</f>
        <v>9.64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D58">
        <f>TWEPL!Q58</f>
        <v>5.8324999999999996</v>
      </c>
      <c r="E58">
        <f>GT_NG!Q58</f>
        <v>3.9383778885364751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48.582248969955089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535.53630997154266</v>
      </c>
      <c r="P58" s="77">
        <v>50.100000000000009</v>
      </c>
      <c r="Q58" s="77">
        <v>10.62</v>
      </c>
      <c r="R58" s="80">
        <v>26.3</v>
      </c>
      <c r="S58" s="80">
        <v>0</v>
      </c>
      <c r="T58" s="78">
        <f>SUMPRODUCT(LTA!F58:AJ58,LTA!F$101:AJ$101,LTA!F$104:AJ$104)</f>
        <v>223.91000000000003</v>
      </c>
      <c r="U58" s="78">
        <f>SUMPRODUCT(LTA!F58:AJ58,LTA!F$102:AJ$102,LTA!F$104:AJ$104)</f>
        <v>88.210000000000008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102.06</v>
      </c>
      <c r="AB58" s="117">
        <f>-STOA!O58</f>
        <v>-30</v>
      </c>
      <c r="AC58">
        <f t="shared" si="0"/>
        <v>9.9879628697701612</v>
      </c>
      <c r="AD58">
        <f t="shared" si="1"/>
        <v>1064.7414739602641</v>
      </c>
      <c r="AE58">
        <f>'IDT-1'!C58</f>
        <v>0</v>
      </c>
      <c r="AF58" s="26"/>
      <c r="AG58">
        <f t="shared" si="2"/>
        <v>1064.7414739602641</v>
      </c>
      <c r="AI58" s="75">
        <f>PXIL!I58</f>
        <v>0</v>
      </c>
      <c r="AJ58" s="75">
        <f>PXIL!O58</f>
        <v>0</v>
      </c>
      <c r="AK58" s="75">
        <f>RTM_IEX!I58</f>
        <v>9.64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D59">
        <f>TWEPL!Q59</f>
        <v>5.8324999999999996</v>
      </c>
      <c r="E59">
        <f>GT_NG!Q59</f>
        <v>3.9383778885364751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47.87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533.05297503091219</v>
      </c>
      <c r="P59" s="77">
        <v>68.099999999999994</v>
      </c>
      <c r="Q59" s="77">
        <v>10.62</v>
      </c>
      <c r="R59" s="80">
        <v>26.3</v>
      </c>
      <c r="S59" s="80">
        <v>0</v>
      </c>
      <c r="T59" s="78">
        <f>SUMPRODUCT(LTA!F59:AJ59,LTA!F$101:AJ$101,LTA!F$104:AJ$104)</f>
        <v>223.57</v>
      </c>
      <c r="U59" s="78">
        <f>SUMPRODUCT(LTA!F59:AJ59,LTA!F$102:AJ$102,LTA!F$104:AJ$104)</f>
        <v>88.27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-29</v>
      </c>
      <c r="AA59" s="117">
        <f>STOA!I59</f>
        <v>101.46000000000001</v>
      </c>
      <c r="AB59" s="117">
        <f>-STOA!O59</f>
        <v>0</v>
      </c>
      <c r="AC59">
        <f t="shared" si="0"/>
        <v>10.143947603834812</v>
      </c>
      <c r="AD59">
        <f t="shared" si="1"/>
        <v>1084.3199053156141</v>
      </c>
      <c r="AE59">
        <f>'IDT-1'!C59</f>
        <v>0</v>
      </c>
      <c r="AF59" s="26"/>
      <c r="AG59">
        <f t="shared" si="2"/>
        <v>1084.3199053156141</v>
      </c>
      <c r="AI59" s="75">
        <f>PXIL!I59</f>
        <v>0</v>
      </c>
      <c r="AJ59" s="75">
        <f>PXIL!O59</f>
        <v>0</v>
      </c>
      <c r="AK59" s="75">
        <f>RTM_IEX!I59</f>
        <v>14.45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D60">
        <f>TWEPL!Q60</f>
        <v>5.8324999999999996</v>
      </c>
      <c r="E60">
        <f>GT_NG!Q60</f>
        <v>3.9383778885364751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47.87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538.7468950359646</v>
      </c>
      <c r="P60" s="77">
        <v>68.099999999999994</v>
      </c>
      <c r="Q60" s="77">
        <v>11.02</v>
      </c>
      <c r="R60" s="80">
        <v>26.3</v>
      </c>
      <c r="S60" s="80">
        <v>0</v>
      </c>
      <c r="T60" s="78">
        <f>SUMPRODUCT(LTA!F60:AJ60,LTA!F$101:AJ$101,LTA!F$104:AJ$104)</f>
        <v>222.1</v>
      </c>
      <c r="U60" s="78">
        <f>SUMPRODUCT(LTA!F60:AJ60,LTA!F$102:AJ$102,LTA!F$104:AJ$104)</f>
        <v>105.28999999999999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-40</v>
      </c>
      <c r="AA60" s="117">
        <f>STOA!I60</f>
        <v>100.86000000000001</v>
      </c>
      <c r="AB60" s="117">
        <f>-STOA!O60</f>
        <v>0</v>
      </c>
      <c r="AC60">
        <f t="shared" si="0"/>
        <v>10.469121502623421</v>
      </c>
      <c r="AD60">
        <f t="shared" si="1"/>
        <v>1098.8486514218775</v>
      </c>
      <c r="AE60">
        <f>'IDT-1'!C60</f>
        <v>0</v>
      </c>
      <c r="AF60" s="26"/>
      <c r="AG60">
        <f t="shared" si="2"/>
        <v>1098.8486514218775</v>
      </c>
      <c r="AI60" s="75">
        <f>PXIL!I60</f>
        <v>0</v>
      </c>
      <c r="AJ60" s="75">
        <f>PXIL!O60</f>
        <v>0</v>
      </c>
      <c r="AK60" s="75">
        <f>RTM_IEX!I60</f>
        <v>19.260000000000002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D61">
        <f>TWEPL!Q61</f>
        <v>5.8324999999999996</v>
      </c>
      <c r="E61">
        <f>GT_NG!Q61</f>
        <v>3.9383778885364751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47.87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540.44651700182658</v>
      </c>
      <c r="P61" s="77">
        <v>65.59</v>
      </c>
      <c r="Q61" s="77">
        <v>11.020000000000001</v>
      </c>
      <c r="R61" s="80">
        <v>26.3</v>
      </c>
      <c r="S61" s="80">
        <v>0</v>
      </c>
      <c r="T61" s="78">
        <f>SUMPRODUCT(LTA!F61:AJ61,LTA!F$101:AJ$101,LTA!F$104:AJ$104)</f>
        <v>218.5</v>
      </c>
      <c r="U61" s="78">
        <f>SUMPRODUCT(LTA!F61:AJ61,LTA!F$102:AJ$102,LTA!F$104:AJ$104)</f>
        <v>105.24000000000001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-20</v>
      </c>
      <c r="AA61" s="117">
        <f>STOA!I61</f>
        <v>100.86000000000001</v>
      </c>
      <c r="AB61" s="117">
        <f>-STOA!O61</f>
        <v>0</v>
      </c>
      <c r="AC61">
        <f t="shared" si="0"/>
        <v>10.421971625479101</v>
      </c>
      <c r="AD61">
        <f t="shared" si="1"/>
        <v>1133.7154232648838</v>
      </c>
      <c r="AE61">
        <f>'IDT-1'!C61</f>
        <v>0</v>
      </c>
      <c r="AF61" s="26"/>
      <c r="AG61">
        <f t="shared" si="2"/>
        <v>1133.7154232648838</v>
      </c>
      <c r="AI61" s="75">
        <f>PXIL!I61</f>
        <v>0</v>
      </c>
      <c r="AJ61" s="75">
        <f>PXIL!O61</f>
        <v>0</v>
      </c>
      <c r="AK61" s="75">
        <f>RTM_IEX!I61</f>
        <v>38.54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D62">
        <f>TWEPL!Q62</f>
        <v>5.8324999999999996</v>
      </c>
      <c r="E62">
        <f>GT_NG!Q62</f>
        <v>3.9383778885364751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47.87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540.45580051191223</v>
      </c>
      <c r="P62" s="77">
        <v>68.099999999999994</v>
      </c>
      <c r="Q62" s="77">
        <v>11.020000000000001</v>
      </c>
      <c r="R62" s="80">
        <v>26.3</v>
      </c>
      <c r="S62" s="80">
        <v>0</v>
      </c>
      <c r="T62" s="78">
        <f>SUMPRODUCT(LTA!F62:AJ62,LTA!F$101:AJ$101,LTA!F$104:AJ$104)</f>
        <v>209.74</v>
      </c>
      <c r="U62" s="78">
        <f>SUMPRODUCT(LTA!F62:AJ62,LTA!F$102:AJ$102,LTA!F$104:AJ$104)</f>
        <v>105.19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98.16</v>
      </c>
      <c r="AB62" s="117">
        <f>-STOA!O62</f>
        <v>0</v>
      </c>
      <c r="AC62">
        <f t="shared" si="0"/>
        <v>10.080458769923951</v>
      </c>
      <c r="AD62">
        <f t="shared" si="1"/>
        <v>1135.4262196305249</v>
      </c>
      <c r="AE62">
        <f>'IDT-1'!C62</f>
        <v>0</v>
      </c>
      <c r="AF62" s="26"/>
      <c r="AG62">
        <f t="shared" si="2"/>
        <v>1135.4262196305249</v>
      </c>
      <c r="AI62" s="75">
        <f>PXIL!I62</f>
        <v>0</v>
      </c>
      <c r="AJ62" s="75">
        <f>PXIL!O62</f>
        <v>0</v>
      </c>
      <c r="AK62" s="75">
        <f>RTM_IEX!I62</f>
        <v>28.9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D63">
        <f>TWEPL!Q63</f>
        <v>5.8324999999999996</v>
      </c>
      <c r="E63">
        <f>GT_NG!Q63</f>
        <v>3.9383778885364751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47.87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540.48633468171477</v>
      </c>
      <c r="P63" s="77">
        <v>68.099999999999994</v>
      </c>
      <c r="Q63" s="77">
        <v>24.47</v>
      </c>
      <c r="R63" s="80">
        <v>26.3</v>
      </c>
      <c r="S63" s="80">
        <v>0</v>
      </c>
      <c r="T63" s="78">
        <f>SUMPRODUCT(LTA!F63:AJ63,LTA!F$101:AJ$101,LTA!F$104:AJ$104)</f>
        <v>206.02</v>
      </c>
      <c r="U63" s="78">
        <f>SUMPRODUCT(LTA!F63:AJ63,LTA!F$102:AJ$102,LTA!F$104:AJ$104)</f>
        <v>105.15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93.360000000000014</v>
      </c>
      <c r="AB63" s="117">
        <f>-STOA!O63</f>
        <v>0</v>
      </c>
      <c r="AC63">
        <f t="shared" si="0"/>
        <v>10.251007470618212</v>
      </c>
      <c r="AD63">
        <f t="shared" si="1"/>
        <v>1154.6362050996333</v>
      </c>
      <c r="AE63">
        <f>'IDT-1'!C63</f>
        <v>0</v>
      </c>
      <c r="AF63" s="26"/>
      <c r="AG63">
        <f t="shared" si="2"/>
        <v>1154.6362050996333</v>
      </c>
      <c r="AI63" s="75">
        <f>PXIL!I63</f>
        <v>0</v>
      </c>
      <c r="AJ63" s="75">
        <f>PXIL!O63</f>
        <v>0</v>
      </c>
      <c r="AK63" s="75">
        <f>RTM_IEX!I63</f>
        <v>14.45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28.91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D64">
        <f>TWEPL!Q64</f>
        <v>5.8324999999999996</v>
      </c>
      <c r="E64">
        <f>GT_NG!Q64</f>
        <v>3.9383778885364751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47.87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545.47541000758611</v>
      </c>
      <c r="P64" s="77">
        <v>68.099999999999994</v>
      </c>
      <c r="Q64" s="77">
        <v>24.47</v>
      </c>
      <c r="R64" s="80">
        <v>26.3</v>
      </c>
      <c r="S64" s="80">
        <v>0</v>
      </c>
      <c r="T64" s="78">
        <f>SUMPRODUCT(LTA!F64:AJ64,LTA!F$101:AJ$101,LTA!F$104:AJ$104)</f>
        <v>199.09</v>
      </c>
      <c r="U64" s="78">
        <f>SUMPRODUCT(LTA!F64:AJ64,LTA!F$102:AJ$102,LTA!F$104:AJ$104)</f>
        <v>105.24000000000001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90.360000000000014</v>
      </c>
      <c r="AB64" s="117">
        <f>-STOA!O64</f>
        <v>0</v>
      </c>
      <c r="AC64">
        <f t="shared" si="0"/>
        <v>10.377895333485881</v>
      </c>
      <c r="AD64">
        <f t="shared" si="1"/>
        <v>1168.9283925626369</v>
      </c>
      <c r="AE64">
        <f>'IDT-1'!C64</f>
        <v>0</v>
      </c>
      <c r="AF64" s="26"/>
      <c r="AG64">
        <f t="shared" si="2"/>
        <v>1168.9283925626369</v>
      </c>
      <c r="AI64" s="75">
        <f>PXIL!I64</f>
        <v>0</v>
      </c>
      <c r="AJ64" s="75">
        <f>PXIL!O64</f>
        <v>0</v>
      </c>
      <c r="AK64" s="75">
        <f>RTM_IEX!I64</f>
        <v>33.72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28.91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D65">
        <f>TWEPL!Q65</f>
        <v>5.8324999999999996</v>
      </c>
      <c r="E65">
        <f>GT_NG!Q65</f>
        <v>3.9383778885364751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47.87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593.07713902139483</v>
      </c>
      <c r="P65" s="77">
        <v>68.099999999999994</v>
      </c>
      <c r="Q65" s="77">
        <v>24.47</v>
      </c>
      <c r="R65" s="80">
        <v>26.3</v>
      </c>
      <c r="S65" s="80">
        <v>0</v>
      </c>
      <c r="T65" s="78">
        <f>SUMPRODUCT(LTA!F65:AJ65,LTA!F$101:AJ$101,LTA!F$104:AJ$104)</f>
        <v>193.01999999999998</v>
      </c>
      <c r="U65" s="78">
        <f>SUMPRODUCT(LTA!F65:AJ65,LTA!F$102:AJ$102,LTA!F$104:AJ$104)</f>
        <v>134.16999999999999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85.26</v>
      </c>
      <c r="AB65" s="117">
        <f>-STOA!O65</f>
        <v>0</v>
      </c>
      <c r="AC65">
        <f t="shared" si="0"/>
        <v>10.8339050992513</v>
      </c>
      <c r="AD65">
        <f t="shared" si="1"/>
        <v>1180.11411181068</v>
      </c>
      <c r="AE65">
        <f>'IDT-1'!C65</f>
        <v>0</v>
      </c>
      <c r="AF65" s="26"/>
      <c r="AG65">
        <f t="shared" si="2"/>
        <v>1180.11411181068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-20</v>
      </c>
      <c r="AM65" s="75">
        <f>RTM_PXI!I65</f>
        <v>0</v>
      </c>
      <c r="AN65" s="75">
        <f>RTM_PXI!O65</f>
        <v>0</v>
      </c>
      <c r="AO65" s="192">
        <f>GDAM_IEX!I65</f>
        <v>28.91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D66">
        <f>TWEPL!Q66</f>
        <v>5.8324999999999996</v>
      </c>
      <c r="E66">
        <f>GT_NG!Q66</f>
        <v>3.9383778885364751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47.87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594.7037484299243</v>
      </c>
      <c r="P66" s="77">
        <v>68.099999999999994</v>
      </c>
      <c r="Q66" s="77">
        <v>24.47</v>
      </c>
      <c r="R66" s="80">
        <v>26.3</v>
      </c>
      <c r="S66" s="80">
        <v>0</v>
      </c>
      <c r="T66" s="78">
        <f>SUMPRODUCT(LTA!F66:AJ66,LTA!F$101:AJ$101,LTA!F$104:AJ$104)</f>
        <v>184.67000000000002</v>
      </c>
      <c r="U66" s="78">
        <f>SUMPRODUCT(LTA!F66:AJ66,LTA!F$102:AJ$102,LTA!F$104:AJ$104)</f>
        <v>136.08000000000001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79.860000000000014</v>
      </c>
      <c r="AB66" s="117">
        <f>-STOA!O66</f>
        <v>0</v>
      </c>
      <c r="AC66">
        <f t="shared" si="0"/>
        <v>10.646367859302211</v>
      </c>
      <c r="AD66">
        <f t="shared" si="1"/>
        <v>1181.0882584591584</v>
      </c>
      <c r="AE66">
        <f>'IDT-1'!C66</f>
        <v>0</v>
      </c>
      <c r="AF66" s="26"/>
      <c r="AG66">
        <f t="shared" si="2"/>
        <v>1181.0882584591584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-9</v>
      </c>
      <c r="AM66" s="75">
        <f>RTM_PXI!I66</f>
        <v>0</v>
      </c>
      <c r="AN66" s="75">
        <f>RTM_PXI!O66</f>
        <v>0</v>
      </c>
      <c r="AO66" s="192">
        <f>GDAM_IEX!I66</f>
        <v>28.91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D67">
        <f>TWEPL!Q67</f>
        <v>5.8324999999999996</v>
      </c>
      <c r="E67">
        <f>GT_NG!Q67</f>
        <v>3.9383778885364751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47.87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617.24320817531986</v>
      </c>
      <c r="P67" s="77">
        <v>68.099999999999994</v>
      </c>
      <c r="Q67" s="77">
        <v>24.47</v>
      </c>
      <c r="R67" s="80">
        <v>26.3</v>
      </c>
      <c r="S67" s="80">
        <v>0</v>
      </c>
      <c r="T67" s="78">
        <f>SUMPRODUCT(LTA!F67:AJ67,LTA!F$101:AJ$101,LTA!F$104:AJ$104)</f>
        <v>173.86</v>
      </c>
      <c r="U67" s="78">
        <f>SUMPRODUCT(LTA!F67:AJ67,LTA!F$102:AJ$102,LTA!F$104:AJ$104)</f>
        <v>136.05000000000001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75.960000000000008</v>
      </c>
      <c r="AB67" s="117">
        <f>-STOA!O67</f>
        <v>0</v>
      </c>
      <c r="AC67">
        <f t="shared" si="0"/>
        <v>10.652083957361937</v>
      </c>
      <c r="AD67">
        <f t="shared" si="1"/>
        <v>1199.8120021064944</v>
      </c>
      <c r="AE67">
        <f>'IDT-1'!C67</f>
        <v>0</v>
      </c>
      <c r="AF67" s="26"/>
      <c r="AG67">
        <f t="shared" si="2"/>
        <v>1199.8120021064944</v>
      </c>
      <c r="AI67" s="75">
        <f>PXIL!I67</f>
        <v>0</v>
      </c>
      <c r="AJ67" s="75">
        <f>PXIL!O67</f>
        <v>0</v>
      </c>
      <c r="AK67" s="75">
        <f>RTM_IEX!I67</f>
        <v>1.93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28.91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D68">
        <f>TWEPL!Q68</f>
        <v>5.8324999999999996</v>
      </c>
      <c r="E68">
        <f>GT_NG!Q68</f>
        <v>3.9383778885364751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47.87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618.05370437531985</v>
      </c>
      <c r="P68" s="77">
        <v>68.099999999999994</v>
      </c>
      <c r="Q68" s="77">
        <v>22.072539700805521</v>
      </c>
      <c r="R68" s="80">
        <v>26.3</v>
      </c>
      <c r="S68" s="80">
        <v>0</v>
      </c>
      <c r="T68" s="78">
        <f>SUMPRODUCT(LTA!F68:AJ68,LTA!F$101:AJ$101,LTA!F$104:AJ$104)</f>
        <v>141.38999999999999</v>
      </c>
      <c r="U68" s="78">
        <f>SUMPRODUCT(LTA!F68:AJ68,LTA!F$102:AJ$102,LTA!F$104:AJ$104)</f>
        <v>135.96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69.66</v>
      </c>
      <c r="AB68" s="117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10.355462673289026</v>
      </c>
      <c r="AD68">
        <f t="shared" ref="AD68:AD98" si="4">SUM(B68:AB68,AI68:AR68)-AC68</f>
        <v>1166.4016592913731</v>
      </c>
      <c r="AE68">
        <f>'IDT-1'!C68</f>
        <v>0</v>
      </c>
      <c r="AF68" s="26"/>
      <c r="AG68">
        <f t="shared" ref="AG68:AG98" si="5">SUM(AD68:AF68)</f>
        <v>1166.4016592913731</v>
      </c>
      <c r="AI68" s="75">
        <f>PXIL!I68</f>
        <v>0</v>
      </c>
      <c r="AJ68" s="75">
        <f>PXIL!O68</f>
        <v>0</v>
      </c>
      <c r="AK68" s="75">
        <f>RTM_IEX!I68</f>
        <v>8.67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28.91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D69">
        <f>TWEPL!Q69</f>
        <v>5.8324999999999996</v>
      </c>
      <c r="E69">
        <f>GT_NG!Q69</f>
        <v>7.1823589743589746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538.55376724809162</v>
      </c>
      <c r="P69" s="77">
        <v>68.099999999999994</v>
      </c>
      <c r="Q69" s="77">
        <v>22.072539700805521</v>
      </c>
      <c r="R69" s="80">
        <v>26.3</v>
      </c>
      <c r="S69" s="80">
        <v>0</v>
      </c>
      <c r="T69" s="78">
        <f>SUMPRODUCT(LTA!F69:AJ69,LTA!F$101:AJ$101,LTA!F$104:AJ$104)</f>
        <v>134.81</v>
      </c>
      <c r="U69" s="78">
        <f>SUMPRODUCT(LTA!F69:AJ69,LTA!F$102:AJ$102,LTA!F$104:AJ$104)</f>
        <v>135.95000000000002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63.66</v>
      </c>
      <c r="AB69" s="117">
        <f>-STOA!O69</f>
        <v>0</v>
      </c>
      <c r="AC69">
        <f t="shared" si="3"/>
        <v>10.243650260124655</v>
      </c>
      <c r="AD69">
        <f t="shared" si="4"/>
        <v>1153.8075156631317</v>
      </c>
      <c r="AE69">
        <f>'IDT-1'!C69</f>
        <v>0</v>
      </c>
      <c r="AF69" s="26"/>
      <c r="AG69">
        <f t="shared" si="5"/>
        <v>1153.8075156631317</v>
      </c>
      <c r="AI69" s="75">
        <f>PXIL!I69</f>
        <v>0</v>
      </c>
      <c r="AJ69" s="75">
        <f>PXIL!O69</f>
        <v>0</v>
      </c>
      <c r="AK69" s="75">
        <f>RTM_IEX!I69</f>
        <v>87.68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28.91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D70">
        <f>TWEPL!Q70</f>
        <v>5.8324999999999996</v>
      </c>
      <c r="E70">
        <f>GT_NG!Q70</f>
        <v>7.1823589743589746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541.20893126704823</v>
      </c>
      <c r="P70" s="77">
        <v>68.099999999999994</v>
      </c>
      <c r="Q70" s="77">
        <v>22.072539700805521</v>
      </c>
      <c r="R70" s="80">
        <v>26.3</v>
      </c>
      <c r="S70" s="80">
        <v>0</v>
      </c>
      <c r="T70" s="78">
        <f>SUMPRODUCT(LTA!F70:AJ70,LTA!F$101:AJ$101,LTA!F$104:AJ$104)</f>
        <v>126.74</v>
      </c>
      <c r="U70" s="78">
        <f>SUMPRODUCT(LTA!F70:AJ70,LTA!F$102:AJ$102,LTA!F$104:AJ$104)</f>
        <v>135.97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58.26</v>
      </c>
      <c r="AB70" s="117">
        <f>-STOA!O70</f>
        <v>0</v>
      </c>
      <c r="AC70">
        <f t="shared" si="3"/>
        <v>10.218791703491471</v>
      </c>
      <c r="AD70">
        <f t="shared" si="4"/>
        <v>1151.0075382387213</v>
      </c>
      <c r="AE70">
        <f>'IDT-1'!C70</f>
        <v>0</v>
      </c>
      <c r="AF70" s="26"/>
      <c r="AG70">
        <f t="shared" si="5"/>
        <v>1151.0075382387213</v>
      </c>
      <c r="AI70" s="75">
        <f>PXIL!I70</f>
        <v>0</v>
      </c>
      <c r="AJ70" s="75">
        <f>PXIL!O70</f>
        <v>0</v>
      </c>
      <c r="AK70" s="75">
        <f>RTM_IEX!I70</f>
        <v>85.75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28.91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D71">
        <f>TWEPL!Q71</f>
        <v>5.8324999999999996</v>
      </c>
      <c r="E71">
        <f>GT_NG!Q71</f>
        <v>7.1823589743589746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542.58055116236244</v>
      </c>
      <c r="P71" s="77">
        <v>68.099999999999994</v>
      </c>
      <c r="Q71" s="77">
        <v>22.072539700805521</v>
      </c>
      <c r="R71" s="80">
        <v>26.02</v>
      </c>
      <c r="S71" s="80">
        <v>0</v>
      </c>
      <c r="T71" s="78">
        <f>SUMPRODUCT(LTA!F71:AJ71,LTA!F$101:AJ$101,LTA!F$104:AJ$104)</f>
        <v>119.97</v>
      </c>
      <c r="U71" s="78">
        <f>SUMPRODUCT(LTA!F71:AJ71,LTA!F$102:AJ$102,LTA!F$104:AJ$104)</f>
        <v>135.20000000000002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51.660000000000004</v>
      </c>
      <c r="AB71" s="117">
        <f>-STOA!O71</f>
        <v>0</v>
      </c>
      <c r="AC71">
        <f t="shared" si="3"/>
        <v>10.070085958570239</v>
      </c>
      <c r="AD71">
        <f t="shared" si="4"/>
        <v>1134.2578638789571</v>
      </c>
      <c r="AE71">
        <f>'IDT-1'!C71</f>
        <v>0</v>
      </c>
      <c r="AF71" s="26"/>
      <c r="AG71">
        <f t="shared" si="5"/>
        <v>1134.2578638789571</v>
      </c>
      <c r="AI71" s="75">
        <f>PXIL!I71</f>
        <v>0</v>
      </c>
      <c r="AJ71" s="75">
        <f>PXIL!O71</f>
        <v>0</v>
      </c>
      <c r="AK71" s="75">
        <f>RTM_IEX!I71</f>
        <v>81.900000000000006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28.91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D72">
        <f>TWEPL!Q72</f>
        <v>5.8324999999999996</v>
      </c>
      <c r="E72">
        <f>GT_NG!Q72</f>
        <v>7.1823589743589746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542.58055116236244</v>
      </c>
      <c r="P72" s="77">
        <v>68.099999999999994</v>
      </c>
      <c r="Q72" s="77">
        <v>22.072539700805521</v>
      </c>
      <c r="R72" s="80">
        <v>26.02</v>
      </c>
      <c r="S72" s="80">
        <v>0</v>
      </c>
      <c r="T72" s="78">
        <f>SUMPRODUCT(LTA!F72:AJ72,LTA!F$101:AJ$101,LTA!F$104:AJ$104)</f>
        <v>114.67999999999999</v>
      </c>
      <c r="U72" s="78">
        <f>SUMPRODUCT(LTA!F72:AJ72,LTA!F$102:AJ$102,LTA!F$104:AJ$104)</f>
        <v>134.48000000000002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44.76</v>
      </c>
      <c r="AB72" s="117">
        <f>-STOA!O72</f>
        <v>0</v>
      </c>
      <c r="AC72">
        <f t="shared" si="3"/>
        <v>10.032773958570239</v>
      </c>
      <c r="AD72">
        <f t="shared" si="4"/>
        <v>1130.0551758789568</v>
      </c>
      <c r="AE72">
        <f>'IDT-1'!C72</f>
        <v>0</v>
      </c>
      <c r="AF72" s="26"/>
      <c r="AG72">
        <f t="shared" si="5"/>
        <v>1130.0551758789568</v>
      </c>
      <c r="AI72" s="75">
        <f>PXIL!I72</f>
        <v>0</v>
      </c>
      <c r="AJ72" s="75">
        <f>PXIL!O72</f>
        <v>0</v>
      </c>
      <c r="AK72" s="75">
        <f>RTM_IEX!I72</f>
        <v>90.57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28.91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D73">
        <f>TWEPL!Q73</f>
        <v>5.8324999999999996</v>
      </c>
      <c r="E73">
        <f>GT_NG!Q73</f>
        <v>7.1823589743589746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549.27598650997652</v>
      </c>
      <c r="P73" s="77">
        <v>68.099999999999994</v>
      </c>
      <c r="Q73" s="77">
        <v>22.072539700805521</v>
      </c>
      <c r="R73" s="80">
        <v>20.930000000000003</v>
      </c>
      <c r="S73" s="80">
        <v>0</v>
      </c>
      <c r="T73" s="78">
        <f>SUMPRODUCT(LTA!F73:AJ73,LTA!F$101:AJ$101,LTA!F$104:AJ$104)</f>
        <v>104.99000000000001</v>
      </c>
      <c r="U73" s="78">
        <f>SUMPRODUCT(LTA!F73:AJ73,LTA!F$102:AJ$102,LTA!F$104:AJ$104)</f>
        <v>134.32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39.36</v>
      </c>
      <c r="AB73" s="117">
        <f>-STOA!O73</f>
        <v>0</v>
      </c>
      <c r="AC73">
        <f t="shared" si="3"/>
        <v>9.8787337896292406</v>
      </c>
      <c r="AD73">
        <f t="shared" si="4"/>
        <v>1112.7046513955117</v>
      </c>
      <c r="AE73">
        <f>'IDT-1'!C73</f>
        <v>0</v>
      </c>
      <c r="AF73" s="26"/>
      <c r="AG73">
        <f t="shared" si="5"/>
        <v>1112.7046513955117</v>
      </c>
      <c r="AI73" s="75">
        <f>PXIL!I73</f>
        <v>0</v>
      </c>
      <c r="AJ73" s="75">
        <f>PXIL!O73</f>
        <v>0</v>
      </c>
      <c r="AK73" s="75">
        <f>RTM_IEX!I73</f>
        <v>81.900000000000006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33.72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D74">
        <f>TWEPL!Q74</f>
        <v>5.8324999999999996</v>
      </c>
      <c r="E74">
        <f>GT_NG!Q74</f>
        <v>7.1823589743589746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546.0521637656841</v>
      </c>
      <c r="P74" s="77">
        <v>68.099999999999994</v>
      </c>
      <c r="Q74" s="77">
        <v>22.072539700805521</v>
      </c>
      <c r="R74" s="80">
        <v>19.7</v>
      </c>
      <c r="S74" s="80">
        <v>0</v>
      </c>
      <c r="T74" s="78">
        <f>SUMPRODUCT(LTA!F74:AJ74,LTA!F$101:AJ$101,LTA!F$104:AJ$104)</f>
        <v>96.25</v>
      </c>
      <c r="U74" s="78">
        <f>SUMPRODUCT(LTA!F74:AJ74,LTA!F$102:AJ$102,LTA!F$104:AJ$104)</f>
        <v>134.12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34.86</v>
      </c>
      <c r="AB74" s="117">
        <f>-STOA!O74</f>
        <v>0</v>
      </c>
      <c r="AC74">
        <f t="shared" si="3"/>
        <v>9.8485161494794689</v>
      </c>
      <c r="AD74">
        <f t="shared" si="4"/>
        <v>1109.3010462913689</v>
      </c>
      <c r="AE74">
        <f>'IDT-1'!C74</f>
        <v>0</v>
      </c>
      <c r="AF74" s="26"/>
      <c r="AG74">
        <f t="shared" si="5"/>
        <v>1109.3010462913689</v>
      </c>
      <c r="AI74" s="75">
        <f>PXIL!I74</f>
        <v>0</v>
      </c>
      <c r="AJ74" s="75">
        <f>PXIL!O74</f>
        <v>0</v>
      </c>
      <c r="AK74" s="75">
        <f>RTM_IEX!I74</f>
        <v>86.72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43.36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D75">
        <f>TWEPL!Q75</f>
        <v>5.8324999999999996</v>
      </c>
      <c r="E75">
        <f>GT_NG!Q75</f>
        <v>7.2685128205128207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55.8</v>
      </c>
      <c r="J75">
        <f>Bawana_RLNG!Q75</f>
        <v>0</v>
      </c>
      <c r="K75">
        <f>Bawana_Spot!Q75</f>
        <v>5.3977509371095378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539.78876549820416</v>
      </c>
      <c r="P75" s="77">
        <v>68.099999999999994</v>
      </c>
      <c r="Q75" s="77">
        <v>22.072539700805521</v>
      </c>
      <c r="R75" s="80">
        <v>0</v>
      </c>
      <c r="S75" s="80">
        <v>0</v>
      </c>
      <c r="T75" s="78">
        <f>SUMPRODUCT(LTA!F75:AJ75,LTA!F$101:AJ$101,LTA!F$104:AJ$104)</f>
        <v>87.9</v>
      </c>
      <c r="U75" s="78">
        <f>SUMPRODUCT(LTA!F75:AJ75,LTA!F$102:AJ$102,LTA!F$104:AJ$104)</f>
        <v>133.81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68.210000000000008</v>
      </c>
      <c r="AB75" s="117">
        <f>-STOA!O75</f>
        <v>0</v>
      </c>
      <c r="AC75">
        <f t="shared" si="3"/>
        <v>9.393208606818364</v>
      </c>
      <c r="AD75">
        <f t="shared" si="4"/>
        <v>1058.0168603498137</v>
      </c>
      <c r="AE75">
        <f>'IDT-1'!C75</f>
        <v>45</v>
      </c>
      <c r="AF75" s="26"/>
      <c r="AG75">
        <f t="shared" si="5"/>
        <v>1103.0168603498137</v>
      </c>
      <c r="AI75" s="75">
        <f>PXIL!I75</f>
        <v>0</v>
      </c>
      <c r="AJ75" s="75">
        <f>PXIL!O75</f>
        <v>0</v>
      </c>
      <c r="AK75" s="75">
        <f>RTM_IEX!I75</f>
        <v>73.23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D76">
        <f>TWEPL!Q76</f>
        <v>5.8324999999999996</v>
      </c>
      <c r="E76">
        <f>GT_NG!Q76</f>
        <v>7.2685128205128207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55.8</v>
      </c>
      <c r="J76">
        <f>Bawana_RLNG!Q76</f>
        <v>0</v>
      </c>
      <c r="K76">
        <f>Bawana_Spot!Q76</f>
        <v>5.3977509371095378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540.75084656882018</v>
      </c>
      <c r="P76" s="77">
        <v>68.099999999999994</v>
      </c>
      <c r="Q76" s="77">
        <v>22.072539700805521</v>
      </c>
      <c r="R76" s="80">
        <v>0</v>
      </c>
      <c r="S76" s="80">
        <v>0</v>
      </c>
      <c r="T76" s="78">
        <f>SUMPRODUCT(LTA!F76:AJ76,LTA!F$101:AJ$101,LTA!F$104:AJ$104)</f>
        <v>84.28</v>
      </c>
      <c r="U76" s="78">
        <f>SUMPRODUCT(LTA!F76:AJ76,LTA!F$102:AJ$102,LTA!F$104:AJ$104)</f>
        <v>133.27000000000001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63.71</v>
      </c>
      <c r="AB76" s="117">
        <f>-STOA!O76</f>
        <v>0</v>
      </c>
      <c r="AC76">
        <f t="shared" si="3"/>
        <v>9.3169309202397823</v>
      </c>
      <c r="AD76">
        <f t="shared" si="4"/>
        <v>1049.4252191070082</v>
      </c>
      <c r="AE76">
        <f>'IDT-1'!C76</f>
        <v>45</v>
      </c>
      <c r="AF76" s="26"/>
      <c r="AG76">
        <f t="shared" si="5"/>
        <v>1094.4252191070082</v>
      </c>
      <c r="AI76" s="75">
        <f>PXIL!I76</f>
        <v>0</v>
      </c>
      <c r="AJ76" s="75">
        <f>PXIL!O76</f>
        <v>0</v>
      </c>
      <c r="AK76" s="75">
        <f>RTM_IEX!I76</f>
        <v>72.260000000000005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D77">
        <f>TWEPL!Q77</f>
        <v>5.8324999999999996</v>
      </c>
      <c r="E77">
        <f>GT_NG!Q77</f>
        <v>7.2685128205128207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55.8</v>
      </c>
      <c r="J77">
        <f>Bawana_RLNG!Q77</f>
        <v>0</v>
      </c>
      <c r="K77">
        <f>Bawana_Spot!Q77</f>
        <v>5.3977509371095378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566.4580356467535</v>
      </c>
      <c r="P77" s="77">
        <v>68.099999999999994</v>
      </c>
      <c r="Q77" s="77">
        <v>22.072539700805521</v>
      </c>
      <c r="R77" s="80">
        <v>0</v>
      </c>
      <c r="S77" s="80">
        <v>0</v>
      </c>
      <c r="T77" s="78">
        <f>SUMPRODUCT(LTA!F77:AJ77,LTA!F$101:AJ$101,LTA!F$104:AJ$104)</f>
        <v>78.400000000000006</v>
      </c>
      <c r="U77" s="78">
        <f>SUMPRODUCT(LTA!F77:AJ77,LTA!F$102:AJ$102,LTA!F$104:AJ$104)</f>
        <v>135.16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62.21</v>
      </c>
      <c r="AB77" s="117">
        <f>-STOA!O77</f>
        <v>0</v>
      </c>
      <c r="AC77">
        <f t="shared" si="3"/>
        <v>9.4525141841255973</v>
      </c>
      <c r="AD77">
        <f t="shared" si="4"/>
        <v>1064.6968249210558</v>
      </c>
      <c r="AE77">
        <f>'IDT-1'!C77</f>
        <v>20</v>
      </c>
      <c r="AF77" s="26"/>
      <c r="AG77">
        <f t="shared" si="5"/>
        <v>1084.6968249210558</v>
      </c>
      <c r="AI77" s="75">
        <f>PXIL!I77</f>
        <v>0</v>
      </c>
      <c r="AJ77" s="75">
        <f>PXIL!O77</f>
        <v>0</v>
      </c>
      <c r="AK77" s="75">
        <f>RTM_IEX!I77</f>
        <v>67.45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D78">
        <f>TWEPL!Q78</f>
        <v>5.8324999999999996</v>
      </c>
      <c r="E78">
        <f>GT_NG!Q78</f>
        <v>7.2685128205128207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55.8</v>
      </c>
      <c r="J78">
        <f>Bawana_RLNG!Q78</f>
        <v>0</v>
      </c>
      <c r="K78">
        <f>Bawana_Spot!Q78</f>
        <v>5.3977509371095378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580.1998964600715</v>
      </c>
      <c r="P78" s="77">
        <v>68.099999999999994</v>
      </c>
      <c r="Q78" s="77">
        <v>22.072539700805521</v>
      </c>
      <c r="R78" s="80">
        <v>0</v>
      </c>
      <c r="S78" s="80">
        <v>0</v>
      </c>
      <c r="T78" s="78">
        <f>SUMPRODUCT(LTA!F78:AJ78,LTA!F$101:AJ$101,LTA!F$104:AJ$104)</f>
        <v>74.009999999999991</v>
      </c>
      <c r="U78" s="78">
        <f>SUMPRODUCT(LTA!F78:AJ78,LTA!F$102:AJ$102,LTA!F$104:AJ$104)</f>
        <v>134.96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0</v>
      </c>
      <c r="AA78" s="117">
        <f>STOA!I78</f>
        <v>60.71</v>
      </c>
      <c r="AB78" s="117">
        <f>-STOA!O78</f>
        <v>0</v>
      </c>
      <c r="AC78">
        <f t="shared" si="3"/>
        <v>9.519850559282796</v>
      </c>
      <c r="AD78">
        <f t="shared" si="4"/>
        <v>1072.2813493592168</v>
      </c>
      <c r="AE78">
        <f>'IDT-1'!C78</f>
        <v>0</v>
      </c>
      <c r="AF78" s="26"/>
      <c r="AG78">
        <f t="shared" si="5"/>
        <v>1072.2813493592168</v>
      </c>
      <c r="AI78" s="75">
        <f>PXIL!I78</f>
        <v>0</v>
      </c>
      <c r="AJ78" s="75">
        <f>PXIL!O78</f>
        <v>0</v>
      </c>
      <c r="AK78" s="75">
        <f>RTM_IEX!I78</f>
        <v>67.45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D79">
        <f>TWEPL!Q79</f>
        <v>5.8324999999999996</v>
      </c>
      <c r="E79">
        <f>GT_NG!Q79</f>
        <v>7.2685128205128207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54.060000000000009</v>
      </c>
      <c r="J79">
        <f>Bawana_RLNG!Q79</f>
        <v>0</v>
      </c>
      <c r="K79">
        <f>Bawana_Spot!Q79</f>
        <v>5.3977509371095378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595.78762208148953</v>
      </c>
      <c r="P79" s="77">
        <v>68.099999999999994</v>
      </c>
      <c r="Q79" s="77">
        <v>22.072539700805521</v>
      </c>
      <c r="R79" s="80">
        <v>0</v>
      </c>
      <c r="S79" s="80">
        <v>0</v>
      </c>
      <c r="T79" s="78">
        <f>SUMPRODUCT(LTA!F79:AJ79,LTA!F$101:AJ$101,LTA!F$104:AJ$104)</f>
        <v>71.790000000000006</v>
      </c>
      <c r="U79" s="78">
        <f>SUMPRODUCT(LTA!F79:AJ79,LTA!F$102:AJ$102,LTA!F$104:AJ$104)</f>
        <v>134.64000000000001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0</v>
      </c>
      <c r="AA79" s="117">
        <f>STOA!I79</f>
        <v>59.290000000000006</v>
      </c>
      <c r="AB79" s="117">
        <f>-STOA!O79</f>
        <v>0</v>
      </c>
      <c r="AC79">
        <f t="shared" si="3"/>
        <v>9.7000545447512749</v>
      </c>
      <c r="AD79">
        <f t="shared" si="4"/>
        <v>1092.5788709951662</v>
      </c>
      <c r="AE79">
        <f>'IDT-1'!C79</f>
        <v>0</v>
      </c>
      <c r="AF79" s="26"/>
      <c r="AG79">
        <f t="shared" si="5"/>
        <v>1092.5788709951662</v>
      </c>
      <c r="AI79" s="75">
        <f>PXIL!I79</f>
        <v>0</v>
      </c>
      <c r="AJ79" s="75">
        <f>PXIL!O79</f>
        <v>0</v>
      </c>
      <c r="AK79" s="75">
        <f>RTM_IEX!I79</f>
        <v>78.040000000000006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D80">
        <f>TWEPL!Q80</f>
        <v>5.8324999999999996</v>
      </c>
      <c r="E80">
        <f>GT_NG!Q80</f>
        <v>7.2685128205128207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54.060000000000009</v>
      </c>
      <c r="J80">
        <f>Bawana_RLNG!Q80</f>
        <v>0</v>
      </c>
      <c r="K80">
        <f>Bawana_Spot!Q80</f>
        <v>5.3977509371095378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597.18278916602833</v>
      </c>
      <c r="P80" s="77">
        <v>68.099999999999994</v>
      </c>
      <c r="Q80" s="77">
        <v>22.072539700805521</v>
      </c>
      <c r="R80" s="80">
        <v>0</v>
      </c>
      <c r="S80" s="80">
        <v>0</v>
      </c>
      <c r="T80" s="78">
        <f>SUMPRODUCT(LTA!F80:AJ80,LTA!F$101:AJ$101,LTA!F$104:AJ$104)</f>
        <v>69.600000000000009</v>
      </c>
      <c r="U80" s="78">
        <f>SUMPRODUCT(LTA!F80:AJ80,LTA!F$102:AJ$102,LTA!F$104:AJ$104)</f>
        <v>134.10000000000002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0</v>
      </c>
      <c r="AA80" s="117">
        <f>STOA!I80</f>
        <v>59.290000000000006</v>
      </c>
      <c r="AB80" s="117">
        <f>-STOA!O80</f>
        <v>0</v>
      </c>
      <c r="AC80">
        <f t="shared" si="3"/>
        <v>9.6628760150952164</v>
      </c>
      <c r="AD80">
        <f t="shared" si="4"/>
        <v>1088.3912166093612</v>
      </c>
      <c r="AE80">
        <f>'IDT-1'!C80</f>
        <v>0</v>
      </c>
      <c r="AF80" s="26"/>
      <c r="AG80">
        <f t="shared" si="5"/>
        <v>1088.3912166093612</v>
      </c>
      <c r="AI80" s="75">
        <f>PXIL!I80</f>
        <v>0</v>
      </c>
      <c r="AJ80" s="75">
        <f>PXIL!O80</f>
        <v>0</v>
      </c>
      <c r="AK80" s="75">
        <f>RTM_IEX!I80</f>
        <v>75.150000000000006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D81">
        <f>TWEPL!Q81</f>
        <v>5.8324999999999996</v>
      </c>
      <c r="E81">
        <f>GT_NG!Q81</f>
        <v>7.2685128205128207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54.060000000000009</v>
      </c>
      <c r="J81">
        <f>Bawana_RLNG!Q81</f>
        <v>0</v>
      </c>
      <c r="K81">
        <f>Bawana_Spot!Q81</f>
        <v>5.3977509371095378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606.52772074134828</v>
      </c>
      <c r="P81" s="77">
        <v>68.099999999999994</v>
      </c>
      <c r="Q81" s="77">
        <v>22.072539700805521</v>
      </c>
      <c r="R81" s="80">
        <v>0</v>
      </c>
      <c r="S81" s="80">
        <v>0</v>
      </c>
      <c r="T81" s="78">
        <f>SUMPRODUCT(LTA!F81:AJ81,LTA!F$101:AJ$101,LTA!F$104:AJ$104)</f>
        <v>67.75</v>
      </c>
      <c r="U81" s="78">
        <f>SUMPRODUCT(LTA!F81:AJ81,LTA!F$102:AJ$102,LTA!F$104:AJ$104)</f>
        <v>132.81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-5</v>
      </c>
      <c r="AA81" s="117">
        <f>STOA!I81</f>
        <v>59.290000000000006</v>
      </c>
      <c r="AB81" s="117">
        <f>-STOA!O81</f>
        <v>0</v>
      </c>
      <c r="AC81">
        <f t="shared" si="3"/>
        <v>9.694110050569007</v>
      </c>
      <c r="AD81">
        <f t="shared" si="4"/>
        <v>1081.8649141492072</v>
      </c>
      <c r="AE81">
        <f>'IDT-1'!C81</f>
        <v>-4.234</v>
      </c>
      <c r="AF81" s="26"/>
      <c r="AG81">
        <f t="shared" si="5"/>
        <v>1077.6309141492072</v>
      </c>
      <c r="AI81" s="75">
        <f>PXIL!I81</f>
        <v>0</v>
      </c>
      <c r="AJ81" s="75">
        <f>PXIL!O81</f>
        <v>0</v>
      </c>
      <c r="AK81" s="75">
        <f>RTM_IEX!I81</f>
        <v>67.45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D82">
        <f>TWEPL!Q82</f>
        <v>5.8324999999999996</v>
      </c>
      <c r="E82">
        <f>GT_NG!Q82</f>
        <v>7.2685128205128207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54.060000000000009</v>
      </c>
      <c r="J82">
        <f>Bawana_RLNG!Q82</f>
        <v>0</v>
      </c>
      <c r="K82">
        <f>Bawana_Spot!Q82</f>
        <v>5.3977509371095378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610.03686020530824</v>
      </c>
      <c r="P82" s="77">
        <v>68.099999999999994</v>
      </c>
      <c r="Q82" s="77">
        <v>22.072539700805521</v>
      </c>
      <c r="R82" s="80">
        <v>0</v>
      </c>
      <c r="S82" s="80">
        <v>0</v>
      </c>
      <c r="T82" s="78">
        <f>SUMPRODUCT(LTA!F82:AJ82,LTA!F$101:AJ$101,LTA!F$104:AJ$104)</f>
        <v>64.19</v>
      </c>
      <c r="U82" s="78">
        <f>SUMPRODUCT(LTA!F82:AJ82,LTA!F$102:AJ$102,LTA!F$104:AJ$104)</f>
        <v>131.04000000000002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-10</v>
      </c>
      <c r="AA82" s="117">
        <f>STOA!I82</f>
        <v>59.290000000000006</v>
      </c>
      <c r="AB82" s="117">
        <f>-STOA!O82</f>
        <v>0</v>
      </c>
      <c r="AC82">
        <f t="shared" si="3"/>
        <v>9.7224771154628318</v>
      </c>
      <c r="AD82">
        <f t="shared" si="4"/>
        <v>1075.0156865482734</v>
      </c>
      <c r="AE82">
        <f>'IDT-1'!C82</f>
        <v>-6.35</v>
      </c>
      <c r="AF82" s="26"/>
      <c r="AG82">
        <f t="shared" si="5"/>
        <v>1068.6656865482735</v>
      </c>
      <c r="AI82" s="75">
        <f>PXIL!I82</f>
        <v>0</v>
      </c>
      <c r="AJ82" s="75">
        <f>PXIL!O82</f>
        <v>0</v>
      </c>
      <c r="AK82" s="75">
        <f>RTM_IEX!I82</f>
        <v>67.45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D83">
        <f>TWEPL!Q83</f>
        <v>5.8324999999999996</v>
      </c>
      <c r="E83">
        <f>GT_NG!Q83</f>
        <v>7.2685128205128207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55.12782086248469</v>
      </c>
      <c r="J83">
        <f>Bawana_RLNG!Q83</f>
        <v>0</v>
      </c>
      <c r="K83">
        <f>Bawana_Spot!Q83</f>
        <v>5.3977509371095378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610.03686020530824</v>
      </c>
      <c r="P83" s="77">
        <v>68.099999999999994</v>
      </c>
      <c r="Q83" s="77">
        <v>22.072539700805521</v>
      </c>
      <c r="R83" s="80">
        <v>0</v>
      </c>
      <c r="S83" s="80">
        <v>0</v>
      </c>
      <c r="T83" s="78">
        <f>SUMPRODUCT(LTA!F83:AJ83,LTA!F$101:AJ$101,LTA!F$104:AJ$104)</f>
        <v>61.8</v>
      </c>
      <c r="U83" s="78">
        <f>SUMPRODUCT(LTA!F83:AJ83,LTA!F$102:AJ$102,LTA!F$104:AJ$104)</f>
        <v>129.09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-15</v>
      </c>
      <c r="AA83" s="117">
        <f>STOA!I83</f>
        <v>59.290000000000006</v>
      </c>
      <c r="AB83" s="117">
        <f>-STOA!O83</f>
        <v>0</v>
      </c>
      <c r="AC83">
        <f t="shared" si="3"/>
        <v>9.6108245766636742</v>
      </c>
      <c r="AD83">
        <f t="shared" si="4"/>
        <v>1052.395159949557</v>
      </c>
      <c r="AE83">
        <f>'IDT-1'!C83</f>
        <v>-12.701000000000001</v>
      </c>
      <c r="AF83" s="26"/>
      <c r="AG83">
        <f t="shared" si="5"/>
        <v>1039.6941599495569</v>
      </c>
      <c r="AI83" s="75">
        <f>PXIL!I83</f>
        <v>0</v>
      </c>
      <c r="AJ83" s="75">
        <f>PXIL!O83</f>
        <v>0</v>
      </c>
      <c r="AK83" s="75">
        <f>RTM_IEX!I83</f>
        <v>52.99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D84">
        <f>TWEPL!Q84</f>
        <v>5.8324999999999996</v>
      </c>
      <c r="E84">
        <f>GT_NG!Q84</f>
        <v>7.2685128205128207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55.12782086248469</v>
      </c>
      <c r="J84">
        <f>Bawana_RLNG!Q84</f>
        <v>0</v>
      </c>
      <c r="K84">
        <f>Bawana_Spot!Q84</f>
        <v>5.3977509371095378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610.03686020530824</v>
      </c>
      <c r="P84" s="77">
        <v>68.099999999999994</v>
      </c>
      <c r="Q84" s="77">
        <v>22.072539700805521</v>
      </c>
      <c r="R84" s="80">
        <v>0</v>
      </c>
      <c r="S84" s="80">
        <v>0</v>
      </c>
      <c r="T84" s="78">
        <f>SUMPRODUCT(LTA!F84:AJ84,LTA!F$101:AJ$101,LTA!F$104:AJ$104)</f>
        <v>58.12</v>
      </c>
      <c r="U84" s="78">
        <f>SUMPRODUCT(LTA!F84:AJ84,LTA!F$102:AJ$102,LTA!F$104:AJ$104)</f>
        <v>127.44000000000001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0</v>
      </c>
      <c r="AA84" s="117">
        <f>STOA!I84</f>
        <v>59.290000000000006</v>
      </c>
      <c r="AB84" s="117">
        <f>-STOA!O84</f>
        <v>0</v>
      </c>
      <c r="AC84">
        <f t="shared" si="3"/>
        <v>9.3035886638307428</v>
      </c>
      <c r="AD84">
        <f t="shared" si="4"/>
        <v>1047.92239586239</v>
      </c>
      <c r="AE84">
        <f>'IDT-1'!C84</f>
        <v>-16.934999999999999</v>
      </c>
      <c r="AF84" s="26"/>
      <c r="AG84">
        <f t="shared" si="5"/>
        <v>1030.98739586239</v>
      </c>
      <c r="AI84" s="75">
        <f>PXIL!I84</f>
        <v>0</v>
      </c>
      <c r="AJ84" s="75">
        <f>PXIL!O84</f>
        <v>0</v>
      </c>
      <c r="AK84" s="75">
        <f>RTM_IEX!I84</f>
        <v>38.54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D85">
        <f>TWEPL!Q85</f>
        <v>5.8324999999999996</v>
      </c>
      <c r="E85">
        <f>GT_NG!Q85</f>
        <v>7.2685128205128207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55.12782086248469</v>
      </c>
      <c r="J85">
        <f>Bawana_RLNG!Q85</f>
        <v>0</v>
      </c>
      <c r="K85">
        <f>Bawana_Spot!Q85</f>
        <v>8.9977505623594105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601.7221498159081</v>
      </c>
      <c r="P85" s="77">
        <v>68.099999999999994</v>
      </c>
      <c r="Q85" s="77">
        <v>22.072539700805521</v>
      </c>
      <c r="R85" s="80">
        <v>0</v>
      </c>
      <c r="S85" s="80">
        <v>0</v>
      </c>
      <c r="T85" s="78">
        <f>SUMPRODUCT(LTA!F85:AJ85,LTA!F$101:AJ$101,LTA!F$104:AJ$104)</f>
        <v>55.03</v>
      </c>
      <c r="U85" s="78">
        <f>SUMPRODUCT(LTA!F85:AJ85,LTA!F$102:AJ$102,LTA!F$104:AJ$104)</f>
        <v>126.08000000000001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0</v>
      </c>
      <c r="AA85" s="117">
        <f>STOA!I85</f>
        <v>59.290000000000006</v>
      </c>
      <c r="AB85" s="117">
        <f>-STOA!O85</f>
        <v>0</v>
      </c>
      <c r="AC85">
        <f t="shared" si="3"/>
        <v>9.3500992091062223</v>
      </c>
      <c r="AD85">
        <f t="shared" si="4"/>
        <v>1053.1611745529642</v>
      </c>
      <c r="AE85">
        <f>'IDT-1'!C85</f>
        <v>-23.285</v>
      </c>
      <c r="AF85" s="26"/>
      <c r="AG85">
        <f t="shared" si="5"/>
        <v>1029.8761745529641</v>
      </c>
      <c r="AI85" s="75">
        <f>PXIL!I85</f>
        <v>0</v>
      </c>
      <c r="AJ85" s="75">
        <f>PXIL!O85</f>
        <v>0</v>
      </c>
      <c r="AK85" s="75">
        <f>RTM_IEX!I85</f>
        <v>52.99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D86">
        <f>TWEPL!Q86</f>
        <v>5.8324999999999996</v>
      </c>
      <c r="E86">
        <f>GT_NG!Q86</f>
        <v>7.2685128205128207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55.128058802816909</v>
      </c>
      <c r="J86">
        <f>Bawana_RLNG!Q86</f>
        <v>0</v>
      </c>
      <c r="K86">
        <f>Bawana_Spot!Q86</f>
        <v>8.9977505623594105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590.02062322750805</v>
      </c>
      <c r="P86" s="77">
        <v>68.099999999999994</v>
      </c>
      <c r="Q86" s="77">
        <v>22.072539700805521</v>
      </c>
      <c r="R86" s="80">
        <v>0</v>
      </c>
      <c r="S86" s="80">
        <v>0</v>
      </c>
      <c r="T86" s="78">
        <f>SUMPRODUCT(LTA!F86:AJ86,LTA!F$101:AJ$101,LTA!F$104:AJ$104)</f>
        <v>52.12</v>
      </c>
      <c r="U86" s="78">
        <f>SUMPRODUCT(LTA!F86:AJ86,LTA!F$102:AJ$102,LTA!F$104:AJ$104)</f>
        <v>125.06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-35</v>
      </c>
      <c r="AA86" s="117">
        <f>STOA!I86</f>
        <v>59.290000000000006</v>
      </c>
      <c r="AB86" s="117">
        <f>-STOA!O86</f>
        <v>0</v>
      </c>
      <c r="AC86">
        <f t="shared" si="3"/>
        <v>9.9472623322800597</v>
      </c>
      <c r="AD86">
        <f t="shared" si="4"/>
        <v>1050.1127227817226</v>
      </c>
      <c r="AE86">
        <f>'IDT-1'!C86</f>
        <v>-25.402000000000001</v>
      </c>
      <c r="AF86" s="26"/>
      <c r="AG86">
        <f t="shared" si="5"/>
        <v>1024.7107227817226</v>
      </c>
      <c r="AI86" s="75">
        <f>PXIL!I86</f>
        <v>0</v>
      </c>
      <c r="AJ86" s="75">
        <f>PXIL!O86</f>
        <v>0</v>
      </c>
      <c r="AK86" s="75">
        <f>RTM_IEX!I86</f>
        <v>101.17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D87">
        <f>TWEPL!Q87</f>
        <v>5.8324999999999996</v>
      </c>
      <c r="E87">
        <f>GT_NG!Q87</f>
        <v>7.2685128205128207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55.128058802816909</v>
      </c>
      <c r="J87">
        <f>Bawana_RLNG!Q87</f>
        <v>0</v>
      </c>
      <c r="K87">
        <f>Bawana_Spot!Q87</f>
        <v>8.9977505623594105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577.82220717054815</v>
      </c>
      <c r="P87" s="77">
        <v>68.099999999999994</v>
      </c>
      <c r="Q87" s="77">
        <v>22.072539700805521</v>
      </c>
      <c r="R87" s="80">
        <v>0</v>
      </c>
      <c r="S87" s="80">
        <v>0</v>
      </c>
      <c r="T87" s="78">
        <f>SUMPRODUCT(LTA!F87:AJ87,LTA!F$101:AJ$101,LTA!F$104:AJ$104)</f>
        <v>50.19</v>
      </c>
      <c r="U87" s="78">
        <f>SUMPRODUCT(LTA!F87:AJ87,LTA!F$102:AJ$102,LTA!F$104:AJ$104)</f>
        <v>123.97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-30</v>
      </c>
      <c r="AA87" s="117">
        <f>STOA!I87</f>
        <v>59.290000000000006</v>
      </c>
      <c r="AB87" s="117">
        <f>-STOA!O87</f>
        <v>0</v>
      </c>
      <c r="AC87">
        <f t="shared" si="3"/>
        <v>9.7689496333678374</v>
      </c>
      <c r="AD87">
        <f t="shared" si="4"/>
        <v>1040.0726194236752</v>
      </c>
      <c r="AE87">
        <f>'IDT-1'!C87</f>
        <v>-21.167999999999999</v>
      </c>
      <c r="AF87" s="26"/>
      <c r="AG87">
        <f t="shared" si="5"/>
        <v>1018.9046194236752</v>
      </c>
      <c r="AI87" s="75">
        <f>PXIL!I87</f>
        <v>0</v>
      </c>
      <c r="AJ87" s="75">
        <f>PXIL!O87</f>
        <v>0</v>
      </c>
      <c r="AK87" s="75">
        <f>RTM_IEX!I87</f>
        <v>101.17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D88">
        <f>TWEPL!Q88</f>
        <v>5.8324999999999996</v>
      </c>
      <c r="E88">
        <f>GT_NG!Q88</f>
        <v>7.2685128205128207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55.128058802816909</v>
      </c>
      <c r="J88">
        <f>Bawana_RLNG!Q88</f>
        <v>0</v>
      </c>
      <c r="K88">
        <f>Bawana_Spot!Q88</f>
        <v>16.197750312456606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576.42046732950814</v>
      </c>
      <c r="P88" s="77">
        <v>68.099999999999994</v>
      </c>
      <c r="Q88" s="77">
        <v>22.072539700805521</v>
      </c>
      <c r="R88" s="80">
        <v>0</v>
      </c>
      <c r="S88" s="80">
        <v>0</v>
      </c>
      <c r="T88" s="78">
        <f>SUMPRODUCT(LTA!F88:AJ88,LTA!F$101:AJ$101,LTA!F$104:AJ$104)</f>
        <v>55.12</v>
      </c>
      <c r="U88" s="78">
        <f>SUMPRODUCT(LTA!F88:AJ88,LTA!F$102:AJ$102,LTA!F$104:AJ$104)</f>
        <v>123.04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-25</v>
      </c>
      <c r="AA88" s="117">
        <f>STOA!I88</f>
        <v>59.290000000000006</v>
      </c>
      <c r="AB88" s="117">
        <f>-STOA!O88</f>
        <v>0</v>
      </c>
      <c r="AC88">
        <f t="shared" si="3"/>
        <v>9.9125116829565645</v>
      </c>
      <c r="AD88">
        <f t="shared" si="4"/>
        <v>1066.2873172831432</v>
      </c>
      <c r="AE88">
        <f>'IDT-1'!C88</f>
        <v>-19.050999999999998</v>
      </c>
      <c r="AF88" s="26"/>
      <c r="AG88">
        <f t="shared" si="5"/>
        <v>1047.2363172831433</v>
      </c>
      <c r="AI88" s="75">
        <f>PXIL!I88</f>
        <v>0</v>
      </c>
      <c r="AJ88" s="75">
        <f>PXIL!O88</f>
        <v>0</v>
      </c>
      <c r="AK88" s="75">
        <f>RTM_IEX!I88</f>
        <v>112.73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D89">
        <f>TWEPL!Q89</f>
        <v>5.8324999999999996</v>
      </c>
      <c r="E89">
        <f>GT_NG!Q89</f>
        <v>7.7183320754716984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55.128058802816909</v>
      </c>
      <c r="J89">
        <f>Bawana_RLNG!Q89</f>
        <v>0</v>
      </c>
      <c r="K89">
        <f>Bawana_Spot!Q89</f>
        <v>25.2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576.42046732950814</v>
      </c>
      <c r="P89" s="77">
        <v>68.099999999999994</v>
      </c>
      <c r="Q89" s="77">
        <v>22.072539700805521</v>
      </c>
      <c r="R89" s="80">
        <v>0</v>
      </c>
      <c r="S89" s="80">
        <v>0</v>
      </c>
      <c r="T89" s="78">
        <f>SUMPRODUCT(LTA!F89:AJ89,LTA!F$101:AJ$101,LTA!F$104:AJ$104)</f>
        <v>54.41</v>
      </c>
      <c r="U89" s="78">
        <f>SUMPRODUCT(LTA!F89:AJ89,LTA!F$102:AJ$102,LTA!F$104:AJ$104)</f>
        <v>122.36000000000001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-20</v>
      </c>
      <c r="AA89" s="117">
        <f>STOA!I89</f>
        <v>59.290000000000006</v>
      </c>
      <c r="AB89" s="117">
        <f>-STOA!O89</f>
        <v>0</v>
      </c>
      <c r="AC89">
        <f t="shared" si="3"/>
        <v>9.7779392520396051</v>
      </c>
      <c r="AD89">
        <f t="shared" si="4"/>
        <v>1061.1739586565627</v>
      </c>
      <c r="AE89">
        <f>'IDT-1'!C89</f>
        <v>-14.818</v>
      </c>
      <c r="AF89" s="26"/>
      <c r="AG89">
        <f t="shared" si="5"/>
        <v>1046.3559586565627</v>
      </c>
      <c r="AI89" s="75">
        <f>PXIL!I89</f>
        <v>0</v>
      </c>
      <c r="AJ89" s="75">
        <f>PXIL!O89</f>
        <v>0</v>
      </c>
      <c r="AK89" s="75">
        <f>RTM_IEX!I89</f>
        <v>94.42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D90">
        <f>TWEPL!Q90</f>
        <v>5.8324999999999996</v>
      </c>
      <c r="E90">
        <f>GT_NG!Q90</f>
        <v>7.7183320754716984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55.128058802816909</v>
      </c>
      <c r="J90">
        <f>Bawana_RLNG!Q90</f>
        <v>0</v>
      </c>
      <c r="K90">
        <f>Bawana_Spot!Q90</f>
        <v>28.800000000000004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576.42046732950814</v>
      </c>
      <c r="P90" s="77">
        <v>68.099999999999994</v>
      </c>
      <c r="Q90" s="77">
        <v>22.072539700805521</v>
      </c>
      <c r="R90" s="80">
        <v>0</v>
      </c>
      <c r="S90" s="80">
        <v>0</v>
      </c>
      <c r="T90" s="78">
        <f>SUMPRODUCT(LTA!F90:AJ90,LTA!F$101:AJ$101,LTA!F$104:AJ$104)</f>
        <v>53.43</v>
      </c>
      <c r="U90" s="78">
        <f>SUMPRODUCT(LTA!F90:AJ90,LTA!F$102:AJ$102,LTA!F$104:AJ$104)</f>
        <v>121.82000000000001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-10</v>
      </c>
      <c r="AA90" s="117">
        <f>STOA!I90</f>
        <v>59.290000000000006</v>
      </c>
      <c r="AB90" s="117">
        <f>-STOA!O90</f>
        <v>0</v>
      </c>
      <c r="AC90">
        <f t="shared" si="3"/>
        <v>9.656597976817654</v>
      </c>
      <c r="AD90">
        <f t="shared" si="4"/>
        <v>1067.5952999317847</v>
      </c>
      <c r="AE90">
        <f>'IDT-1'!C90</f>
        <v>-8.4670000000000005</v>
      </c>
      <c r="AF90" s="26"/>
      <c r="AG90">
        <f t="shared" si="5"/>
        <v>1059.1282999317846</v>
      </c>
      <c r="AI90" s="75">
        <f>PXIL!I90</f>
        <v>0</v>
      </c>
      <c r="AJ90" s="75">
        <f>PXIL!O90</f>
        <v>0</v>
      </c>
      <c r="AK90" s="75">
        <f>RTM_IEX!I90</f>
        <v>88.64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D91">
        <f>TWEPL!Q91</f>
        <v>5.8324999999999996</v>
      </c>
      <c r="E91">
        <f>GT_NG!Q91</f>
        <v>7.7183320754716984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55.12782086248469</v>
      </c>
      <c r="J91">
        <f>Bawana_RLNG!Q91</f>
        <v>0</v>
      </c>
      <c r="K91">
        <f>Bawana_Spot!Q91</f>
        <v>54.999999999999993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584.55363251666279</v>
      </c>
      <c r="P91" s="77">
        <v>68.099999999999994</v>
      </c>
      <c r="Q91" s="77">
        <v>22.072539700805521</v>
      </c>
      <c r="R91" s="80">
        <v>0</v>
      </c>
      <c r="S91" s="80">
        <v>0</v>
      </c>
      <c r="T91" s="78">
        <f>SUMPRODUCT(LTA!F91:AJ91,LTA!F$101:AJ$101,LTA!F$104:AJ$104)</f>
        <v>51.75</v>
      </c>
      <c r="U91" s="78">
        <f>SUMPRODUCT(LTA!F91:AJ91,LTA!F$102:AJ$102,LTA!F$104:AJ$104)</f>
        <v>131.03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0</v>
      </c>
      <c r="AA91" s="117">
        <f>STOA!I91</f>
        <v>95.03</v>
      </c>
      <c r="AB91" s="117">
        <f>-STOA!O91</f>
        <v>0</v>
      </c>
      <c r="AC91">
        <f t="shared" si="3"/>
        <v>10.208306461367737</v>
      </c>
      <c r="AD91">
        <f t="shared" si="4"/>
        <v>1149.8265186940569</v>
      </c>
      <c r="AE91">
        <f>'IDT-1'!C91</f>
        <v>-50</v>
      </c>
      <c r="AF91" s="26"/>
      <c r="AG91">
        <f t="shared" si="5"/>
        <v>1099.8265186940569</v>
      </c>
      <c r="AI91" s="75">
        <f>PXIL!I91</f>
        <v>0</v>
      </c>
      <c r="AJ91" s="75">
        <f>PXIL!O91</f>
        <v>0</v>
      </c>
      <c r="AK91" s="75">
        <f>RTM_IEX!I91</f>
        <v>83.82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D92">
        <f>TWEPL!Q92</f>
        <v>5.8324999999999996</v>
      </c>
      <c r="E92">
        <f>GT_NG!Q92</f>
        <v>7.7183320754716984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55.12782086248469</v>
      </c>
      <c r="J92">
        <f>Bawana_RLNG!Q92</f>
        <v>0</v>
      </c>
      <c r="K92">
        <f>Bawana_Spot!Q92</f>
        <v>54.999999999999993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584.55363251666279</v>
      </c>
      <c r="P92" s="77">
        <v>68.099999999999994</v>
      </c>
      <c r="Q92" s="77">
        <v>22.072539700805521</v>
      </c>
      <c r="R92" s="80">
        <v>0</v>
      </c>
      <c r="S92" s="80">
        <v>0</v>
      </c>
      <c r="T92" s="78">
        <f>SUMPRODUCT(LTA!F92:AJ92,LTA!F$101:AJ$101,LTA!F$104:AJ$104)</f>
        <v>56.78</v>
      </c>
      <c r="U92" s="78">
        <f>SUMPRODUCT(LTA!F92:AJ92,LTA!F$102:AJ$102,LTA!F$104:AJ$104)</f>
        <v>130.80000000000001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0</v>
      </c>
      <c r="AA92" s="117">
        <f>STOA!I92</f>
        <v>95.03</v>
      </c>
      <c r="AB92" s="117">
        <f>-STOA!O92</f>
        <v>0</v>
      </c>
      <c r="AC92">
        <f t="shared" si="3"/>
        <v>10.292962461367738</v>
      </c>
      <c r="AD92">
        <f t="shared" si="4"/>
        <v>1159.361862694057</v>
      </c>
      <c r="AE92">
        <f>'IDT-1'!C92</f>
        <v>-30</v>
      </c>
      <c r="AF92" s="26"/>
      <c r="AG92">
        <f t="shared" si="5"/>
        <v>1129.361862694057</v>
      </c>
      <c r="AI92" s="75">
        <f>PXIL!I92</f>
        <v>0</v>
      </c>
      <c r="AJ92" s="75">
        <f>PXIL!O92</f>
        <v>0</v>
      </c>
      <c r="AK92" s="75">
        <f>RTM_IEX!I92</f>
        <v>88.64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D93">
        <f>TWEPL!Q93</f>
        <v>5.8324999999999996</v>
      </c>
      <c r="E93">
        <f>GT_NG!Q93</f>
        <v>7.7183320754716984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55.12782086248469</v>
      </c>
      <c r="J93">
        <f>Bawana_RLNG!Q93</f>
        <v>0</v>
      </c>
      <c r="K93">
        <f>Bawana_Spot!Q93</f>
        <v>54.999999999999993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583.99430004676822</v>
      </c>
      <c r="P93" s="77">
        <v>68.099999999999994</v>
      </c>
      <c r="Q93" s="77">
        <v>22.072539700805521</v>
      </c>
      <c r="R93" s="80">
        <v>0</v>
      </c>
      <c r="S93" s="80">
        <v>0</v>
      </c>
      <c r="T93" s="78">
        <f>SUMPRODUCT(LTA!F93:AJ93,LTA!F$101:AJ$101,LTA!F$104:AJ$104)</f>
        <v>56.52</v>
      </c>
      <c r="U93" s="78">
        <f>SUMPRODUCT(LTA!F93:AJ93,LTA!F$102:AJ$102,LTA!F$104:AJ$104)</f>
        <v>130.83000000000001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0</v>
      </c>
      <c r="AA93" s="117">
        <f>STOA!I93</f>
        <v>95.03</v>
      </c>
      <c r="AB93" s="117">
        <f>-STOA!O93</f>
        <v>0</v>
      </c>
      <c r="AC93">
        <f t="shared" si="3"/>
        <v>10.158856335632667</v>
      </c>
      <c r="AD93">
        <f t="shared" si="4"/>
        <v>1144.2566363498977</v>
      </c>
      <c r="AE93">
        <f>'IDT-1'!C93</f>
        <v>-10</v>
      </c>
      <c r="AF93" s="26"/>
      <c r="AG93">
        <f t="shared" si="5"/>
        <v>1134.2566363498977</v>
      </c>
      <c r="AI93" s="75">
        <f>PXIL!I93</f>
        <v>0</v>
      </c>
      <c r="AJ93" s="75">
        <f>PXIL!O93</f>
        <v>0</v>
      </c>
      <c r="AK93" s="75">
        <f>RTM_IEX!I93</f>
        <v>74.19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D94">
        <f>TWEPL!Q94</f>
        <v>5.8324999999999996</v>
      </c>
      <c r="E94">
        <f>GT_NG!Q94</f>
        <v>7.7183320754716984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55.12782086248469</v>
      </c>
      <c r="J94">
        <f>Bawana_RLNG!Q94</f>
        <v>0</v>
      </c>
      <c r="K94">
        <f>Bawana_Spot!Q94</f>
        <v>54.999999999999993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577.93490112376821</v>
      </c>
      <c r="P94" s="77">
        <v>68.099999999999994</v>
      </c>
      <c r="Q94" s="77">
        <v>22.072539700805521</v>
      </c>
      <c r="R94" s="80">
        <v>0</v>
      </c>
      <c r="S94" s="80">
        <v>0</v>
      </c>
      <c r="T94" s="78">
        <f>SUMPRODUCT(LTA!F94:AJ94,LTA!F$101:AJ$101,LTA!F$104:AJ$104)</f>
        <v>56.61</v>
      </c>
      <c r="U94" s="78">
        <f>SUMPRODUCT(LTA!F94:AJ94,LTA!F$102:AJ$102,LTA!F$104:AJ$104)</f>
        <v>130.89000000000001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0</v>
      </c>
      <c r="AA94" s="117">
        <f>STOA!I94</f>
        <v>95.03</v>
      </c>
      <c r="AB94" s="117">
        <f>-STOA!O94</f>
        <v>0</v>
      </c>
      <c r="AC94">
        <f t="shared" si="3"/>
        <v>10.276429625110264</v>
      </c>
      <c r="AD94">
        <f t="shared" si="4"/>
        <v>1157.4996641374198</v>
      </c>
      <c r="AE94">
        <f>'IDT-1'!C94</f>
        <v>0</v>
      </c>
      <c r="AF94" s="26"/>
      <c r="AG94">
        <f t="shared" si="5"/>
        <v>1157.4996641374198</v>
      </c>
      <c r="AI94" s="75">
        <f>PXIL!I94</f>
        <v>0</v>
      </c>
      <c r="AJ94" s="75">
        <f>PXIL!O94</f>
        <v>0</v>
      </c>
      <c r="AK94" s="75">
        <f>RTM_IEX!I94</f>
        <v>93.46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D95">
        <f>TWEPL!Q95</f>
        <v>5.8324999999999996</v>
      </c>
      <c r="E95">
        <f>GT_NG!Q95</f>
        <v>22.028135788262372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55.12782086248469</v>
      </c>
      <c r="J95">
        <f>Bawana_RLNG!Q95</f>
        <v>0</v>
      </c>
      <c r="K95">
        <f>Bawana_Spot!Q95</f>
        <v>54.999999999999993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568.49008961626828</v>
      </c>
      <c r="P95" s="77">
        <v>68.099999999999994</v>
      </c>
      <c r="Q95" s="77">
        <v>22.072539700805521</v>
      </c>
      <c r="R95" s="80">
        <v>0</v>
      </c>
      <c r="S95" s="80">
        <v>0</v>
      </c>
      <c r="T95" s="78">
        <f>SUMPRODUCT(LTA!F95:AJ95,LTA!F$101:AJ$101,LTA!F$104:AJ$104)</f>
        <v>56.56</v>
      </c>
      <c r="U95" s="78">
        <f>SUMPRODUCT(LTA!F95:AJ95,LTA!F$102:AJ$102,LTA!F$104:AJ$104)</f>
        <v>131.22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3.67</v>
      </c>
      <c r="Z95" s="75">
        <f>IEX!O95</f>
        <v>0</v>
      </c>
      <c r="AA95" s="117">
        <f>STOA!I95</f>
        <v>95.03</v>
      </c>
      <c r="AB95" s="117">
        <f>-STOA!O95</f>
        <v>0</v>
      </c>
      <c r="AC95">
        <f t="shared" si="3"/>
        <v>10.318185556516823</v>
      </c>
      <c r="AD95">
        <f t="shared" si="4"/>
        <v>1162.2029004113042</v>
      </c>
      <c r="AE95">
        <f>'IDT-1'!C95</f>
        <v>0</v>
      </c>
      <c r="AF95" s="26"/>
      <c r="AG95">
        <f t="shared" si="5"/>
        <v>1162.2029004113042</v>
      </c>
      <c r="AI95" s="75">
        <f>PXIL!I95</f>
        <v>0</v>
      </c>
      <c r="AJ95" s="75">
        <f>PXIL!O95</f>
        <v>0</v>
      </c>
      <c r="AK95" s="75">
        <f>RTM_IEX!I95</f>
        <v>83.95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5.44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D96">
        <f>TWEPL!Q96</f>
        <v>5.8324999999999996</v>
      </c>
      <c r="E96">
        <f>GT_NG!Q96</f>
        <v>22.028135788262372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55.12782086248469</v>
      </c>
      <c r="J96">
        <f>Bawana_RLNG!Q96</f>
        <v>0</v>
      </c>
      <c r="K96">
        <f>Bawana_Spot!Q96</f>
        <v>54.999999999999993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561.35320491164839</v>
      </c>
      <c r="P96" s="77">
        <v>68.099999999999994</v>
      </c>
      <c r="Q96" s="77">
        <v>22.072539700805521</v>
      </c>
      <c r="R96" s="80">
        <v>0</v>
      </c>
      <c r="S96" s="80">
        <v>0</v>
      </c>
      <c r="T96" s="78">
        <f>SUMPRODUCT(LTA!F96:AJ96,LTA!F$101:AJ$101,LTA!F$104:AJ$104)</f>
        <v>56.53</v>
      </c>
      <c r="U96" s="78">
        <f>SUMPRODUCT(LTA!F96:AJ96,LTA!F$102:AJ$102,LTA!F$104:AJ$104)</f>
        <v>131.55000000000001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7.19</v>
      </c>
      <c r="Z96" s="75">
        <f>IEX!O96</f>
        <v>0</v>
      </c>
      <c r="AA96" s="117">
        <f>STOA!I96</f>
        <v>95.03</v>
      </c>
      <c r="AB96" s="117">
        <f>-STOA!O96</f>
        <v>0</v>
      </c>
      <c r="AC96">
        <f t="shared" si="3"/>
        <v>10.396884971116169</v>
      </c>
      <c r="AD96">
        <f t="shared" si="4"/>
        <v>1171.0673162920846</v>
      </c>
      <c r="AE96">
        <f>'IDT-1'!C96</f>
        <v>0</v>
      </c>
      <c r="AF96" s="26"/>
      <c r="AG96">
        <f t="shared" si="5"/>
        <v>1171.0673162920846</v>
      </c>
      <c r="AI96" s="75">
        <f>PXIL!I96</f>
        <v>0</v>
      </c>
      <c r="AJ96" s="75">
        <f>PXIL!O96</f>
        <v>0</v>
      </c>
      <c r="AK96" s="75">
        <f>RTM_IEX!I96</f>
        <v>85.79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15.86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D97">
        <f>TWEPL!Q97</f>
        <v>5.8324999999999996</v>
      </c>
      <c r="E97">
        <f>GT_NG!Q97</f>
        <v>7.9451381628080657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55.12782086248469</v>
      </c>
      <c r="J97">
        <f>Bawana_RLNG!Q97</f>
        <v>0</v>
      </c>
      <c r="K97">
        <f>Bawana_Spot!Q97</f>
        <v>54.999999999999993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555.36260349092879</v>
      </c>
      <c r="P97" s="77">
        <v>68.099999999999994</v>
      </c>
      <c r="Q97" s="77">
        <v>22.072539700805521</v>
      </c>
      <c r="R97" s="80">
        <v>0</v>
      </c>
      <c r="S97" s="80">
        <v>0</v>
      </c>
      <c r="T97" s="78">
        <f>SUMPRODUCT(LTA!F97:AJ97,LTA!F$101:AJ$101,LTA!F$104:AJ$104)</f>
        <v>56.18</v>
      </c>
      <c r="U97" s="78">
        <f>SUMPRODUCT(LTA!F97:AJ97,LTA!F$102:AJ$102,LTA!F$104:AJ$104)</f>
        <v>128.16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7.15</v>
      </c>
      <c r="Z97" s="75">
        <f>IEX!O97</f>
        <v>0</v>
      </c>
      <c r="AA97" s="117">
        <f>STOA!I97</f>
        <v>95.03</v>
      </c>
      <c r="AB97" s="117">
        <f>-STOA!O97</f>
        <v>0</v>
      </c>
      <c r="AC97">
        <f t="shared" si="3"/>
        <v>10.381013299509839</v>
      </c>
      <c r="AD97">
        <f t="shared" si="4"/>
        <v>1169.2795889175175</v>
      </c>
      <c r="AE97">
        <f>'IDT-1'!C97</f>
        <v>0</v>
      </c>
      <c r="AF97" s="26"/>
      <c r="AG97">
        <f t="shared" si="5"/>
        <v>1169.2795889175175</v>
      </c>
      <c r="AI97" s="75">
        <f>PXIL!I97</f>
        <v>0</v>
      </c>
      <c r="AJ97" s="75">
        <f>PXIL!O97</f>
        <v>0</v>
      </c>
      <c r="AK97" s="75">
        <f>RTM_IEX!I97</f>
        <v>93.39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30.31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D98">
        <f>TWEPL!Q98</f>
        <v>5.8324999999999996</v>
      </c>
      <c r="E98">
        <f>GT_NG!Q98</f>
        <v>7.9451381628080657</v>
      </c>
      <c r="F98">
        <f>GT_Spot!Q98</f>
        <v>0</v>
      </c>
      <c r="G98">
        <f>PPCL_NG!Q98</f>
        <v>1.6070000000000001E-3</v>
      </c>
      <c r="H98">
        <f>PPCL_Spot!Q98</f>
        <v>0</v>
      </c>
      <c r="I98">
        <f>Bawana_NG!Q98</f>
        <v>55.12782086248469</v>
      </c>
      <c r="J98">
        <f>Bawana_RLNG!Q98</f>
        <v>0</v>
      </c>
      <c r="K98">
        <f>Bawana_Spot!Q98</f>
        <v>54.999999999999993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548.22709752278922</v>
      </c>
      <c r="P98" s="77">
        <v>68.099999999999994</v>
      </c>
      <c r="Q98" s="77">
        <v>22.072539700805521</v>
      </c>
      <c r="R98" s="80">
        <v>0</v>
      </c>
      <c r="S98" s="80">
        <v>0</v>
      </c>
      <c r="T98" s="78">
        <f>SUMPRODUCT(LTA!F98:AJ98,LTA!F$101:AJ$101,LTA!F$104:AJ$104)</f>
        <v>55.92</v>
      </c>
      <c r="U98" s="78">
        <f>SUMPRODUCT(LTA!F98:AJ98,LTA!F$102:AJ$102,LTA!F$104:AJ$104)</f>
        <v>127.74000000000001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0</v>
      </c>
      <c r="AA98" s="117">
        <f>STOA!I98</f>
        <v>95.03</v>
      </c>
      <c r="AB98" s="117">
        <f>-STOA!O98</f>
        <v>0</v>
      </c>
      <c r="AC98">
        <f t="shared" si="3"/>
        <v>10.432634988590213</v>
      </c>
      <c r="AD98">
        <f t="shared" si="4"/>
        <v>1175.0940682602973</v>
      </c>
      <c r="AE98">
        <f>'IDT-1'!C98</f>
        <v>0</v>
      </c>
      <c r="AF98" s="26"/>
      <c r="AG98">
        <f t="shared" si="5"/>
        <v>1175.0940682602973</v>
      </c>
      <c r="AI98" s="75">
        <f>PXIL!I98</f>
        <v>0</v>
      </c>
      <c r="AJ98" s="75">
        <f>PXIL!O98</f>
        <v>0</v>
      </c>
      <c r="AK98" s="75">
        <f>RTM_IEX!I98</f>
        <v>96.35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48.18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0.14032994999999979</v>
      </c>
      <c r="E99">
        <f t="shared" si="6"/>
        <v>0.16857994352671976</v>
      </c>
      <c r="F99">
        <f t="shared" si="6"/>
        <v>0</v>
      </c>
      <c r="G99">
        <f t="shared" si="6"/>
        <v>4.0175000000000006E-7</v>
      </c>
      <c r="H99">
        <f t="shared" si="6"/>
        <v>0</v>
      </c>
      <c r="I99">
        <f t="shared" si="6"/>
        <v>1.2374476562501229</v>
      </c>
      <c r="J99">
        <f t="shared" si="6"/>
        <v>0</v>
      </c>
      <c r="K99">
        <f t="shared" si="6"/>
        <v>0.14779212784265755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13.89176619291765</v>
      </c>
      <c r="P99" s="77">
        <f t="shared" si="6"/>
        <v>1.5795825000000023</v>
      </c>
      <c r="Q99" s="77">
        <f t="shared" si="6"/>
        <v>0.45011193043113479</v>
      </c>
      <c r="R99" s="80">
        <f t="shared" si="6"/>
        <v>0.3051574999999998</v>
      </c>
      <c r="S99" s="80">
        <f t="shared" si="6"/>
        <v>0</v>
      </c>
      <c r="T99" s="78">
        <f t="shared" si="6"/>
        <v>2.8197550000000016</v>
      </c>
      <c r="U99" s="78">
        <f t="shared" si="6"/>
        <v>2.8575899999999987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4.5024999999999996E-3</v>
      </c>
      <c r="Z99" s="75">
        <f t="shared" si="6"/>
        <v>-1.5512550000000001</v>
      </c>
      <c r="AA99" s="117">
        <f t="shared" si="6"/>
        <v>1.8021299999999989</v>
      </c>
      <c r="AB99" s="117">
        <f t="shared" si="6"/>
        <v>-0.09</v>
      </c>
      <c r="AC99">
        <f t="shared" si="6"/>
        <v>0.24794412084090237</v>
      </c>
      <c r="AD99">
        <f t="shared" si="6"/>
        <v>24.355226581877389</v>
      </c>
      <c r="AE99">
        <f t="shared" si="6"/>
        <v>-9.152674999999999E-2</v>
      </c>
      <c r="AG99">
        <f t="shared" si="6"/>
        <v>24.263699831877389</v>
      </c>
      <c r="AI99">
        <f t="shared" si="6"/>
        <v>0</v>
      </c>
      <c r="AJ99">
        <f t="shared" si="6"/>
        <v>0</v>
      </c>
      <c r="AK99">
        <f t="shared" si="6"/>
        <v>0.86018749999999988</v>
      </c>
      <c r="AL99">
        <f t="shared" si="6"/>
        <v>-0.13700000000000001</v>
      </c>
      <c r="AM99">
        <f t="shared" si="6"/>
        <v>0</v>
      </c>
      <c r="AN99">
        <f t="shared" si="6"/>
        <v>0</v>
      </c>
      <c r="AO99">
        <f t="shared" si="6"/>
        <v>0.11649250000000003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7" sqref="D7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45059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249" t="s">
        <v>339</v>
      </c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24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D3">
        <f>TWEPL!R3</f>
        <v>7.8234000000000004</v>
      </c>
      <c r="E3">
        <f>GT_NG!T3</f>
        <v>9.9699524092801877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50.581982751259496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733.69344581163023</v>
      </c>
      <c r="P3" s="77">
        <v>74.849999999999994</v>
      </c>
      <c r="Q3" s="77">
        <v>26.663067894131181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371.34000000000003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0</v>
      </c>
      <c r="AA3" s="117">
        <f>STOA!J3</f>
        <v>145.09</v>
      </c>
      <c r="AB3" s="117">
        <f>-STOA!P3</f>
        <v>0</v>
      </c>
      <c r="AC3">
        <f>SUMIF(B3:AB3,"&gt;0")*$AC$2-SUMIF(B3:AB3,"&lt;0")*($AC$2/(1-$AC$2))+SUMIF(AI3:AR3,"&gt;0")*$AC$2-SUMIF(AI3:AR3,"&lt;0")*($AC$2/(1-$AC$2))</f>
        <v>12.750512270023448</v>
      </c>
      <c r="AD3">
        <f>SUM(B3:AB3,AI3:AR3)-AC3</f>
        <v>1436.1713365962776</v>
      </c>
      <c r="AE3">
        <f>'IDT-1'!F3</f>
        <v>0</v>
      </c>
      <c r="AF3" s="26"/>
      <c r="AG3">
        <f>SUM(AD3:AF3)</f>
        <v>1436.1713365962776</v>
      </c>
      <c r="AI3" s="75">
        <f>PXIL!J3</f>
        <v>0</v>
      </c>
      <c r="AJ3" s="75">
        <f>PXIL!P3</f>
        <v>0</v>
      </c>
      <c r="AK3" s="75">
        <f>RTM_IEX!J3</f>
        <v>28.91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D4">
        <f>TWEPL!R4</f>
        <v>7.8234000000000004</v>
      </c>
      <c r="E4">
        <f>GT_NG!T4</f>
        <v>10.084015421115065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69.600000000000009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727.79657180683353</v>
      </c>
      <c r="P4" s="77">
        <v>74.849999999999994</v>
      </c>
      <c r="Q4" s="77">
        <v>26.663067894131181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371.93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-4</v>
      </c>
      <c r="AA4" s="117">
        <f>STOA!J4</f>
        <v>145.09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12.907686595163081</v>
      </c>
      <c r="AD4">
        <f t="shared" ref="AD4:AD67" si="1">SUM(B4:AB4,AI4:AR4)-AC4</f>
        <v>1445.8393685269166</v>
      </c>
      <c r="AE4">
        <f>'IDT-1'!F4</f>
        <v>0</v>
      </c>
      <c r="AF4" s="26"/>
      <c r="AG4">
        <f t="shared" ref="AG4:AG67" si="2">SUM(AD4:AF4)</f>
        <v>1445.8393685269166</v>
      </c>
      <c r="AI4" s="75">
        <f>PXIL!J4</f>
        <v>0</v>
      </c>
      <c r="AJ4" s="75">
        <f>PXIL!P4</f>
        <v>0</v>
      </c>
      <c r="AK4" s="75">
        <f>RTM_IEX!J4</f>
        <v>28.91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D5">
        <f>TWEPL!R5</f>
        <v>7.8234000000000004</v>
      </c>
      <c r="E5">
        <f>GT_NG!T5</f>
        <v>10.084015421115065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69.600000000000009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729.47461118227397</v>
      </c>
      <c r="P5" s="77">
        <v>74.849999999999994</v>
      </c>
      <c r="Q5" s="77">
        <v>26.663067894131181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371.96000000000004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</v>
      </c>
      <c r="AA5" s="117">
        <f>STOA!J5</f>
        <v>145.09</v>
      </c>
      <c r="AB5" s="117">
        <f>-STOA!P5</f>
        <v>0</v>
      </c>
      <c r="AC5">
        <f t="shared" si="0"/>
        <v>12.891154106800132</v>
      </c>
      <c r="AD5">
        <f t="shared" si="1"/>
        <v>1431.9239403907202</v>
      </c>
      <c r="AE5">
        <f>'IDT-1'!F5</f>
        <v>-11.532999999999999</v>
      </c>
      <c r="AF5" s="26"/>
      <c r="AG5">
        <f t="shared" si="2"/>
        <v>1420.3909403907203</v>
      </c>
      <c r="AI5" s="75">
        <f>PXIL!J5</f>
        <v>0</v>
      </c>
      <c r="AJ5" s="75">
        <f>PXIL!P5</f>
        <v>0</v>
      </c>
      <c r="AK5" s="75">
        <f>RTM_IEX!J5</f>
        <v>19.27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D6">
        <f>TWEPL!R6</f>
        <v>7.8234000000000004</v>
      </c>
      <c r="E6">
        <f>GT_NG!T6</f>
        <v>10.084015421115065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69.600000000000009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730.45362353227392</v>
      </c>
      <c r="P6" s="77">
        <v>74.849999999999994</v>
      </c>
      <c r="Q6" s="77">
        <v>26.663067894131181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372.03000000000003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-17</v>
      </c>
      <c r="AA6" s="117">
        <f>STOA!J6</f>
        <v>145.09</v>
      </c>
      <c r="AB6" s="117">
        <f>-STOA!P6</f>
        <v>0</v>
      </c>
      <c r="AC6">
        <f t="shared" si="0"/>
        <v>12.962532308135497</v>
      </c>
      <c r="AD6">
        <f t="shared" si="1"/>
        <v>1425.9015745393847</v>
      </c>
      <c r="AE6">
        <f>'IDT-1'!F6</f>
        <v>-23.065000000000001</v>
      </c>
      <c r="AF6" s="26"/>
      <c r="AG6">
        <f t="shared" si="2"/>
        <v>1402.8365745393846</v>
      </c>
      <c r="AI6" s="75">
        <f>PXIL!J6</f>
        <v>0</v>
      </c>
      <c r="AJ6" s="75">
        <f>PXIL!P6</f>
        <v>0</v>
      </c>
      <c r="AK6" s="75">
        <f>RTM_IEX!J6</f>
        <v>19.27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D7">
        <f>TWEPL!R7</f>
        <v>7.8234000000000004</v>
      </c>
      <c r="E7">
        <f>GT_NG!T7</f>
        <v>10.084006534006534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69.600000000000009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734.736083651385</v>
      </c>
      <c r="P7" s="77">
        <v>74.849999999999994</v>
      </c>
      <c r="Q7" s="77">
        <v>26.663067894131181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372.55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-23</v>
      </c>
      <c r="AA7" s="117">
        <f>STOA!J7</f>
        <v>144.99</v>
      </c>
      <c r="AB7" s="117">
        <f>-STOA!P7</f>
        <v>0</v>
      </c>
      <c r="AC7">
        <f t="shared" si="0"/>
        <v>13.014766644110294</v>
      </c>
      <c r="AD7">
        <f t="shared" si="1"/>
        <v>1419.7317914354126</v>
      </c>
      <c r="AE7">
        <f>'IDT-1'!F7</f>
        <v>-34.597999999999999</v>
      </c>
      <c r="AF7" s="26"/>
      <c r="AG7">
        <f t="shared" si="2"/>
        <v>1385.1337914354126</v>
      </c>
      <c r="AI7" s="75">
        <f>PXIL!J7</f>
        <v>0</v>
      </c>
      <c r="AJ7" s="75">
        <f>PXIL!P7</f>
        <v>0</v>
      </c>
      <c r="AK7" s="75">
        <f>RTM_IEX!J7</f>
        <v>14.45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D8">
        <f>TWEPL!R8</f>
        <v>7.8234000000000004</v>
      </c>
      <c r="E8">
        <f>GT_NG!T8</f>
        <v>10.084006534006534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69.600000000000009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731.97737820842724</v>
      </c>
      <c r="P8" s="77">
        <v>74.849999999999994</v>
      </c>
      <c r="Q8" s="77">
        <v>26.663067894131181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372.55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-29</v>
      </c>
      <c r="AA8" s="117">
        <f>STOA!J8</f>
        <v>144.99</v>
      </c>
      <c r="AB8" s="117">
        <f>-STOA!P8</f>
        <v>0</v>
      </c>
      <c r="AC8">
        <f t="shared" si="0"/>
        <v>13.043758801345437</v>
      </c>
      <c r="AD8">
        <f t="shared" si="1"/>
        <v>1410.9440938352197</v>
      </c>
      <c r="AE8">
        <f>'IDT-1'!F8</f>
        <v>-46.131</v>
      </c>
      <c r="AF8" s="26"/>
      <c r="AG8">
        <f t="shared" si="2"/>
        <v>1364.8130938352197</v>
      </c>
      <c r="AI8" s="75">
        <f>PXIL!J8</f>
        <v>0</v>
      </c>
      <c r="AJ8" s="75">
        <f>PXIL!P8</f>
        <v>0</v>
      </c>
      <c r="AK8" s="75">
        <f>RTM_IEX!J8</f>
        <v>14.45</v>
      </c>
      <c r="AL8" s="75">
        <f>RTM_IEX!P8</f>
        <v>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D9">
        <f>TWEPL!R9</f>
        <v>7.5225</v>
      </c>
      <c r="E9">
        <f>GT_NG!T9</f>
        <v>10.084006534006534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69.600000000000009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727.6656802720172</v>
      </c>
      <c r="P9" s="77">
        <v>74.849999999999994</v>
      </c>
      <c r="Q9" s="77">
        <v>26.663067894131181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372.58000000000004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-62</v>
      </c>
      <c r="AA9" s="117">
        <f>STOA!J9</f>
        <v>144.99</v>
      </c>
      <c r="AB9" s="117">
        <f>-STOA!P9</f>
        <v>0</v>
      </c>
      <c r="AC9">
        <f t="shared" si="0"/>
        <v>13.593234147737475</v>
      </c>
      <c r="AD9">
        <f t="shared" si="1"/>
        <v>1406.5420205524174</v>
      </c>
      <c r="AE9">
        <f>'IDT-1'!F9</f>
        <v>-54.780999999999999</v>
      </c>
      <c r="AF9" s="26"/>
      <c r="AG9">
        <f t="shared" si="2"/>
        <v>1351.7610205524174</v>
      </c>
      <c r="AI9" s="75">
        <f>PXIL!J9</f>
        <v>0</v>
      </c>
      <c r="AJ9" s="75">
        <f>PXIL!P9</f>
        <v>0</v>
      </c>
      <c r="AK9" s="75">
        <f>RTM_IEX!J9</f>
        <v>48.18</v>
      </c>
      <c r="AL9" s="75">
        <f>RTM_IEX!P9</f>
        <v>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D10">
        <f>TWEPL!R10</f>
        <v>7.5225</v>
      </c>
      <c r="E10">
        <f>GT_NG!T10</f>
        <v>10.084006534006534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69.600000000000009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723.51266397081724</v>
      </c>
      <c r="P10" s="77">
        <v>74.849999999999994</v>
      </c>
      <c r="Q10" s="77">
        <v>26.663067894131181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372.6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-70</v>
      </c>
      <c r="AA10" s="117">
        <f>STOA!J10</f>
        <v>144.99</v>
      </c>
      <c r="AB10" s="117">
        <f>-STOA!P10</f>
        <v>0</v>
      </c>
      <c r="AC10">
        <f t="shared" si="0"/>
        <v>13.627888624464477</v>
      </c>
      <c r="AD10">
        <f t="shared" si="1"/>
        <v>1394.3743497744904</v>
      </c>
      <c r="AE10">
        <f>'IDT-1'!F10</f>
        <v>-60.546999999999997</v>
      </c>
      <c r="AF10" s="26"/>
      <c r="AG10">
        <f t="shared" si="2"/>
        <v>1333.8273497744904</v>
      </c>
      <c r="AI10" s="75">
        <f>PXIL!J10</f>
        <v>0</v>
      </c>
      <c r="AJ10" s="75">
        <f>PXIL!P10</f>
        <v>0</v>
      </c>
      <c r="AK10" s="75">
        <f>RTM_IEX!J10</f>
        <v>48.18</v>
      </c>
      <c r="AL10" s="75">
        <f>RTM_IEX!P10</f>
        <v>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D11">
        <f>TWEPL!R11</f>
        <v>7.5225</v>
      </c>
      <c r="E11">
        <f>GT_NG!T11</f>
        <v>10.084006534006534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69.599999999999994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720.30049114857729</v>
      </c>
      <c r="P11" s="77">
        <v>74.849999999999994</v>
      </c>
      <c r="Q11" s="77">
        <v>26.663067894131181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379.34000000000009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-95</v>
      </c>
      <c r="AA11" s="117">
        <f>STOA!J11</f>
        <v>144.9</v>
      </c>
      <c r="AB11" s="117">
        <f>-STOA!P11</f>
        <v>0</v>
      </c>
      <c r="AC11">
        <f t="shared" si="0"/>
        <v>13.905526691683649</v>
      </c>
      <c r="AD11">
        <f t="shared" si="1"/>
        <v>1375.4245388850313</v>
      </c>
      <c r="AE11">
        <f>'IDT-1'!F11</f>
        <v>-47.283999999999999</v>
      </c>
      <c r="AF11" s="26"/>
      <c r="AG11">
        <f t="shared" si="2"/>
        <v>1328.1405388850312</v>
      </c>
      <c r="AI11" s="75">
        <f>PXIL!J11</f>
        <v>0</v>
      </c>
      <c r="AJ11" s="75">
        <f>PXIL!P11</f>
        <v>0</v>
      </c>
      <c r="AK11" s="75">
        <f>RTM_IEX!J11</f>
        <v>51.07</v>
      </c>
      <c r="AL11" s="75">
        <f>RTM_IEX!P11</f>
        <v>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D12">
        <f>TWEPL!R12</f>
        <v>7.5225</v>
      </c>
      <c r="E12">
        <f>GT_NG!T12</f>
        <v>10.084006534006534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69.599999999999994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720.30049114857729</v>
      </c>
      <c r="P12" s="77">
        <v>74.849999999999994</v>
      </c>
      <c r="Q12" s="77">
        <v>26.663067894131181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379.84000000000009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-112</v>
      </c>
      <c r="AA12" s="117">
        <f>STOA!J12</f>
        <v>144.9</v>
      </c>
      <c r="AB12" s="117">
        <f>-STOA!P12</f>
        <v>0</v>
      </c>
      <c r="AC12">
        <f t="shared" si="0"/>
        <v>13.89127885956097</v>
      </c>
      <c r="AD12">
        <f t="shared" si="1"/>
        <v>1339.668786717154</v>
      </c>
      <c r="AE12">
        <f>'IDT-1'!F12</f>
        <v>-28.832000000000001</v>
      </c>
      <c r="AF12" s="26"/>
      <c r="AG12">
        <f t="shared" si="2"/>
        <v>1310.8367867171539</v>
      </c>
      <c r="AI12" s="75">
        <f>PXIL!J12</f>
        <v>0</v>
      </c>
      <c r="AJ12" s="75">
        <f>PXIL!P12</f>
        <v>0</v>
      </c>
      <c r="AK12" s="75">
        <f>RTM_IEX!J12</f>
        <v>31.8</v>
      </c>
      <c r="AL12" s="75">
        <f>RTM_IEX!P12</f>
        <v>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D13">
        <f>TWEPL!R13</f>
        <v>7.5225</v>
      </c>
      <c r="E13">
        <f>GT_NG!T13</f>
        <v>10.084047197640119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69.599999999999994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720.38928384439805</v>
      </c>
      <c r="P13" s="77">
        <v>74.849999999999994</v>
      </c>
      <c r="Q13" s="77">
        <v>26.663067894131181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381.55000000000007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-139</v>
      </c>
      <c r="AA13" s="117">
        <f>STOA!J13</f>
        <v>144.9</v>
      </c>
      <c r="AB13" s="117">
        <f>-STOA!P13</f>
        <v>0</v>
      </c>
      <c r="AC13">
        <f t="shared" si="0"/>
        <v>13.994138036223442</v>
      </c>
      <c r="AD13">
        <f t="shared" si="1"/>
        <v>1297.0147608999462</v>
      </c>
      <c r="AE13">
        <f>'IDT-1'!F13</f>
        <v>-11.532999999999999</v>
      </c>
      <c r="AF13" s="26"/>
      <c r="AG13">
        <f t="shared" si="2"/>
        <v>1285.4817608999463</v>
      </c>
      <c r="AI13" s="75">
        <f>PXIL!J13</f>
        <v>0</v>
      </c>
      <c r="AJ13" s="75">
        <f>PXIL!P13</f>
        <v>0</v>
      </c>
      <c r="AK13" s="75">
        <f>RTM_IEX!J13</f>
        <v>14.45</v>
      </c>
      <c r="AL13" s="75">
        <f>RTM_IEX!P13</f>
        <v>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D14">
        <f>TWEPL!R14</f>
        <v>7.5225</v>
      </c>
      <c r="E14">
        <f>GT_NG!T14</f>
        <v>10.084047197640119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69.599999999999994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720.39123411112985</v>
      </c>
      <c r="P14" s="77">
        <v>74.849999999999994</v>
      </c>
      <c r="Q14" s="77">
        <v>26.663067894131181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381.95000000000005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-177</v>
      </c>
      <c r="AA14" s="117">
        <f>STOA!J14</f>
        <v>144.9</v>
      </c>
      <c r="AB14" s="117">
        <f>-STOA!P14</f>
        <v>0</v>
      </c>
      <c r="AC14">
        <f t="shared" si="0"/>
        <v>14.335044044414103</v>
      </c>
      <c r="AD14">
        <f t="shared" si="1"/>
        <v>1259.0758051584871</v>
      </c>
      <c r="AE14">
        <f>'IDT-1'!F14</f>
        <v>0</v>
      </c>
      <c r="AF14" s="26"/>
      <c r="AG14">
        <f t="shared" si="2"/>
        <v>1259.0758051584871</v>
      </c>
      <c r="AI14" s="75">
        <f>PXIL!J14</f>
        <v>0</v>
      </c>
      <c r="AJ14" s="75">
        <f>PXIL!P14</f>
        <v>0</v>
      </c>
      <c r="AK14" s="75">
        <f>RTM_IEX!J14</f>
        <v>14.45</v>
      </c>
      <c r="AL14" s="75">
        <f>RTM_IEX!P14</f>
        <v>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D15">
        <f>TWEPL!R15</f>
        <v>7.5225</v>
      </c>
      <c r="E15">
        <f>GT_NG!T15</f>
        <v>10.084047197640119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69.599999999999994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726.75937934012541</v>
      </c>
      <c r="P15" s="77">
        <v>74.849999999999994</v>
      </c>
      <c r="Q15" s="77">
        <v>26.663067894131181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381.86000000000007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-189</v>
      </c>
      <c r="AA15" s="117">
        <f>STOA!J15</f>
        <v>144.81</v>
      </c>
      <c r="AB15" s="117">
        <f>-STOA!P15</f>
        <v>0</v>
      </c>
      <c r="AC15">
        <f t="shared" si="0"/>
        <v>14.496037252695606</v>
      </c>
      <c r="AD15">
        <f t="shared" si="1"/>
        <v>1253.102957179201</v>
      </c>
      <c r="AE15">
        <f>'IDT-1'!F15</f>
        <v>0</v>
      </c>
      <c r="AF15" s="26"/>
      <c r="AG15">
        <f t="shared" si="2"/>
        <v>1253.102957179201</v>
      </c>
      <c r="AI15" s="75">
        <f>PXIL!J15</f>
        <v>0</v>
      </c>
      <c r="AJ15" s="75">
        <f>PXIL!P15</f>
        <v>0</v>
      </c>
      <c r="AK15" s="75">
        <f>RTM_IEX!J15</f>
        <v>14.45</v>
      </c>
      <c r="AL15" s="75">
        <f>RTM_IEX!P15</f>
        <v>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D16">
        <f>TWEPL!R16</f>
        <v>7.5225</v>
      </c>
      <c r="E16">
        <f>GT_NG!T16</f>
        <v>10.084047197640119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69.599999999999994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726.75937934012541</v>
      </c>
      <c r="P16" s="77">
        <v>74.849999999999994</v>
      </c>
      <c r="Q16" s="77">
        <v>26.663067894131181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378.47000000000008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-208</v>
      </c>
      <c r="AA16" s="117">
        <f>STOA!J16</f>
        <v>144.81</v>
      </c>
      <c r="AB16" s="117">
        <f>-STOA!P16</f>
        <v>0</v>
      </c>
      <c r="AC16">
        <f t="shared" si="0"/>
        <v>14.634889675617318</v>
      </c>
      <c r="AD16">
        <f t="shared" si="1"/>
        <v>1230.5741047562794</v>
      </c>
      <c r="AE16">
        <f>'IDT-1'!F16</f>
        <v>0</v>
      </c>
      <c r="AF16" s="26"/>
      <c r="AG16">
        <f t="shared" si="2"/>
        <v>1230.5741047562794</v>
      </c>
      <c r="AI16" s="75">
        <f>PXIL!J16</f>
        <v>0</v>
      </c>
      <c r="AJ16" s="75">
        <f>PXIL!P16</f>
        <v>0</v>
      </c>
      <c r="AK16" s="75">
        <f>RTM_IEX!J16</f>
        <v>14.45</v>
      </c>
      <c r="AL16" s="75">
        <f>RTM_IEX!P16</f>
        <v>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D17">
        <f>TWEPL!R17</f>
        <v>7.5225</v>
      </c>
      <c r="E17">
        <f>GT_NG!T17</f>
        <v>10.084047197640119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69.599999999999994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726.75930875827873</v>
      </c>
      <c r="P17" s="77">
        <v>74.849999999999994</v>
      </c>
      <c r="Q17" s="77">
        <v>26.663067894131181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378.54000000000008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-190.86</v>
      </c>
      <c r="AA17" s="117">
        <f>STOA!J17</f>
        <v>144.81</v>
      </c>
      <c r="AB17" s="117">
        <f>-STOA!P17</f>
        <v>0</v>
      </c>
      <c r="AC17">
        <f t="shared" si="0"/>
        <v>14.622517774432502</v>
      </c>
      <c r="AD17">
        <f t="shared" si="1"/>
        <v>1203.3464060756176</v>
      </c>
      <c r="AE17">
        <f>'IDT-1'!F17</f>
        <v>0</v>
      </c>
      <c r="AF17" s="26"/>
      <c r="AG17">
        <f t="shared" si="2"/>
        <v>1203.3464060756176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-30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D18">
        <f>TWEPL!R18</f>
        <v>7.5225</v>
      </c>
      <c r="E18">
        <f>GT_NG!T18</f>
        <v>10.084047197640119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69.599999999999994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726.67038419727862</v>
      </c>
      <c r="P18" s="77">
        <v>74.849999999999994</v>
      </c>
      <c r="Q18" s="77">
        <v>26.663067894131181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378.66000000000008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-267</v>
      </c>
      <c r="AA18" s="117">
        <f>STOA!J18</f>
        <v>144.81</v>
      </c>
      <c r="AB18" s="117">
        <f>-STOA!P18</f>
        <v>0</v>
      </c>
      <c r="AC18">
        <f t="shared" si="0"/>
        <v>15.32916404216979</v>
      </c>
      <c r="AD18">
        <f t="shared" si="1"/>
        <v>1190.2508352468801</v>
      </c>
      <c r="AE18">
        <f>'IDT-1'!F18</f>
        <v>0</v>
      </c>
      <c r="AF18" s="26"/>
      <c r="AG18">
        <f t="shared" si="2"/>
        <v>1190.2508352468801</v>
      </c>
      <c r="AI18" s="75">
        <f>PXIL!J18</f>
        <v>0</v>
      </c>
      <c r="AJ18" s="75">
        <f>PXIL!P18</f>
        <v>0</v>
      </c>
      <c r="AK18" s="75">
        <f>RTM_IEX!J18</f>
        <v>33.72</v>
      </c>
      <c r="AL18" s="75">
        <f>RTM_IEX!P18</f>
        <v>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D19">
        <f>TWEPL!R19</f>
        <v>7.5225</v>
      </c>
      <c r="E19">
        <f>GT_NG!T19</f>
        <v>10.084047197640119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55.167405596049854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641.22737062770511</v>
      </c>
      <c r="P19" s="77">
        <v>74.849999999999994</v>
      </c>
      <c r="Q19" s="77">
        <v>26.663067894131181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377.73000000000008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-61</v>
      </c>
      <c r="AA19" s="117">
        <f>STOA!J19</f>
        <v>144.81</v>
      </c>
      <c r="AB19" s="117">
        <f>-STOA!P19</f>
        <v>0</v>
      </c>
      <c r="AC19">
        <f t="shared" si="0"/>
        <v>13.05332900677276</v>
      </c>
      <c r="AD19">
        <f t="shared" si="1"/>
        <v>1181.0010623087535</v>
      </c>
      <c r="AE19">
        <f>'IDT-1'!F19</f>
        <v>0</v>
      </c>
      <c r="AF19" s="26"/>
      <c r="AG19">
        <f t="shared" si="2"/>
        <v>1181.0010623087535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-83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D20">
        <f>TWEPL!R20</f>
        <v>7.5225</v>
      </c>
      <c r="E20">
        <f>GT_NG!T20</f>
        <v>10.084047197640119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55.167405596049854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582.72570174443229</v>
      </c>
      <c r="P20" s="77">
        <v>74.849999999999994</v>
      </c>
      <c r="Q20" s="77">
        <v>26.663067894131181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377.68000000000006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-75</v>
      </c>
      <c r="AA20" s="117">
        <f>STOA!J20</f>
        <v>144.81</v>
      </c>
      <c r="AB20" s="117">
        <f>-STOA!P20</f>
        <v>0</v>
      </c>
      <c r="AC20">
        <f t="shared" si="0"/>
        <v>12.120802327056776</v>
      </c>
      <c r="AD20">
        <f t="shared" si="1"/>
        <v>1170.3819201051967</v>
      </c>
      <c r="AE20">
        <f>'IDT-1'!F20</f>
        <v>0</v>
      </c>
      <c r="AF20" s="26"/>
      <c r="AG20">
        <f t="shared" si="2"/>
        <v>1170.3819201051967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-22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D21">
        <f>TWEPL!R21</f>
        <v>7.5225</v>
      </c>
      <c r="E21">
        <f>GT_NG!T21</f>
        <v>10.084047197640119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55.167405596049854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579.780769008687</v>
      </c>
      <c r="P21" s="77">
        <v>74.849999999999994</v>
      </c>
      <c r="Q21" s="77">
        <v>26.663067894131181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377.61000000000007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-89</v>
      </c>
      <c r="AA21" s="117">
        <f>STOA!J21</f>
        <v>144.81</v>
      </c>
      <c r="AB21" s="117">
        <f>-STOA!P21</f>
        <v>0</v>
      </c>
      <c r="AC21">
        <f t="shared" si="0"/>
        <v>12.174174066681978</v>
      </c>
      <c r="AD21">
        <f t="shared" si="1"/>
        <v>1158.3136156298262</v>
      </c>
      <c r="AE21">
        <f>'IDT-1'!F21</f>
        <v>0</v>
      </c>
      <c r="AF21" s="26"/>
      <c r="AG21">
        <f t="shared" si="2"/>
        <v>1158.3136156298262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-17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D22">
        <f>TWEPL!R22</f>
        <v>7.5225</v>
      </c>
      <c r="E22">
        <f>GT_NG!T22</f>
        <v>10.084047197640119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55.167405596049854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578.34148113060019</v>
      </c>
      <c r="P22" s="77">
        <v>74.849999999999994</v>
      </c>
      <c r="Q22" s="77">
        <v>26.663067894131181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377.48000000000008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-103</v>
      </c>
      <c r="AA22" s="117">
        <f>STOA!J22</f>
        <v>144.81</v>
      </c>
      <c r="AB22" s="117">
        <f>-STOA!P22</f>
        <v>0</v>
      </c>
      <c r="AC22">
        <f t="shared" si="0"/>
        <v>12.24026748105457</v>
      </c>
      <c r="AD22">
        <f t="shared" si="1"/>
        <v>1147.6782343373668</v>
      </c>
      <c r="AE22">
        <f>'IDT-1'!F22</f>
        <v>0</v>
      </c>
      <c r="AF22" s="26"/>
      <c r="AG22">
        <f t="shared" si="2"/>
        <v>1147.6782343373668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-12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D23">
        <f>TWEPL!R23</f>
        <v>7.5225</v>
      </c>
      <c r="E23">
        <f>GT_NG!T23</f>
        <v>10.084047197640119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55.167405596049854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593.34216108451244</v>
      </c>
      <c r="P23" s="77">
        <v>74.849999999999994</v>
      </c>
      <c r="Q23" s="77">
        <v>26.663067894131181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379.09000000000009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-116</v>
      </c>
      <c r="AA23" s="117">
        <f>STOA!J23</f>
        <v>144.72</v>
      </c>
      <c r="AB23" s="117">
        <f>-STOA!P23</f>
        <v>0</v>
      </c>
      <c r="AC23">
        <f t="shared" si="0"/>
        <v>12.438918229782171</v>
      </c>
      <c r="AD23">
        <f t="shared" si="1"/>
        <v>1158.0002635425517</v>
      </c>
      <c r="AE23">
        <f>'IDT-1'!F23</f>
        <v>0</v>
      </c>
      <c r="AF23" s="26"/>
      <c r="AG23">
        <f t="shared" si="2"/>
        <v>1158.0002635425517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D24">
        <f>TWEPL!R24</f>
        <v>7.5225</v>
      </c>
      <c r="E24">
        <f>GT_NG!T24</f>
        <v>10.084047197640119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55.167405596049854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603.42350669109908</v>
      </c>
      <c r="P24" s="77">
        <v>74.849999999999994</v>
      </c>
      <c r="Q24" s="77">
        <v>26.663067894131181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379.01000000000005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-126</v>
      </c>
      <c r="AA24" s="117">
        <f>STOA!J24</f>
        <v>144.72</v>
      </c>
      <c r="AB24" s="117">
        <f>-STOA!P24</f>
        <v>0</v>
      </c>
      <c r="AC24">
        <f t="shared" si="0"/>
        <v>12.615711346342087</v>
      </c>
      <c r="AD24">
        <f t="shared" si="1"/>
        <v>1157.8248160325782</v>
      </c>
      <c r="AE24">
        <f>'IDT-1'!F24</f>
        <v>0</v>
      </c>
      <c r="AF24" s="26"/>
      <c r="AG24">
        <f t="shared" si="2"/>
        <v>1157.8248160325782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D25">
        <f>TWEPL!R25</f>
        <v>7.5225</v>
      </c>
      <c r="E25">
        <f>GT_NG!T25</f>
        <v>10.084047197640119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55.167405596049854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608.10311676876586</v>
      </c>
      <c r="P25" s="77">
        <v>74.849999999999994</v>
      </c>
      <c r="Q25" s="77">
        <v>26.663067894131181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379.28000000000009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-129</v>
      </c>
      <c r="AA25" s="117">
        <f>STOA!J25</f>
        <v>144.72</v>
      </c>
      <c r="AB25" s="117">
        <f>-STOA!P25</f>
        <v>0</v>
      </c>
      <c r="AC25">
        <f t="shared" si="0"/>
        <v>12.641511659981164</v>
      </c>
      <c r="AD25">
        <f t="shared" si="1"/>
        <v>1164.7486257966059</v>
      </c>
      <c r="AE25">
        <f>'IDT-1'!F25</f>
        <v>0</v>
      </c>
      <c r="AF25" s="26"/>
      <c r="AG25">
        <f t="shared" si="2"/>
        <v>1164.7486257966059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D26">
        <f>TWEPL!R26</f>
        <v>7.5225</v>
      </c>
      <c r="E26">
        <f>GT_NG!T26</f>
        <v>10.084047197640119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57.47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613.58676243292382</v>
      </c>
      <c r="P26" s="77">
        <v>74.849999999999994</v>
      </c>
      <c r="Q26" s="77">
        <v>26.663067894131181</v>
      </c>
      <c r="R26" s="80">
        <v>0</v>
      </c>
      <c r="S26" s="80">
        <v>0</v>
      </c>
      <c r="T26" s="78">
        <f>SUMPRODUCT(LTA!F26:AJ26,LTA!F$101:AJ$101,LTA!F$105:AJ$105)</f>
        <v>0.63</v>
      </c>
      <c r="U26" s="78">
        <f>SUMPRODUCT(LTA!F26:AJ26,LTA!F$102:AJ$102,LTA!F$105:AJ$105)</f>
        <v>382.72000000000008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-135</v>
      </c>
      <c r="AA26" s="117">
        <f>STOA!J26</f>
        <v>144.72</v>
      </c>
      <c r="AB26" s="117">
        <f>-STOA!P26</f>
        <v>0</v>
      </c>
      <c r="AC26">
        <f t="shared" si="0"/>
        <v>12.843505975324664</v>
      </c>
      <c r="AD26">
        <f t="shared" si="1"/>
        <v>1165.4028715493705</v>
      </c>
      <c r="AE26">
        <f>'IDT-1'!F26</f>
        <v>0</v>
      </c>
      <c r="AF26" s="26"/>
      <c r="AG26">
        <f t="shared" si="2"/>
        <v>1165.4028715493705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D27">
        <f>TWEPL!R27</f>
        <v>7.5225</v>
      </c>
      <c r="E27">
        <f>GT_NG!T27</f>
        <v>10.084047197640119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57.47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598.56380989754257</v>
      </c>
      <c r="P27" s="77">
        <v>74.849999999999994</v>
      </c>
      <c r="Q27" s="77">
        <v>26.663067894131181</v>
      </c>
      <c r="R27" s="80">
        <v>8.1999999999999993</v>
      </c>
      <c r="S27" s="80">
        <v>0</v>
      </c>
      <c r="T27" s="78">
        <f>SUMPRODUCT(LTA!F27:AJ27,LTA!F$101:AJ$101,LTA!F$105:AJ$105)</f>
        <v>2.6599999999999997</v>
      </c>
      <c r="U27" s="78">
        <f>SUMPRODUCT(LTA!F27:AJ27,LTA!F$102:AJ$102,LTA!F$105:AJ$105)</f>
        <v>386.69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-134</v>
      </c>
      <c r="AA27" s="117">
        <f>STOA!J27</f>
        <v>144.62</v>
      </c>
      <c r="AB27" s="117">
        <f>-STOA!P27</f>
        <v>0</v>
      </c>
      <c r="AC27">
        <f t="shared" si="0"/>
        <v>12.826505865491113</v>
      </c>
      <c r="AD27">
        <f t="shared" si="1"/>
        <v>1165.4969191238229</v>
      </c>
      <c r="AE27">
        <f>'IDT-1'!F27</f>
        <v>0</v>
      </c>
      <c r="AF27" s="26"/>
      <c r="AG27">
        <f t="shared" si="2"/>
        <v>1165.4969191238229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D28">
        <f>TWEPL!R28</f>
        <v>7.5225</v>
      </c>
      <c r="E28">
        <f>GT_NG!T28</f>
        <v>10.084047197640119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57.47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602.74327177704254</v>
      </c>
      <c r="P28" s="77">
        <v>74.849999999999994</v>
      </c>
      <c r="Q28" s="77">
        <v>26.663067894131181</v>
      </c>
      <c r="R28" s="80">
        <v>10.489999999999998</v>
      </c>
      <c r="S28" s="80">
        <v>0</v>
      </c>
      <c r="T28" s="78">
        <f>SUMPRODUCT(LTA!F28:AJ28,LTA!F$101:AJ$101,LTA!F$105:AJ$105)</f>
        <v>5.79</v>
      </c>
      <c r="U28" s="78">
        <f>SUMPRODUCT(LTA!F28:AJ28,LTA!F$102:AJ$102,LTA!F$105:AJ$105)</f>
        <v>391.45000000000005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-147</v>
      </c>
      <c r="AA28" s="117">
        <f>STOA!J28</f>
        <v>144.62</v>
      </c>
      <c r="AB28" s="117">
        <f>-STOA!P28</f>
        <v>0</v>
      </c>
      <c r="AC28">
        <f t="shared" si="0"/>
        <v>13.112675425430227</v>
      </c>
      <c r="AD28">
        <f t="shared" si="1"/>
        <v>1161.5702114433836</v>
      </c>
      <c r="AE28">
        <f>'IDT-1'!F28</f>
        <v>0</v>
      </c>
      <c r="AF28" s="26"/>
      <c r="AG28">
        <f t="shared" si="2"/>
        <v>1161.5702114433836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-10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D29">
        <f>TWEPL!R29</f>
        <v>7.5225</v>
      </c>
      <c r="E29">
        <f>GT_NG!T29</f>
        <v>10.084047197640119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57.47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573.50037483681353</v>
      </c>
      <c r="P29" s="77">
        <v>74.849999999999994</v>
      </c>
      <c r="Q29" s="77">
        <v>27</v>
      </c>
      <c r="R29" s="80">
        <v>16.63</v>
      </c>
      <c r="S29" s="80">
        <v>0</v>
      </c>
      <c r="T29" s="78">
        <f>SUMPRODUCT(LTA!F29:AJ29,LTA!F$101:AJ$101,LTA!F$105:AJ$105)</f>
        <v>9.67</v>
      </c>
      <c r="U29" s="78">
        <f>SUMPRODUCT(LTA!F29:AJ29,LTA!F$102:AJ$102,LTA!F$105:AJ$105)</f>
        <v>401.91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-163</v>
      </c>
      <c r="AA29" s="117">
        <f>STOA!J29</f>
        <v>144.62</v>
      </c>
      <c r="AB29" s="117">
        <f>-STOA!P29</f>
        <v>0</v>
      </c>
      <c r="AC29">
        <f t="shared" si="0"/>
        <v>13.091795700021029</v>
      </c>
      <c r="AD29">
        <f t="shared" si="1"/>
        <v>1147.1651263344324</v>
      </c>
      <c r="AE29">
        <f>'IDT-1'!F29</f>
        <v>0</v>
      </c>
      <c r="AF29" s="26"/>
      <c r="AG29">
        <f t="shared" si="2"/>
        <v>1147.1651263344324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D30">
        <f>TWEPL!R30</f>
        <v>7.5225</v>
      </c>
      <c r="E30">
        <f>GT_NG!T30</f>
        <v>10.084047197640119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57.47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561.63786867179203</v>
      </c>
      <c r="P30" s="77">
        <v>19.27</v>
      </c>
      <c r="Q30" s="77">
        <v>7.71</v>
      </c>
      <c r="R30" s="80">
        <v>20.199999999999996</v>
      </c>
      <c r="S30" s="80">
        <v>0</v>
      </c>
      <c r="T30" s="78">
        <f>SUMPRODUCT(LTA!F30:AJ30,LTA!F$101:AJ$101,LTA!F$105:AJ$105)</f>
        <v>14.89</v>
      </c>
      <c r="U30" s="78">
        <f>SUMPRODUCT(LTA!F30:AJ30,LTA!F$102:AJ$102,LTA!F$105:AJ$105)</f>
        <v>398.81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-81.73</v>
      </c>
      <c r="AA30" s="117">
        <f>STOA!J30</f>
        <v>144.62</v>
      </c>
      <c r="AB30" s="117">
        <f>-STOA!P30</f>
        <v>0</v>
      </c>
      <c r="AC30">
        <f t="shared" si="0"/>
        <v>11.657096222040028</v>
      </c>
      <c r="AD30">
        <f t="shared" si="1"/>
        <v>1148.8273196473922</v>
      </c>
      <c r="AE30">
        <f>'IDT-1'!F30</f>
        <v>0</v>
      </c>
      <c r="AF30" s="26"/>
      <c r="AG30">
        <f t="shared" si="2"/>
        <v>1148.8273196473922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D31">
        <f>TWEPL!R31</f>
        <v>7.5225</v>
      </c>
      <c r="E31">
        <f>GT_NG!T31</f>
        <v>10.084047197640119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57.47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557.18863728077724</v>
      </c>
      <c r="P31" s="77">
        <v>19.27</v>
      </c>
      <c r="Q31" s="77">
        <v>7.71</v>
      </c>
      <c r="R31" s="80">
        <v>20.199999999999996</v>
      </c>
      <c r="S31" s="80">
        <v>0</v>
      </c>
      <c r="T31" s="78">
        <f>SUMPRODUCT(LTA!F31:AJ31,LTA!F$101:AJ$101,LTA!F$105:AJ$105)</f>
        <v>20.540000000000003</v>
      </c>
      <c r="U31" s="78">
        <f>SUMPRODUCT(LTA!F31:AJ31,LTA!F$102:AJ$102,LTA!F$105:AJ$105)</f>
        <v>393.35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-70</v>
      </c>
      <c r="AA31" s="117">
        <f>STOA!J31</f>
        <v>144.53</v>
      </c>
      <c r="AB31" s="117">
        <f>-STOA!P31</f>
        <v>0</v>
      </c>
      <c r="AC31">
        <f t="shared" si="0"/>
        <v>12.091760838906442</v>
      </c>
      <c r="AD31">
        <f t="shared" si="1"/>
        <v>1090.7734236395111</v>
      </c>
      <c r="AE31">
        <f>'IDT-1'!F31</f>
        <v>0</v>
      </c>
      <c r="AF31" s="26"/>
      <c r="AG31">
        <f t="shared" si="2"/>
        <v>1090.7734236395111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-65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D32">
        <f>TWEPL!R32</f>
        <v>7.5225</v>
      </c>
      <c r="E32">
        <f>GT_NG!T32</f>
        <v>10.084047197640119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57.47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547.80766719977987</v>
      </c>
      <c r="P32" s="77">
        <v>19.27</v>
      </c>
      <c r="Q32" s="77">
        <v>7.71</v>
      </c>
      <c r="R32" s="80">
        <v>20.199999999999996</v>
      </c>
      <c r="S32" s="80">
        <v>0</v>
      </c>
      <c r="T32" s="78">
        <f>SUMPRODUCT(LTA!F32:AJ32,LTA!F$101:AJ$101,LTA!F$105:AJ$105)</f>
        <v>28.189999999999998</v>
      </c>
      <c r="U32" s="78">
        <f>SUMPRODUCT(LTA!F32:AJ32,LTA!F$102:AJ$102,LTA!F$105:AJ$105)</f>
        <v>402.8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-90</v>
      </c>
      <c r="AA32" s="117">
        <f>STOA!J32</f>
        <v>144.53</v>
      </c>
      <c r="AB32" s="117">
        <f>-STOA!P32</f>
        <v>0</v>
      </c>
      <c r="AC32">
        <f t="shared" si="0"/>
        <v>12.337250852637572</v>
      </c>
      <c r="AD32">
        <f t="shared" si="1"/>
        <v>1078.2469635447824</v>
      </c>
      <c r="AE32">
        <f>'IDT-1'!F32</f>
        <v>0</v>
      </c>
      <c r="AF32" s="26"/>
      <c r="AG32">
        <f t="shared" si="2"/>
        <v>1078.2469635447824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-65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D33">
        <f>TWEPL!R33</f>
        <v>7.5225</v>
      </c>
      <c r="E33">
        <f>GT_NG!T33</f>
        <v>10.084047197640119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57.47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544.97506354704512</v>
      </c>
      <c r="P33" s="77">
        <v>19.27</v>
      </c>
      <c r="Q33" s="77">
        <v>7.71</v>
      </c>
      <c r="R33" s="80">
        <v>20.199999999999996</v>
      </c>
      <c r="S33" s="80">
        <v>0</v>
      </c>
      <c r="T33" s="78">
        <f>SUMPRODUCT(LTA!F33:AJ33,LTA!F$101:AJ$101,LTA!F$105:AJ$105)</f>
        <v>39.5</v>
      </c>
      <c r="U33" s="78">
        <f>SUMPRODUCT(LTA!F33:AJ33,LTA!F$102:AJ$102,LTA!F$105:AJ$105)</f>
        <v>372.64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-115</v>
      </c>
      <c r="AA33" s="117">
        <f>STOA!J33</f>
        <v>144.53</v>
      </c>
      <c r="AB33" s="117">
        <f>-STOA!P33</f>
        <v>0</v>
      </c>
      <c r="AC33">
        <f t="shared" si="0"/>
        <v>11.968881390049598</v>
      </c>
      <c r="AD33">
        <f t="shared" si="1"/>
        <v>1076.9327293546357</v>
      </c>
      <c r="AE33">
        <f>'IDT-1'!F33</f>
        <v>0</v>
      </c>
      <c r="AF33" s="26"/>
      <c r="AG33">
        <f t="shared" si="2"/>
        <v>1076.9327293546357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-20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D34">
        <f>TWEPL!R34</f>
        <v>7.5225</v>
      </c>
      <c r="E34">
        <f>GT_NG!T34</f>
        <v>10.083681903569193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57.47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498.24811406277439</v>
      </c>
      <c r="P34" s="77">
        <v>19.27</v>
      </c>
      <c r="Q34" s="77">
        <v>7.71</v>
      </c>
      <c r="R34" s="80">
        <v>20.199999999999996</v>
      </c>
      <c r="S34" s="80">
        <v>0</v>
      </c>
      <c r="T34" s="78">
        <f>SUMPRODUCT(LTA!F34:AJ34,LTA!F$101:AJ$101,LTA!F$105:AJ$105)</f>
        <v>47.44</v>
      </c>
      <c r="U34" s="78">
        <f>SUMPRODUCT(LTA!F34:AJ34,LTA!F$102:AJ$102,LTA!F$105:AJ$105)</f>
        <v>342.76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-5</v>
      </c>
      <c r="AA34" s="117">
        <f>STOA!J34</f>
        <v>144.53</v>
      </c>
      <c r="AB34" s="117">
        <f>-STOA!P34</f>
        <v>0</v>
      </c>
      <c r="AC34">
        <f t="shared" si="0"/>
        <v>10.831921368668475</v>
      </c>
      <c r="AD34">
        <f t="shared" si="1"/>
        <v>1069.4023745976751</v>
      </c>
      <c r="AE34">
        <f>'IDT-1'!F34</f>
        <v>0</v>
      </c>
      <c r="AF34" s="26"/>
      <c r="AG34">
        <f t="shared" si="2"/>
        <v>1069.4023745976751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-70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D35">
        <f>TWEPL!R35</f>
        <v>7.5225</v>
      </c>
      <c r="E35">
        <f>GT_NG!T35</f>
        <v>10.083681903569193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57.47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497.81626320149047</v>
      </c>
      <c r="P35" s="77">
        <v>19.27</v>
      </c>
      <c r="Q35" s="77">
        <v>7.71</v>
      </c>
      <c r="R35" s="80">
        <v>22.2</v>
      </c>
      <c r="S35" s="80">
        <v>0</v>
      </c>
      <c r="T35" s="78">
        <f>SUMPRODUCT(LTA!F35:AJ35,LTA!F$101:AJ$101,LTA!F$105:AJ$105)</f>
        <v>54.66</v>
      </c>
      <c r="U35" s="78">
        <f>SUMPRODUCT(LTA!F35:AJ35,LTA!F$102:AJ$102,LTA!F$105:AJ$105)</f>
        <v>307.58000000000004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-21</v>
      </c>
      <c r="AA35" s="117">
        <f>STOA!J35</f>
        <v>144.44</v>
      </c>
      <c r="AB35" s="117">
        <f>-STOA!P35</f>
        <v>0</v>
      </c>
      <c r="AC35">
        <f t="shared" si="0"/>
        <v>10.341415382945511</v>
      </c>
      <c r="AD35">
        <f t="shared" si="1"/>
        <v>1072.4110297221141</v>
      </c>
      <c r="AE35">
        <f>'IDT-1'!F35</f>
        <v>0</v>
      </c>
      <c r="AF35" s="26"/>
      <c r="AG35">
        <f t="shared" si="2"/>
        <v>1072.4110297221141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-25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D36">
        <f>TWEPL!R36</f>
        <v>7.5225</v>
      </c>
      <c r="E36">
        <f>GT_NG!T36</f>
        <v>10.083681903569193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57.47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497.81626320149047</v>
      </c>
      <c r="P36" s="77">
        <v>19.27</v>
      </c>
      <c r="Q36" s="77">
        <v>7.71</v>
      </c>
      <c r="R36" s="80">
        <v>22.2</v>
      </c>
      <c r="S36" s="80">
        <v>0</v>
      </c>
      <c r="T36" s="78">
        <f>SUMPRODUCT(LTA!F36:AJ36,LTA!F$101:AJ$101,LTA!F$105:AJ$105)</f>
        <v>59.89</v>
      </c>
      <c r="U36" s="78">
        <f>SUMPRODUCT(LTA!F36:AJ36,LTA!F$102:AJ$102,LTA!F$105:AJ$105)</f>
        <v>314.94000000000005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-36</v>
      </c>
      <c r="AA36" s="117">
        <f>STOA!J36</f>
        <v>144.44</v>
      </c>
      <c r="AB36" s="117">
        <f>-STOA!P36</f>
        <v>0</v>
      </c>
      <c r="AC36">
        <f t="shared" si="0"/>
        <v>10.540988658167464</v>
      </c>
      <c r="AD36">
        <f t="shared" si="1"/>
        <v>1074.8014564468924</v>
      </c>
      <c r="AE36">
        <f>'IDT-1'!F36</f>
        <v>0</v>
      </c>
      <c r="AF36" s="26"/>
      <c r="AG36">
        <f t="shared" si="2"/>
        <v>1074.8014564468924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-20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D37">
        <f>TWEPL!R37</f>
        <v>7.5225</v>
      </c>
      <c r="E37">
        <f>GT_NG!T37</f>
        <v>10.083681903569193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57.47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496.8749001105412</v>
      </c>
      <c r="P37" s="77">
        <v>19.27</v>
      </c>
      <c r="Q37" s="77">
        <v>7.71</v>
      </c>
      <c r="R37" s="80">
        <v>22.2</v>
      </c>
      <c r="S37" s="80">
        <v>0</v>
      </c>
      <c r="T37" s="78">
        <f>SUMPRODUCT(LTA!F37:AJ37,LTA!F$101:AJ$101,LTA!F$105:AJ$105)</f>
        <v>67.63</v>
      </c>
      <c r="U37" s="78">
        <f>SUMPRODUCT(LTA!F37:AJ37,LTA!F$102:AJ$102,LTA!F$105:AJ$105)</f>
        <v>322.86000000000007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-44</v>
      </c>
      <c r="AA37" s="117">
        <f>STOA!J37</f>
        <v>144.44</v>
      </c>
      <c r="AB37" s="117">
        <f>-STOA!P37</f>
        <v>0</v>
      </c>
      <c r="AC37">
        <f t="shared" si="0"/>
        <v>10.768172065711259</v>
      </c>
      <c r="AD37">
        <f t="shared" si="1"/>
        <v>1078.2929099483993</v>
      </c>
      <c r="AE37">
        <f>'IDT-1'!F37</f>
        <v>0</v>
      </c>
      <c r="AF37" s="26"/>
      <c r="AG37">
        <f t="shared" si="2"/>
        <v>1078.2929099483993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-23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D38">
        <f>TWEPL!R38</f>
        <v>7.5225</v>
      </c>
      <c r="E38">
        <f>GT_NG!T38</f>
        <v>10.083681903569193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57.47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496.87748273056951</v>
      </c>
      <c r="P38" s="77">
        <v>19.269999999999996</v>
      </c>
      <c r="Q38" s="77">
        <v>7.71</v>
      </c>
      <c r="R38" s="80">
        <v>22.2</v>
      </c>
      <c r="S38" s="80">
        <v>0</v>
      </c>
      <c r="T38" s="78">
        <f>SUMPRODUCT(LTA!F38:AJ38,LTA!F$101:AJ$101,LTA!F$105:AJ$105)</f>
        <v>76.239999999999995</v>
      </c>
      <c r="U38" s="78">
        <f>SUMPRODUCT(LTA!F38:AJ38,LTA!F$102:AJ$102,LTA!F$105:AJ$105)</f>
        <v>331.78000000000009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-49</v>
      </c>
      <c r="AA38" s="117">
        <f>STOA!J38</f>
        <v>144.44</v>
      </c>
      <c r="AB38" s="117">
        <f>-STOA!P38</f>
        <v>0</v>
      </c>
      <c r="AC38">
        <f t="shared" si="0"/>
        <v>10.984605685422876</v>
      </c>
      <c r="AD38">
        <f t="shared" si="1"/>
        <v>1088.609058948716</v>
      </c>
      <c r="AE38">
        <f>'IDT-1'!F38</f>
        <v>0</v>
      </c>
      <c r="AF38" s="26"/>
      <c r="AG38">
        <f t="shared" si="2"/>
        <v>1088.609058948716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-25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D39">
        <f>TWEPL!R39</f>
        <v>7.5225</v>
      </c>
      <c r="E39">
        <f>GT_NG!T39</f>
        <v>9.9821576486305954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57.717283381183229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498.86316915853928</v>
      </c>
      <c r="P39" s="77">
        <v>19.269999999999996</v>
      </c>
      <c r="Q39" s="77">
        <v>7.71</v>
      </c>
      <c r="R39" s="80">
        <v>22.2</v>
      </c>
      <c r="S39" s="80">
        <v>0</v>
      </c>
      <c r="T39" s="78">
        <f>SUMPRODUCT(LTA!F39:AJ39,LTA!F$101:AJ$101,LTA!F$105:AJ$105)</f>
        <v>81.990000000000009</v>
      </c>
      <c r="U39" s="78">
        <f>SUMPRODUCT(LTA!F39:AJ39,LTA!F$102:AJ$102,LTA!F$105:AJ$105)</f>
        <v>330.29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-42</v>
      </c>
      <c r="AA39" s="117">
        <f>STOA!J39</f>
        <v>144.34</v>
      </c>
      <c r="AB39" s="117">
        <f>-STOA!P39</f>
        <v>0</v>
      </c>
      <c r="AC39">
        <f t="shared" si="0"/>
        <v>10.755870325589711</v>
      </c>
      <c r="AD39">
        <f t="shared" si="1"/>
        <v>1127.1292398627634</v>
      </c>
      <c r="AE39">
        <f>'IDT-1'!F39</f>
        <v>0</v>
      </c>
      <c r="AF39" s="26"/>
      <c r="AG39">
        <f t="shared" si="2"/>
        <v>1127.1292398627634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D40">
        <f>TWEPL!R40</f>
        <v>7.5225</v>
      </c>
      <c r="E40">
        <f>GT_NG!T40</f>
        <v>9.9821576486305954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57.717283381183229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495.68928198405479</v>
      </c>
      <c r="P40" s="77">
        <v>19.269999999999996</v>
      </c>
      <c r="Q40" s="77">
        <v>7.71</v>
      </c>
      <c r="R40" s="80">
        <v>22.2</v>
      </c>
      <c r="S40" s="80">
        <v>0</v>
      </c>
      <c r="T40" s="78">
        <f>SUMPRODUCT(LTA!F40:AJ40,LTA!F$101:AJ$101,LTA!F$105:AJ$105)</f>
        <v>87.44</v>
      </c>
      <c r="U40" s="78">
        <f>SUMPRODUCT(LTA!F40:AJ40,LTA!F$102:AJ$102,LTA!F$105:AJ$105)</f>
        <v>379.94000000000005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-18</v>
      </c>
      <c r="AA40" s="117">
        <f>STOA!J40</f>
        <v>144.34</v>
      </c>
      <c r="AB40" s="117">
        <f>-STOA!P40</f>
        <v>0</v>
      </c>
      <c r="AC40">
        <f t="shared" si="0"/>
        <v>11.39926079642035</v>
      </c>
      <c r="AD40">
        <f t="shared" si="1"/>
        <v>1157.4119622174483</v>
      </c>
      <c r="AE40">
        <f>'IDT-1'!F40</f>
        <v>0</v>
      </c>
      <c r="AF40" s="26"/>
      <c r="AG40">
        <f t="shared" si="2"/>
        <v>1157.4119622174483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-45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D41">
        <f>TWEPL!R41</f>
        <v>7.5225</v>
      </c>
      <c r="E41">
        <f>GT_NG!T41</f>
        <v>9.9819772499163602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57.717283381183229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495.40691882214838</v>
      </c>
      <c r="P41" s="77">
        <v>19.269999999999996</v>
      </c>
      <c r="Q41" s="77">
        <v>7.71</v>
      </c>
      <c r="R41" s="80">
        <v>22.2</v>
      </c>
      <c r="S41" s="80">
        <v>0</v>
      </c>
      <c r="T41" s="78">
        <f>SUMPRODUCT(LTA!F41:AJ41,LTA!F$101:AJ$101,LTA!F$105:AJ$105)</f>
        <v>93.36</v>
      </c>
      <c r="U41" s="78">
        <f>SUMPRODUCT(LTA!F41:AJ41,LTA!F$102:AJ$102,LTA!F$105:AJ$105)</f>
        <v>454.25000000000006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-111</v>
      </c>
      <c r="AA41" s="117">
        <f>STOA!J41</f>
        <v>144.34</v>
      </c>
      <c r="AB41" s="117">
        <f>-STOA!P41</f>
        <v>0</v>
      </c>
      <c r="AC41">
        <f t="shared" si="0"/>
        <v>12.528948534152265</v>
      </c>
      <c r="AD41">
        <f t="shared" si="1"/>
        <v>1188.2297309190958</v>
      </c>
      <c r="AE41">
        <f>'IDT-1'!F41</f>
        <v>0</v>
      </c>
      <c r="AF41" s="26"/>
      <c r="AG41">
        <f t="shared" si="2"/>
        <v>1188.2297309190958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D42">
        <f>TWEPL!R42</f>
        <v>7.5225</v>
      </c>
      <c r="E42">
        <f>GT_NG!T42</f>
        <v>9.9819772499163602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57.717283381183229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490.7580632262783</v>
      </c>
      <c r="P42" s="77">
        <v>19.27</v>
      </c>
      <c r="Q42" s="77">
        <v>7.71</v>
      </c>
      <c r="R42" s="80">
        <v>22.2</v>
      </c>
      <c r="S42" s="80">
        <v>0</v>
      </c>
      <c r="T42" s="78">
        <f>SUMPRODUCT(LTA!F42:AJ42,LTA!F$101:AJ$101,LTA!F$105:AJ$105)</f>
        <v>99.600000000000009</v>
      </c>
      <c r="U42" s="78">
        <f>SUMPRODUCT(LTA!F42:AJ42,LTA!F$102:AJ$102,LTA!F$105:AJ$105)</f>
        <v>471.91000000000008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-82</v>
      </c>
      <c r="AA42" s="117">
        <f>STOA!J42</f>
        <v>144.34</v>
      </c>
      <c r="AB42" s="117">
        <f>-STOA!P42</f>
        <v>0</v>
      </c>
      <c r="AC42">
        <f t="shared" si="0"/>
        <v>12.503039799420311</v>
      </c>
      <c r="AD42">
        <f t="shared" si="1"/>
        <v>1229.5067840579577</v>
      </c>
      <c r="AE42">
        <f>'IDT-1'!F42</f>
        <v>0</v>
      </c>
      <c r="AF42" s="26"/>
      <c r="AG42">
        <f t="shared" si="2"/>
        <v>1229.5067840579577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D43">
        <f>TWEPL!R43</f>
        <v>7.5225</v>
      </c>
      <c r="E43">
        <f>GT_NG!T43</f>
        <v>9.9819772499163602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57.717283381183229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488.05499451523656</v>
      </c>
      <c r="P43" s="77">
        <v>19.269999999999996</v>
      </c>
      <c r="Q43" s="77">
        <v>7.71</v>
      </c>
      <c r="R43" s="80">
        <v>22.2</v>
      </c>
      <c r="S43" s="80">
        <v>0</v>
      </c>
      <c r="T43" s="78">
        <f>SUMPRODUCT(LTA!F43:AJ43,LTA!F$101:AJ$101,LTA!F$105:AJ$105)</f>
        <v>103.73</v>
      </c>
      <c r="U43" s="78">
        <f>SUMPRODUCT(LTA!F43:AJ43,LTA!F$102:AJ$102,LTA!F$105:AJ$105)</f>
        <v>476.55000000000007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-61</v>
      </c>
      <c r="AA43" s="117">
        <f>STOA!J43</f>
        <v>144.26</v>
      </c>
      <c r="AB43" s="117">
        <f>-STOA!P43</f>
        <v>0</v>
      </c>
      <c r="AC43">
        <f t="shared" si="0"/>
        <v>12.440309136974605</v>
      </c>
      <c r="AD43">
        <f t="shared" si="1"/>
        <v>1248.5564460093617</v>
      </c>
      <c r="AE43">
        <f>'IDT-1'!F43</f>
        <v>0</v>
      </c>
      <c r="AF43" s="26"/>
      <c r="AG43">
        <f t="shared" si="2"/>
        <v>1248.5564460093617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-15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D44">
        <f>TWEPL!R44</f>
        <v>7.5225</v>
      </c>
      <c r="E44">
        <f>GT_NG!T44</f>
        <v>9.6790937178166843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57.717283381183229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483.90208691010201</v>
      </c>
      <c r="P44" s="77">
        <v>19.27</v>
      </c>
      <c r="Q44" s="77">
        <v>7.71</v>
      </c>
      <c r="R44" s="80">
        <v>22.2</v>
      </c>
      <c r="S44" s="80">
        <v>0</v>
      </c>
      <c r="T44" s="78">
        <f>SUMPRODUCT(LTA!F44:AJ44,LTA!F$101:AJ$101,LTA!F$105:AJ$105)</f>
        <v>107.09</v>
      </c>
      <c r="U44" s="78">
        <f>SUMPRODUCT(LTA!F44:AJ44,LTA!F$102:AJ$102,LTA!F$105:AJ$105)</f>
        <v>480.72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-42</v>
      </c>
      <c r="AA44" s="117">
        <f>STOA!J44</f>
        <v>144.26</v>
      </c>
      <c r="AB44" s="117">
        <f>-STOA!P44</f>
        <v>0</v>
      </c>
      <c r="AC44">
        <f t="shared" si="0"/>
        <v>12.298677752045233</v>
      </c>
      <c r="AD44">
        <f t="shared" si="1"/>
        <v>1270.7722862570567</v>
      </c>
      <c r="AE44">
        <f>'IDT-1'!F44</f>
        <v>0</v>
      </c>
      <c r="AF44" s="26"/>
      <c r="AG44">
        <f t="shared" si="2"/>
        <v>1270.7722862570567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-15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D45">
        <f>TWEPL!R45</f>
        <v>7.5225</v>
      </c>
      <c r="E45">
        <f>GT_NG!T45</f>
        <v>9.6790937178166843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57.717283381183229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482.0677009510726</v>
      </c>
      <c r="P45" s="77">
        <v>19.27</v>
      </c>
      <c r="Q45" s="77">
        <v>7.7023511450381674</v>
      </c>
      <c r="R45" s="80">
        <v>22.2</v>
      </c>
      <c r="S45" s="80">
        <v>0</v>
      </c>
      <c r="T45" s="78">
        <f>SUMPRODUCT(LTA!F45:AJ45,LTA!F$101:AJ$101,LTA!F$105:AJ$105)</f>
        <v>107.67</v>
      </c>
      <c r="U45" s="78">
        <f>SUMPRODUCT(LTA!F45:AJ45,LTA!F$102:AJ$102,LTA!F$105:AJ$105)</f>
        <v>485.16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-37</v>
      </c>
      <c r="AA45" s="117">
        <f>STOA!J45</f>
        <v>144.26</v>
      </c>
      <c r="AB45" s="117">
        <f>-STOA!P45</f>
        <v>0</v>
      </c>
      <c r="AC45">
        <f t="shared" si="0"/>
        <v>12.282253208071131</v>
      </c>
      <c r="AD45">
        <f t="shared" si="1"/>
        <v>1278.9666759870395</v>
      </c>
      <c r="AE45">
        <f>'IDT-1'!F45</f>
        <v>0</v>
      </c>
      <c r="AF45" s="26"/>
      <c r="AG45">
        <f t="shared" si="2"/>
        <v>1278.9666759870395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-15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D46">
        <f>TWEPL!R46</f>
        <v>7.5225</v>
      </c>
      <c r="E46">
        <f>GT_NG!T46</f>
        <v>9.6790937178166843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57.717283381183229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482.06780934033804</v>
      </c>
      <c r="P46" s="77">
        <v>19.27</v>
      </c>
      <c r="Q46" s="77">
        <v>7.7023511450381674</v>
      </c>
      <c r="R46" s="80">
        <v>22.2</v>
      </c>
      <c r="S46" s="80">
        <v>0</v>
      </c>
      <c r="T46" s="78">
        <f>SUMPRODUCT(LTA!F46:AJ46,LTA!F$101:AJ$101,LTA!F$105:AJ$105)</f>
        <v>107.51</v>
      </c>
      <c r="U46" s="78">
        <f>SUMPRODUCT(LTA!F46:AJ46,LTA!F$102:AJ$102,LTA!F$105:AJ$105)</f>
        <v>489.19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-22</v>
      </c>
      <c r="AA46" s="117">
        <f>STOA!J46</f>
        <v>144.26</v>
      </c>
      <c r="AB46" s="117">
        <f>-STOA!P46</f>
        <v>0</v>
      </c>
      <c r="AC46">
        <f t="shared" si="0"/>
        <v>12.227528886674714</v>
      </c>
      <c r="AD46">
        <f t="shared" si="1"/>
        <v>1292.8915086977015</v>
      </c>
      <c r="AE46">
        <f>'IDT-1'!F46</f>
        <v>0</v>
      </c>
      <c r="AF46" s="26"/>
      <c r="AG46">
        <f t="shared" si="2"/>
        <v>1292.8915086977015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-20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D47">
        <f>TWEPL!R47</f>
        <v>7.5225</v>
      </c>
      <c r="E47">
        <f>GT_NG!T47</f>
        <v>9.6459009812667258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57.717283381183229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482.10004713397399</v>
      </c>
      <c r="P47" s="77">
        <v>19.27</v>
      </c>
      <c r="Q47" s="77">
        <v>7.7023511450381674</v>
      </c>
      <c r="R47" s="80">
        <v>22.2</v>
      </c>
      <c r="S47" s="80">
        <v>0</v>
      </c>
      <c r="T47" s="78">
        <f>SUMPRODUCT(LTA!F47:AJ47,LTA!F$101:AJ$101,LTA!F$105:AJ$105)</f>
        <v>107.28</v>
      </c>
      <c r="U47" s="78">
        <f>SUMPRODUCT(LTA!F47:AJ47,LTA!F$102:AJ$102,LTA!F$105:AJ$105)</f>
        <v>492.45000000000005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-5</v>
      </c>
      <c r="AA47" s="117">
        <f>STOA!J47</f>
        <v>144.16</v>
      </c>
      <c r="AB47" s="117">
        <f>-STOA!P47</f>
        <v>0</v>
      </c>
      <c r="AC47">
        <f t="shared" si="0"/>
        <v>12.297695120788049</v>
      </c>
      <c r="AD47">
        <f t="shared" si="1"/>
        <v>1290.7503875206739</v>
      </c>
      <c r="AE47">
        <f>'IDT-1'!F47</f>
        <v>0</v>
      </c>
      <c r="AF47" s="26"/>
      <c r="AG47">
        <f t="shared" si="2"/>
        <v>1290.7503875206739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-42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D48">
        <f>TWEPL!R48</f>
        <v>7.5225</v>
      </c>
      <c r="E48">
        <f>GT_NG!T48</f>
        <v>9.6459009812667258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57.717283381183229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482.10025724102167</v>
      </c>
      <c r="P48" s="77">
        <v>19.27</v>
      </c>
      <c r="Q48" s="77">
        <v>7.7023511450381674</v>
      </c>
      <c r="R48" s="80">
        <v>22.2</v>
      </c>
      <c r="S48" s="80">
        <v>0</v>
      </c>
      <c r="T48" s="78">
        <f>SUMPRODUCT(LTA!F48:AJ48,LTA!F$101:AJ$101,LTA!F$105:AJ$105)</f>
        <v>107.63</v>
      </c>
      <c r="U48" s="78">
        <f>SUMPRODUCT(LTA!F48:AJ48,LTA!F$102:AJ$102,LTA!F$105:AJ$105)</f>
        <v>494.09000000000003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144.16</v>
      </c>
      <c r="AB48" s="117">
        <f>-STOA!P48</f>
        <v>0</v>
      </c>
      <c r="AC48">
        <f t="shared" si="0"/>
        <v>12.297452714685679</v>
      </c>
      <c r="AD48">
        <f t="shared" si="1"/>
        <v>1294.7408400338243</v>
      </c>
      <c r="AE48">
        <f>'IDT-1'!F48</f>
        <v>0</v>
      </c>
      <c r="AF48" s="26"/>
      <c r="AG48">
        <f t="shared" si="2"/>
        <v>1294.7408400338243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-45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D49">
        <f>TWEPL!R49</f>
        <v>7.5225</v>
      </c>
      <c r="E49">
        <f>GT_NG!T49</f>
        <v>9.6459009812667258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57.717283381183229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481.53247352533765</v>
      </c>
      <c r="P49" s="77">
        <v>19.27</v>
      </c>
      <c r="Q49" s="77">
        <v>7.71</v>
      </c>
      <c r="R49" s="80">
        <v>22.2</v>
      </c>
      <c r="S49" s="80">
        <v>0</v>
      </c>
      <c r="T49" s="78">
        <f>SUMPRODUCT(LTA!F49:AJ49,LTA!F$101:AJ$101,LTA!F$105:AJ$105)</f>
        <v>107.21000000000001</v>
      </c>
      <c r="U49" s="78">
        <f>SUMPRODUCT(LTA!F49:AJ49,LTA!F$102:AJ$102,LTA!F$105:AJ$105)</f>
        <v>494.55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144.16</v>
      </c>
      <c r="AB49" s="117">
        <f>-STOA!P49</f>
        <v>0</v>
      </c>
      <c r="AC49">
        <f t="shared" si="0"/>
        <v>12.337266165522299</v>
      </c>
      <c r="AD49">
        <f t="shared" si="1"/>
        <v>1289.1808917222654</v>
      </c>
      <c r="AE49">
        <f>'IDT-1'!F49</f>
        <v>0</v>
      </c>
      <c r="AF49" s="26"/>
      <c r="AG49">
        <f t="shared" si="2"/>
        <v>1289.1808917222654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-50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D50">
        <f>TWEPL!R50</f>
        <v>7.5225</v>
      </c>
      <c r="E50">
        <f>GT_NG!T50</f>
        <v>9.6459009812667258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57.717283381183229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489.05372549336869</v>
      </c>
      <c r="P50" s="77">
        <v>19.27</v>
      </c>
      <c r="Q50" s="77">
        <v>7.71</v>
      </c>
      <c r="R50" s="80">
        <v>22.2</v>
      </c>
      <c r="S50" s="80">
        <v>0</v>
      </c>
      <c r="T50" s="78">
        <f>SUMPRODUCT(LTA!F50:AJ50,LTA!F$101:AJ$101,LTA!F$105:AJ$105)</f>
        <v>107.59</v>
      </c>
      <c r="U50" s="78">
        <f>SUMPRODUCT(LTA!F50:AJ50,LTA!F$102:AJ$102,LTA!F$105:AJ$105)</f>
        <v>494.29000000000008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144.16</v>
      </c>
      <c r="AB50" s="117">
        <f>-STOA!P50</f>
        <v>0</v>
      </c>
      <c r="AC50">
        <f t="shared" si="0"/>
        <v>12.448899820451951</v>
      </c>
      <c r="AD50">
        <f t="shared" si="1"/>
        <v>1291.710510035367</v>
      </c>
      <c r="AE50">
        <f>'IDT-1'!F50</f>
        <v>0</v>
      </c>
      <c r="AF50" s="26"/>
      <c r="AG50">
        <f t="shared" si="2"/>
        <v>1291.710510035367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-55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D51">
        <f>TWEPL!R51</f>
        <v>7.5225</v>
      </c>
      <c r="E51">
        <f>GT_NG!T51</f>
        <v>9.6459009812667258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58.712717929725471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489.20973783976689</v>
      </c>
      <c r="P51" s="77">
        <v>19.27</v>
      </c>
      <c r="Q51" s="77">
        <v>7.71</v>
      </c>
      <c r="R51" s="80">
        <v>22.2</v>
      </c>
      <c r="S51" s="80">
        <v>0</v>
      </c>
      <c r="T51" s="78">
        <f>SUMPRODUCT(LTA!F51:AJ51,LTA!F$101:AJ$101,LTA!F$105:AJ$105)</f>
        <v>106.95</v>
      </c>
      <c r="U51" s="78">
        <f>SUMPRODUCT(LTA!F51:AJ51,LTA!F$102:AJ$102,LTA!F$105:AJ$105)</f>
        <v>498.08000000000004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144.07</v>
      </c>
      <c r="AB51" s="117">
        <f>-STOA!P51</f>
        <v>0</v>
      </c>
      <c r="AC51">
        <f t="shared" si="0"/>
        <v>12.299519875161321</v>
      </c>
      <c r="AD51">
        <f t="shared" si="1"/>
        <v>1317.0713368755976</v>
      </c>
      <c r="AE51">
        <f>'IDT-1'!F51</f>
        <v>0</v>
      </c>
      <c r="AF51" s="26"/>
      <c r="AG51">
        <f t="shared" si="2"/>
        <v>1317.0713368755976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-34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D52">
        <f>TWEPL!R52</f>
        <v>7.5225</v>
      </c>
      <c r="E52">
        <f>GT_NG!T52</f>
        <v>9.6459009812667258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58.712717929725471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489.36001205178178</v>
      </c>
      <c r="P52" s="77">
        <v>19.27</v>
      </c>
      <c r="Q52" s="77">
        <v>7.71</v>
      </c>
      <c r="R52" s="80">
        <v>22.2</v>
      </c>
      <c r="S52" s="80">
        <v>0</v>
      </c>
      <c r="T52" s="78">
        <f>SUMPRODUCT(LTA!F52:AJ52,LTA!F$101:AJ$101,LTA!F$105:AJ$105)</f>
        <v>106.99000000000001</v>
      </c>
      <c r="U52" s="78">
        <f>SUMPRODUCT(LTA!F52:AJ52,LTA!F$102:AJ$102,LTA!F$105:AJ$105)</f>
        <v>492.24000000000007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144.07</v>
      </c>
      <c r="AB52" s="117">
        <f>-STOA!P52</f>
        <v>0</v>
      </c>
      <c r="AC52">
        <f t="shared" si="0"/>
        <v>12.178777268049489</v>
      </c>
      <c r="AD52">
        <f t="shared" si="1"/>
        <v>1319.5423536947244</v>
      </c>
      <c r="AE52">
        <f>'IDT-1'!F52</f>
        <v>0</v>
      </c>
      <c r="AF52" s="26"/>
      <c r="AG52">
        <f t="shared" si="2"/>
        <v>1319.5423536947244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-26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D53">
        <f>TWEPL!R53</f>
        <v>7.5225</v>
      </c>
      <c r="E53">
        <f>GT_NG!T53</f>
        <v>9.6459009812667258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58.712717929725471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492.18740748435476</v>
      </c>
      <c r="P53" s="77">
        <v>19.270000000000003</v>
      </c>
      <c r="Q53" s="77">
        <v>7.71</v>
      </c>
      <c r="R53" s="80">
        <v>22.2</v>
      </c>
      <c r="S53" s="80">
        <v>0</v>
      </c>
      <c r="T53" s="78">
        <f>SUMPRODUCT(LTA!F53:AJ53,LTA!F$101:AJ$101,LTA!F$105:AJ$105)</f>
        <v>107.63</v>
      </c>
      <c r="U53" s="78">
        <f>SUMPRODUCT(LTA!F53:AJ53,LTA!F$102:AJ$102,LTA!F$105:AJ$105)</f>
        <v>493.24000000000007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144.07</v>
      </c>
      <c r="AB53" s="117">
        <f>-STOA!P53</f>
        <v>0</v>
      </c>
      <c r="AC53">
        <f t="shared" si="0"/>
        <v>12.200334092811742</v>
      </c>
      <c r="AD53">
        <f t="shared" si="1"/>
        <v>1325.9881923025353</v>
      </c>
      <c r="AE53">
        <f>'IDT-1'!F53</f>
        <v>0</v>
      </c>
      <c r="AF53" s="26"/>
      <c r="AG53">
        <f t="shared" si="2"/>
        <v>1325.9881923025353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-24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D54">
        <f>TWEPL!R54</f>
        <v>7.5225</v>
      </c>
      <c r="E54">
        <f>GT_NG!T54</f>
        <v>9.6459009812667258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58.712717929725471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493.16619163617253</v>
      </c>
      <c r="P54" s="77">
        <v>19.270000000000003</v>
      </c>
      <c r="Q54" s="77">
        <v>7.71</v>
      </c>
      <c r="R54" s="80">
        <v>22.2</v>
      </c>
      <c r="S54" s="80">
        <v>0</v>
      </c>
      <c r="T54" s="78">
        <f>SUMPRODUCT(LTA!F54:AJ54,LTA!F$101:AJ$101,LTA!F$105:AJ$105)</f>
        <v>108.35</v>
      </c>
      <c r="U54" s="78">
        <f>SUMPRODUCT(LTA!F54:AJ54,LTA!F$102:AJ$102,LTA!F$105:AJ$105)</f>
        <v>492.60000000000008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144.07</v>
      </c>
      <c r="AB54" s="117">
        <f>-STOA!P54</f>
        <v>0</v>
      </c>
      <c r="AC54">
        <f t="shared" si="0"/>
        <v>12.440482708924815</v>
      </c>
      <c r="AD54">
        <f t="shared" si="1"/>
        <v>1300.80682783824</v>
      </c>
      <c r="AE54">
        <f>'IDT-1'!F54</f>
        <v>0</v>
      </c>
      <c r="AF54" s="26"/>
      <c r="AG54">
        <f t="shared" si="2"/>
        <v>1300.80682783824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-50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D55">
        <f>TWEPL!R55</f>
        <v>7.5225</v>
      </c>
      <c r="E55">
        <f>GT_NG!T55</f>
        <v>6.3151715454831603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58.712717929725471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486.68743763267202</v>
      </c>
      <c r="P55" s="77">
        <v>19.270000000000003</v>
      </c>
      <c r="Q55" s="77">
        <v>7.71</v>
      </c>
      <c r="R55" s="80">
        <v>22.2</v>
      </c>
      <c r="S55" s="80">
        <v>0</v>
      </c>
      <c r="T55" s="78">
        <f>SUMPRODUCT(LTA!F55:AJ55,LTA!F$101:AJ$101,LTA!F$105:AJ$105)</f>
        <v>108.93</v>
      </c>
      <c r="U55" s="78">
        <f>SUMPRODUCT(LTA!F55:AJ55,LTA!F$102:AJ$102,LTA!F$105:AJ$105)</f>
        <v>485.90000000000009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-89</v>
      </c>
      <c r="AA55" s="117">
        <f>STOA!J55</f>
        <v>143.97999999999999</v>
      </c>
      <c r="AB55" s="117">
        <f>-STOA!P55</f>
        <v>0</v>
      </c>
      <c r="AC55">
        <f t="shared" si="0"/>
        <v>12.867711416079619</v>
      </c>
      <c r="AD55">
        <f t="shared" si="1"/>
        <v>1220.3601156918012</v>
      </c>
      <c r="AE55">
        <f>'IDT-1'!F55</f>
        <v>0</v>
      </c>
      <c r="AF55" s="26"/>
      <c r="AG55">
        <f t="shared" si="2"/>
        <v>1220.3601156918012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D56">
        <f>TWEPL!R56</f>
        <v>7.5225</v>
      </c>
      <c r="E56">
        <f>GT_NG!T56</f>
        <v>6.3151715454831603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58.712717929725471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485.70819708448977</v>
      </c>
      <c r="P56" s="77">
        <v>19.270000000000003</v>
      </c>
      <c r="Q56" s="77">
        <v>7.71</v>
      </c>
      <c r="R56" s="80">
        <v>22.2</v>
      </c>
      <c r="S56" s="80">
        <v>0</v>
      </c>
      <c r="T56" s="78">
        <f>SUMPRODUCT(LTA!F56:AJ56,LTA!F$101:AJ$101,LTA!F$105:AJ$105)</f>
        <v>107.54</v>
      </c>
      <c r="U56" s="78">
        <f>SUMPRODUCT(LTA!F56:AJ56,LTA!F$102:AJ$102,LTA!F$105:AJ$105)</f>
        <v>485.62000000000012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-94</v>
      </c>
      <c r="AA56" s="117">
        <f>STOA!J56</f>
        <v>143.97999999999999</v>
      </c>
      <c r="AB56" s="117">
        <f>-STOA!P56</f>
        <v>0</v>
      </c>
      <c r="AC56">
        <f t="shared" si="0"/>
        <v>12.977570012088544</v>
      </c>
      <c r="AD56">
        <f t="shared" si="1"/>
        <v>1202.60101654761</v>
      </c>
      <c r="AE56">
        <f>'IDT-1'!F56</f>
        <v>0</v>
      </c>
      <c r="AF56" s="26"/>
      <c r="AG56">
        <f t="shared" si="2"/>
        <v>1202.60101654761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-35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D57">
        <f>TWEPL!R57</f>
        <v>7.5225</v>
      </c>
      <c r="E57">
        <f>GT_NG!T57</f>
        <v>9.3438015405527874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58.712717929725471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525.85392431193952</v>
      </c>
      <c r="P57" s="77">
        <v>19.270000000000003</v>
      </c>
      <c r="Q57" s="77">
        <v>7.71</v>
      </c>
      <c r="R57" s="80">
        <v>22.2</v>
      </c>
      <c r="S57" s="80">
        <v>0</v>
      </c>
      <c r="T57" s="78">
        <f>SUMPRODUCT(LTA!F57:AJ57,LTA!F$101:AJ$101,LTA!F$105:AJ$105)</f>
        <v>108.01</v>
      </c>
      <c r="U57" s="78">
        <f>SUMPRODUCT(LTA!F57:AJ57,LTA!F$102:AJ$102,LTA!F$105:AJ$105)</f>
        <v>482.22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-63</v>
      </c>
      <c r="AA57" s="117">
        <f>STOA!J57</f>
        <v>143.97999999999999</v>
      </c>
      <c r="AB57" s="117">
        <f>-STOA!P57</f>
        <v>0</v>
      </c>
      <c r="AC57">
        <f t="shared" si="0"/>
        <v>13.251817207946955</v>
      </c>
      <c r="AD57">
        <f t="shared" si="1"/>
        <v>1251.5711265742709</v>
      </c>
      <c r="AE57">
        <f>'IDT-1'!F57</f>
        <v>0</v>
      </c>
      <c r="AF57" s="26"/>
      <c r="AG57">
        <f t="shared" si="2"/>
        <v>1251.5711265742709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-57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D58">
        <f>TWEPL!R58</f>
        <v>7.5225</v>
      </c>
      <c r="E58">
        <f>GT_NG!T58</f>
        <v>9.3438015405527874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58.712717929725471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528.06979005605069</v>
      </c>
      <c r="P58" s="77">
        <v>19.270000000000003</v>
      </c>
      <c r="Q58" s="77">
        <v>7.71</v>
      </c>
      <c r="R58" s="80">
        <v>22.2</v>
      </c>
      <c r="S58" s="80">
        <v>0</v>
      </c>
      <c r="T58" s="78">
        <f>SUMPRODUCT(LTA!F58:AJ58,LTA!F$101:AJ$101,LTA!F$105:AJ$105)</f>
        <v>105.60000000000001</v>
      </c>
      <c r="U58" s="78">
        <f>SUMPRODUCT(LTA!F58:AJ58,LTA!F$102:AJ$102,LTA!F$105:AJ$105)</f>
        <v>476.3300000000001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-25</v>
      </c>
      <c r="AA58" s="117">
        <f>STOA!J58</f>
        <v>143.97999999999999</v>
      </c>
      <c r="AB58" s="117">
        <f>-STOA!P58</f>
        <v>0</v>
      </c>
      <c r="AC58">
        <f t="shared" si="0"/>
        <v>12.834273598085126</v>
      </c>
      <c r="AD58">
        <f t="shared" si="1"/>
        <v>1286.9045359282441</v>
      </c>
      <c r="AE58">
        <f>'IDT-1'!F58</f>
        <v>0</v>
      </c>
      <c r="AF58" s="26"/>
      <c r="AG58">
        <f t="shared" si="2"/>
        <v>1286.9045359282441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-54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D59">
        <f>TWEPL!R59</f>
        <v>7.5225</v>
      </c>
      <c r="E59">
        <f>GT_NG!T59</f>
        <v>9.3438015405527874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57.84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520.50323190977701</v>
      </c>
      <c r="P59" s="77">
        <v>19.27</v>
      </c>
      <c r="Q59" s="77">
        <v>7.71</v>
      </c>
      <c r="R59" s="80">
        <v>22.2</v>
      </c>
      <c r="S59" s="80">
        <v>0</v>
      </c>
      <c r="T59" s="78">
        <f>SUMPRODUCT(LTA!F59:AJ59,LTA!F$101:AJ$101,LTA!F$105:AJ$105)</f>
        <v>103.33</v>
      </c>
      <c r="U59" s="78">
        <f>SUMPRODUCT(LTA!F59:AJ59,LTA!F$102:AJ$102,LTA!F$105:AJ$105)</f>
        <v>470.57000000000005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143.89000000000001</v>
      </c>
      <c r="AB59" s="117">
        <f>-STOA!P59</f>
        <v>0</v>
      </c>
      <c r="AC59">
        <f t="shared" si="0"/>
        <v>12.324548740206328</v>
      </c>
      <c r="AD59">
        <f t="shared" si="1"/>
        <v>1311.8549847101237</v>
      </c>
      <c r="AE59">
        <f>'IDT-1'!F59</f>
        <v>0</v>
      </c>
      <c r="AF59" s="26"/>
      <c r="AG59">
        <f t="shared" si="2"/>
        <v>1311.8549847101237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-38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D60">
        <f>TWEPL!R60</f>
        <v>7.5225</v>
      </c>
      <c r="E60">
        <f>GT_NG!T60</f>
        <v>9.3438015405527874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57.84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520.91165124708118</v>
      </c>
      <c r="P60" s="77">
        <v>19.27</v>
      </c>
      <c r="Q60" s="77">
        <v>7.71</v>
      </c>
      <c r="R60" s="80">
        <v>22.2</v>
      </c>
      <c r="S60" s="80">
        <v>0</v>
      </c>
      <c r="T60" s="78">
        <f>SUMPRODUCT(LTA!F60:AJ60,LTA!F$101:AJ$101,LTA!F$105:AJ$105)</f>
        <v>101.03</v>
      </c>
      <c r="U60" s="78">
        <f>SUMPRODUCT(LTA!F60:AJ60,LTA!F$102:AJ$102,LTA!F$105:AJ$105)</f>
        <v>465.00000000000006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143.89000000000001</v>
      </c>
      <c r="AB60" s="117">
        <f>-STOA!P60</f>
        <v>0</v>
      </c>
      <c r="AC60">
        <f t="shared" si="0"/>
        <v>11.921517984531182</v>
      </c>
      <c r="AD60">
        <f t="shared" si="1"/>
        <v>1342.796434803103</v>
      </c>
      <c r="AE60">
        <f>'IDT-1'!F60</f>
        <v>0</v>
      </c>
      <c r="AF60" s="26"/>
      <c r="AG60">
        <f t="shared" si="2"/>
        <v>1342.796434803103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D61">
        <f>TWEPL!R61</f>
        <v>7.5225</v>
      </c>
      <c r="E61">
        <f>GT_NG!T61</f>
        <v>9.3438015405527874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57.84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531.93193605529063</v>
      </c>
      <c r="P61" s="77">
        <v>72.09</v>
      </c>
      <c r="Q61" s="77">
        <v>26.660000000000004</v>
      </c>
      <c r="R61" s="80">
        <v>22.2</v>
      </c>
      <c r="S61" s="80">
        <v>0</v>
      </c>
      <c r="T61" s="78">
        <f>SUMPRODUCT(LTA!F61:AJ61,LTA!F$101:AJ$101,LTA!F$105:AJ$105)</f>
        <v>98.98</v>
      </c>
      <c r="U61" s="78">
        <f>SUMPRODUCT(LTA!F61:AJ61,LTA!F$102:AJ$102,LTA!F$105:AJ$105)</f>
        <v>458.28000000000003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143.89000000000001</v>
      </c>
      <c r="AB61" s="117">
        <f>-STOA!P61</f>
        <v>0</v>
      </c>
      <c r="AC61">
        <f t="shared" si="0"/>
        <v>12.856996571553674</v>
      </c>
      <c r="AD61">
        <f t="shared" si="1"/>
        <v>1383.8812410242899</v>
      </c>
      <c r="AE61">
        <f>'IDT-1'!F61</f>
        <v>0</v>
      </c>
      <c r="AF61" s="26"/>
      <c r="AG61">
        <f t="shared" si="2"/>
        <v>1383.8812410242899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-32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D62">
        <f>TWEPL!R62</f>
        <v>7.5225</v>
      </c>
      <c r="E62">
        <f>GT_NG!T62</f>
        <v>9.3438015405527874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57.84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531.93250040451596</v>
      </c>
      <c r="P62" s="77">
        <v>74.849999999999994</v>
      </c>
      <c r="Q62" s="77">
        <v>26.660000000000004</v>
      </c>
      <c r="R62" s="80">
        <v>22.2</v>
      </c>
      <c r="S62" s="80">
        <v>0</v>
      </c>
      <c r="T62" s="78">
        <f>SUMPRODUCT(LTA!F62:AJ62,LTA!F$101:AJ$101,LTA!F$105:AJ$105)</f>
        <v>86.45</v>
      </c>
      <c r="U62" s="78">
        <f>SUMPRODUCT(LTA!F62:AJ62,LTA!F$102:AJ$102,LTA!F$105:AJ$105)</f>
        <v>450.96000000000004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143.89000000000001</v>
      </c>
      <c r="AB62" s="117">
        <f>-STOA!P62</f>
        <v>0</v>
      </c>
      <c r="AC62">
        <f t="shared" si="0"/>
        <v>12.422509457116607</v>
      </c>
      <c r="AD62">
        <f t="shared" si="1"/>
        <v>1399.2262924879524</v>
      </c>
      <c r="AE62">
        <f>'IDT-1'!F62</f>
        <v>0</v>
      </c>
      <c r="AF62" s="26"/>
      <c r="AG62">
        <f t="shared" si="2"/>
        <v>1399.2262924879524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D63">
        <f>TWEPL!R63</f>
        <v>7.5225</v>
      </c>
      <c r="E63">
        <f>GT_NG!T63</f>
        <v>9.3438015405527874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57.84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535.69908656661175</v>
      </c>
      <c r="P63" s="77">
        <v>74.849999999999994</v>
      </c>
      <c r="Q63" s="77">
        <v>29.56</v>
      </c>
      <c r="R63" s="80">
        <v>22.2</v>
      </c>
      <c r="S63" s="80">
        <v>0</v>
      </c>
      <c r="T63" s="78">
        <f>SUMPRODUCT(LTA!F63:AJ63,LTA!F$101:AJ$101,LTA!F$105:AJ$105)</f>
        <v>84.47</v>
      </c>
      <c r="U63" s="78">
        <f>SUMPRODUCT(LTA!F63:AJ63,LTA!F$102:AJ$102,LTA!F$105:AJ$105)</f>
        <v>467.09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143.97999999999999</v>
      </c>
      <c r="AB63" s="117">
        <f>-STOA!P63</f>
        <v>0</v>
      </c>
      <c r="AC63">
        <f t="shared" si="0"/>
        <v>12.776063415343049</v>
      </c>
      <c r="AD63">
        <f t="shared" si="1"/>
        <v>1439.0493246918215</v>
      </c>
      <c r="AE63">
        <f>'IDT-1'!F63</f>
        <v>0</v>
      </c>
      <c r="AF63" s="26"/>
      <c r="AG63">
        <f t="shared" si="2"/>
        <v>1439.0493246918215</v>
      </c>
      <c r="AI63" s="75">
        <f>PXIL!J63</f>
        <v>0</v>
      </c>
      <c r="AJ63" s="75">
        <f>PXIL!P63</f>
        <v>0</v>
      </c>
      <c r="AK63" s="75">
        <f>RTM_IEX!J63</f>
        <v>19.27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D64">
        <f>TWEPL!R64</f>
        <v>7.5225</v>
      </c>
      <c r="E64">
        <f>GT_NG!T64</f>
        <v>9.3438015405527874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57.84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543.57873673178858</v>
      </c>
      <c r="P64" s="77">
        <v>74.849999999999994</v>
      </c>
      <c r="Q64" s="77">
        <v>29.56</v>
      </c>
      <c r="R64" s="80">
        <v>22.2</v>
      </c>
      <c r="S64" s="80">
        <v>0</v>
      </c>
      <c r="T64" s="78">
        <f>SUMPRODUCT(LTA!F64:AJ64,LTA!F$101:AJ$101,LTA!F$105:AJ$105)</f>
        <v>78.320000000000007</v>
      </c>
      <c r="U64" s="78">
        <f>SUMPRODUCT(LTA!F64:AJ64,LTA!F$102:AJ$102,LTA!F$105:AJ$105)</f>
        <v>460.39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143.97999999999999</v>
      </c>
      <c r="AB64" s="117">
        <f>-STOA!P64</f>
        <v>0</v>
      </c>
      <c r="AC64">
        <f t="shared" si="0"/>
        <v>12.774740336796606</v>
      </c>
      <c r="AD64">
        <f t="shared" si="1"/>
        <v>1438.9002979355448</v>
      </c>
      <c r="AE64">
        <f>'IDT-1'!F64</f>
        <v>0</v>
      </c>
      <c r="AF64" s="26"/>
      <c r="AG64">
        <f t="shared" si="2"/>
        <v>1438.9002979355448</v>
      </c>
      <c r="AI64" s="75">
        <f>PXIL!J64</f>
        <v>0</v>
      </c>
      <c r="AJ64" s="75">
        <f>PXIL!P64</f>
        <v>0</v>
      </c>
      <c r="AK64" s="75">
        <f>RTM_IEX!J64</f>
        <v>24.09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D65">
        <f>TWEPL!R65</f>
        <v>7.5225</v>
      </c>
      <c r="E65">
        <f>GT_NG!T65</f>
        <v>9.3438015405527874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57.84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584.01472928265002</v>
      </c>
      <c r="P65" s="77">
        <v>74.849999999999994</v>
      </c>
      <c r="Q65" s="77">
        <v>29.56</v>
      </c>
      <c r="R65" s="80">
        <v>22.2</v>
      </c>
      <c r="S65" s="80">
        <v>0</v>
      </c>
      <c r="T65" s="78">
        <f>SUMPRODUCT(LTA!F65:AJ65,LTA!F$101:AJ$101,LTA!F$105:AJ$105)</f>
        <v>72.31</v>
      </c>
      <c r="U65" s="78">
        <f>SUMPRODUCT(LTA!F65:AJ65,LTA!F$102:AJ$102,LTA!F$105:AJ$105)</f>
        <v>453.22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143.97999999999999</v>
      </c>
      <c r="AB65" s="117">
        <f>-STOA!P65</f>
        <v>0</v>
      </c>
      <c r="AC65">
        <f t="shared" si="0"/>
        <v>12.891382346466138</v>
      </c>
      <c r="AD65">
        <f t="shared" si="1"/>
        <v>1431.9496484767367</v>
      </c>
      <c r="AE65">
        <f>'IDT-1'!F65</f>
        <v>0</v>
      </c>
      <c r="AF65" s="26"/>
      <c r="AG65">
        <f t="shared" si="2"/>
        <v>1431.9496484767367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D66">
        <f>TWEPL!R66</f>
        <v>7.5225</v>
      </c>
      <c r="E66">
        <f>GT_NG!T66</f>
        <v>9.3438015405527874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57.84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631.41244553436763</v>
      </c>
      <c r="P66" s="77">
        <v>74.849999999999994</v>
      </c>
      <c r="Q66" s="77">
        <v>29.56</v>
      </c>
      <c r="R66" s="80">
        <v>22.2</v>
      </c>
      <c r="S66" s="80">
        <v>0</v>
      </c>
      <c r="T66" s="78">
        <f>SUMPRODUCT(LTA!F66:AJ66,LTA!F$101:AJ$101,LTA!F$105:AJ$105)</f>
        <v>66.78</v>
      </c>
      <c r="U66" s="78">
        <f>SUMPRODUCT(LTA!F66:AJ66,LTA!F$102:AJ$102,LTA!F$105:AJ$105)</f>
        <v>445.83000000000004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143.97999999999999</v>
      </c>
      <c r="AB66" s="117">
        <f>-STOA!P66</f>
        <v>0</v>
      </c>
      <c r="AC66">
        <f t="shared" si="0"/>
        <v>13.496642585235893</v>
      </c>
      <c r="AD66">
        <f t="shared" si="1"/>
        <v>1431.8221044896845</v>
      </c>
      <c r="AE66">
        <f>'IDT-1'!F66</f>
        <v>0</v>
      </c>
      <c r="AF66" s="26"/>
      <c r="AG66">
        <f t="shared" si="2"/>
        <v>1431.8221044896845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-44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D67">
        <f>TWEPL!R67</f>
        <v>7.5225</v>
      </c>
      <c r="E67">
        <f>GT_NG!T67</f>
        <v>9.3438015405527874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57.84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629.2071601351314</v>
      </c>
      <c r="P67" s="77">
        <v>74.849999999999994</v>
      </c>
      <c r="Q67" s="77">
        <v>29.56</v>
      </c>
      <c r="R67" s="80">
        <v>22.2</v>
      </c>
      <c r="S67" s="80">
        <v>0</v>
      </c>
      <c r="T67" s="78">
        <f>SUMPRODUCT(LTA!F67:AJ67,LTA!F$101:AJ$101,LTA!F$105:AJ$105)</f>
        <v>64.34</v>
      </c>
      <c r="U67" s="78">
        <f>SUMPRODUCT(LTA!F67:AJ67,LTA!F$102:AJ$102,LTA!F$105:AJ$105)</f>
        <v>438.58000000000004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0</v>
      </c>
      <c r="AA67" s="117">
        <f>STOA!J67</f>
        <v>144.07</v>
      </c>
      <c r="AB67" s="117">
        <f>-STOA!P67</f>
        <v>0</v>
      </c>
      <c r="AC67">
        <f t="shared" si="0"/>
        <v>13.401634201244812</v>
      </c>
      <c r="AD67">
        <f t="shared" si="1"/>
        <v>1419.1118274744395</v>
      </c>
      <c r="AE67">
        <f>'IDT-1'!F67</f>
        <v>0</v>
      </c>
      <c r="AF67" s="26"/>
      <c r="AG67">
        <f t="shared" si="2"/>
        <v>1419.1118274744395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-45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D68">
        <f>TWEPL!R68</f>
        <v>7.5225</v>
      </c>
      <c r="E68">
        <f>GT_NG!T68</f>
        <v>9.3438015405527874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57.84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630.18617248513135</v>
      </c>
      <c r="P68" s="77">
        <v>74.849999999999994</v>
      </c>
      <c r="Q68" s="77">
        <v>26.663067894131181</v>
      </c>
      <c r="R68" s="80">
        <v>22.2</v>
      </c>
      <c r="S68" s="80">
        <v>0</v>
      </c>
      <c r="T68" s="78">
        <f>SUMPRODUCT(LTA!F68:AJ68,LTA!F$101:AJ$101,LTA!F$105:AJ$105)</f>
        <v>12.26</v>
      </c>
      <c r="U68" s="78">
        <f>SUMPRODUCT(LTA!F68:AJ68,LTA!F$102:AJ$102,LTA!F$105:AJ$105)</f>
        <v>430.16000000000008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0</v>
      </c>
      <c r="AA68" s="117">
        <f>STOA!J68</f>
        <v>144.07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12.790209614737797</v>
      </c>
      <c r="AD68">
        <f t="shared" ref="AD68:AD98" si="4">SUM(B68:AB68,AI68:AR68)-AC68</f>
        <v>1364.3053323050776</v>
      </c>
      <c r="AE68">
        <f>'IDT-1'!F68</f>
        <v>0</v>
      </c>
      <c r="AF68" s="26"/>
      <c r="AG68">
        <f t="shared" ref="AG68:AG98" si="5">SUM(AD68:AF68)</f>
        <v>1364.3053323050776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-38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D69">
        <f>TWEPL!R69</f>
        <v>7.5225</v>
      </c>
      <c r="E69">
        <f>GT_NG!T69</f>
        <v>9.3627179487179486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52.66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636.93208348072039</v>
      </c>
      <c r="P69" s="77">
        <v>74.849999999999994</v>
      </c>
      <c r="Q69" s="77">
        <v>26.663067894131181</v>
      </c>
      <c r="R69" s="80">
        <v>22.2</v>
      </c>
      <c r="S69" s="80">
        <v>0</v>
      </c>
      <c r="T69" s="78">
        <f>SUMPRODUCT(LTA!F69:AJ69,LTA!F$101:AJ$101,LTA!F$105:AJ$105)</f>
        <v>13.67</v>
      </c>
      <c r="U69" s="78">
        <f>SUMPRODUCT(LTA!F69:AJ69,LTA!F$102:AJ$102,LTA!F$105:AJ$105)</f>
        <v>421.82000000000005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0</v>
      </c>
      <c r="AA69" s="117">
        <f>STOA!J69</f>
        <v>144.07</v>
      </c>
      <c r="AB69" s="117">
        <f>-STOA!P69</f>
        <v>0</v>
      </c>
      <c r="AC69">
        <f t="shared" si="3"/>
        <v>12.805318988546201</v>
      </c>
      <c r="AD69">
        <f t="shared" si="4"/>
        <v>1351.9450503350233</v>
      </c>
      <c r="AE69">
        <f>'IDT-1'!F69</f>
        <v>0</v>
      </c>
      <c r="AF69" s="26"/>
      <c r="AG69">
        <f t="shared" si="5"/>
        <v>1351.9450503350233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-45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D70">
        <f>TWEPL!R70</f>
        <v>7.5225</v>
      </c>
      <c r="E70">
        <f>GT_NG!T70</f>
        <v>9.3627179487179486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50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639.20834274352194</v>
      </c>
      <c r="P70" s="77">
        <v>74.849999999999994</v>
      </c>
      <c r="Q70" s="77">
        <v>26.663067894131181</v>
      </c>
      <c r="R70" s="80">
        <v>22.2</v>
      </c>
      <c r="S70" s="80">
        <v>0</v>
      </c>
      <c r="T70" s="78">
        <f>SUMPRODUCT(LTA!F70:AJ70,LTA!F$101:AJ$101,LTA!F$105:AJ$105)</f>
        <v>11.870000000000001</v>
      </c>
      <c r="U70" s="78">
        <f>SUMPRODUCT(LTA!F70:AJ70,LTA!F$102:AJ$102,LTA!F$105:AJ$105)</f>
        <v>412.42000000000007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0</v>
      </c>
      <c r="AA70" s="117">
        <f>STOA!J70</f>
        <v>146.28</v>
      </c>
      <c r="AB70" s="117">
        <f>-STOA!P70</f>
        <v>0</v>
      </c>
      <c r="AC70">
        <f t="shared" si="3"/>
        <v>12.678439432447879</v>
      </c>
      <c r="AD70">
        <f t="shared" si="4"/>
        <v>1347.6981891539231</v>
      </c>
      <c r="AE70">
        <f>'IDT-1'!F70</f>
        <v>0</v>
      </c>
      <c r="AF70" s="26"/>
      <c r="AG70">
        <f t="shared" si="5"/>
        <v>1347.6981891539231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-40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D71">
        <f>TWEPL!R71</f>
        <v>7.5225</v>
      </c>
      <c r="E71">
        <f>GT_NG!T71</f>
        <v>9.3627179487179486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50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636.7162808809253</v>
      </c>
      <c r="P71" s="77">
        <v>74.849999999999994</v>
      </c>
      <c r="Q71" s="77">
        <v>26.663067894131181</v>
      </c>
      <c r="R71" s="80">
        <v>20.69</v>
      </c>
      <c r="S71" s="80">
        <v>0</v>
      </c>
      <c r="T71" s="78">
        <f>SUMPRODUCT(LTA!F71:AJ71,LTA!F$101:AJ$101,LTA!F$105:AJ$105)</f>
        <v>13.39</v>
      </c>
      <c r="U71" s="78">
        <f>SUMPRODUCT(LTA!F71:AJ71,LTA!F$102:AJ$102,LTA!F$105:AJ$105)</f>
        <v>403.46000000000009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158.13</v>
      </c>
      <c r="AB71" s="117">
        <f>-STOA!P71</f>
        <v>0</v>
      </c>
      <c r="AC71">
        <f t="shared" si="3"/>
        <v>12.726419925668004</v>
      </c>
      <c r="AD71">
        <f t="shared" si="4"/>
        <v>1343.0581467981062</v>
      </c>
      <c r="AE71">
        <f>'IDT-1'!F71</f>
        <v>0</v>
      </c>
      <c r="AF71" s="26"/>
      <c r="AG71">
        <f t="shared" si="5"/>
        <v>1343.0581467981062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-45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D72">
        <f>TWEPL!R72</f>
        <v>7.5225</v>
      </c>
      <c r="E72">
        <f>GT_NG!T72</f>
        <v>9.3627179487179486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50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636.7162808809253</v>
      </c>
      <c r="P72" s="77">
        <v>74.849999999999994</v>
      </c>
      <c r="Q72" s="77">
        <v>26.663067894131181</v>
      </c>
      <c r="R72" s="80">
        <v>13.34</v>
      </c>
      <c r="S72" s="80">
        <v>0</v>
      </c>
      <c r="T72" s="78">
        <f>SUMPRODUCT(LTA!F72:AJ72,LTA!F$101:AJ$101,LTA!F$105:AJ$105)</f>
        <v>17.57</v>
      </c>
      <c r="U72" s="78">
        <f>SUMPRODUCT(LTA!F72:AJ72,LTA!F$102:AJ$102,LTA!F$105:AJ$105)</f>
        <v>395.72000000000008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158.13</v>
      </c>
      <c r="AB72" s="117">
        <f>-STOA!P72</f>
        <v>0</v>
      </c>
      <c r="AC72">
        <f t="shared" si="3"/>
        <v>12.586021288057029</v>
      </c>
      <c r="AD72">
        <f t="shared" si="4"/>
        <v>1337.2885454357174</v>
      </c>
      <c r="AE72">
        <f>'IDT-1'!F72</f>
        <v>0</v>
      </c>
      <c r="AF72" s="26"/>
      <c r="AG72">
        <f t="shared" si="5"/>
        <v>1337.2885454357174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-40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D73">
        <f>TWEPL!R73</f>
        <v>7.5225</v>
      </c>
      <c r="E73">
        <f>GT_NG!T73</f>
        <v>9.3627179487179486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50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596.62696282564764</v>
      </c>
      <c r="P73" s="77">
        <v>74.849999999999994</v>
      </c>
      <c r="Q73" s="77">
        <v>26.663067894131181</v>
      </c>
      <c r="R73" s="80">
        <v>9.6500000000000021</v>
      </c>
      <c r="S73" s="80">
        <v>0</v>
      </c>
      <c r="T73" s="78">
        <f>SUMPRODUCT(LTA!F73:AJ73,LTA!F$101:AJ$101,LTA!F$105:AJ$105)</f>
        <v>13.129999999999999</v>
      </c>
      <c r="U73" s="78">
        <f>SUMPRODUCT(LTA!F73:AJ73,LTA!F$102:AJ$102,LTA!F$105:AJ$105)</f>
        <v>378.96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211.02</v>
      </c>
      <c r="AB73" s="117">
        <f>-STOA!P73</f>
        <v>0</v>
      </c>
      <c r="AC73">
        <f t="shared" si="3"/>
        <v>12.213291463504724</v>
      </c>
      <c r="AD73">
        <f t="shared" si="4"/>
        <v>1355.571957204992</v>
      </c>
      <c r="AE73">
        <f>'IDT-1'!F73</f>
        <v>0</v>
      </c>
      <c r="AF73" s="26"/>
      <c r="AG73">
        <f t="shared" si="5"/>
        <v>1355.571957204992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-10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D74">
        <f>TWEPL!R74</f>
        <v>7.5225</v>
      </c>
      <c r="E74">
        <f>GT_NG!T74</f>
        <v>9.3627179487179486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50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550.34031502318408</v>
      </c>
      <c r="P74" s="77">
        <v>74.849999999999994</v>
      </c>
      <c r="Q74" s="77">
        <v>26.663067894131181</v>
      </c>
      <c r="R74" s="80">
        <v>7.5</v>
      </c>
      <c r="S74" s="80">
        <v>0</v>
      </c>
      <c r="T74" s="78">
        <f>SUMPRODUCT(LTA!F74:AJ74,LTA!F$101:AJ$101,LTA!F$105:AJ$105)</f>
        <v>12.79</v>
      </c>
      <c r="U74" s="78">
        <f>SUMPRODUCT(LTA!F74:AJ74,LTA!F$102:AJ$102,LTA!F$105:AJ$105)</f>
        <v>359.32000000000005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269.99</v>
      </c>
      <c r="AB74" s="117">
        <f>-STOA!P74</f>
        <v>0</v>
      </c>
      <c r="AC74">
        <f t="shared" si="3"/>
        <v>12.130160962843046</v>
      </c>
      <c r="AD74">
        <f t="shared" si="4"/>
        <v>1346.2084399031901</v>
      </c>
      <c r="AE74">
        <f>'IDT-1'!F74</f>
        <v>0</v>
      </c>
      <c r="AF74" s="26"/>
      <c r="AG74">
        <f t="shared" si="5"/>
        <v>1346.2084399031901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-10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D75">
        <f>TWEPL!R75</f>
        <v>7.5225</v>
      </c>
      <c r="E75">
        <f>GT_NG!T75</f>
        <v>9.4750256410256419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50</v>
      </c>
      <c r="J75">
        <f>Bawana_RLNG!T75</f>
        <v>0</v>
      </c>
      <c r="K75">
        <f>Bawana_Spot!T75</f>
        <v>6.5272802998750521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545.18334065300803</v>
      </c>
      <c r="P75" s="77">
        <v>74.849999999999994</v>
      </c>
      <c r="Q75" s="77">
        <v>26.663067894131181</v>
      </c>
      <c r="R75" s="80">
        <v>0</v>
      </c>
      <c r="S75" s="80">
        <v>0</v>
      </c>
      <c r="T75" s="78">
        <f>SUMPRODUCT(LTA!F75:AJ75,LTA!F$101:AJ$101,LTA!F$105:AJ$105)</f>
        <v>14.55</v>
      </c>
      <c r="U75" s="78">
        <f>SUMPRODUCT(LTA!F75:AJ75,LTA!F$102:AJ$102,LTA!F$105:AJ$105)</f>
        <v>362.46000000000009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270.08999999999997</v>
      </c>
      <c r="AB75" s="117">
        <f>-STOA!P75</f>
        <v>0</v>
      </c>
      <c r="AC75">
        <f t="shared" si="3"/>
        <v>12.202002687494751</v>
      </c>
      <c r="AD75">
        <f t="shared" si="4"/>
        <v>1374.3892118005451</v>
      </c>
      <c r="AE75">
        <f>'IDT-1'!F75</f>
        <v>-45</v>
      </c>
      <c r="AF75" s="26"/>
      <c r="AG75">
        <f t="shared" si="5"/>
        <v>1329.3892118005451</v>
      </c>
      <c r="AI75" s="75">
        <f>PXIL!J75</f>
        <v>0</v>
      </c>
      <c r="AJ75" s="75">
        <f>PXIL!P75</f>
        <v>0</v>
      </c>
      <c r="AK75" s="75">
        <f>RTM_IEX!J75</f>
        <v>19.27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D76">
        <f>TWEPL!R76</f>
        <v>7.5225</v>
      </c>
      <c r="E76">
        <f>GT_NG!T76</f>
        <v>9.4750256410256419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50</v>
      </c>
      <c r="J76">
        <f>Bawana_RLNG!T76</f>
        <v>0</v>
      </c>
      <c r="K76">
        <f>Bawana_Spot!T76</f>
        <v>6.5272802998750521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572.95829886630827</v>
      </c>
      <c r="P76" s="77">
        <v>74.849999999999994</v>
      </c>
      <c r="Q76" s="77">
        <v>26.663067894131181</v>
      </c>
      <c r="R76" s="80">
        <v>0</v>
      </c>
      <c r="S76" s="80">
        <v>0</v>
      </c>
      <c r="T76" s="78">
        <f>SUMPRODUCT(LTA!F76:AJ76,LTA!F$101:AJ$101,LTA!F$105:AJ$105)</f>
        <v>7.99</v>
      </c>
      <c r="U76" s="78">
        <f>SUMPRODUCT(LTA!F76:AJ76,LTA!F$102:AJ$102,LTA!F$105:AJ$105)</f>
        <v>373.11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-15</v>
      </c>
      <c r="AA76" s="117">
        <f>STOA!J76</f>
        <v>270.08999999999997</v>
      </c>
      <c r="AB76" s="117">
        <f>-STOA!P76</f>
        <v>0</v>
      </c>
      <c r="AC76">
        <f t="shared" si="3"/>
        <v>12.623572783048628</v>
      </c>
      <c r="AD76">
        <f t="shared" si="4"/>
        <v>1351.5625999182914</v>
      </c>
      <c r="AE76">
        <f>'IDT-1'!F76</f>
        <v>-45</v>
      </c>
      <c r="AF76" s="26"/>
      <c r="AG76">
        <f t="shared" si="5"/>
        <v>1306.5625999182914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-20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D77">
        <f>TWEPL!R77</f>
        <v>7.5225</v>
      </c>
      <c r="E77">
        <f>GT_NG!T77</f>
        <v>9.4750256410256419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50</v>
      </c>
      <c r="J77">
        <f>Bawana_RLNG!T77</f>
        <v>0</v>
      </c>
      <c r="K77">
        <f>Bawana_Spot!T77</f>
        <v>6.5272802998750521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661.04942986805827</v>
      </c>
      <c r="P77" s="77">
        <v>74.849999999999994</v>
      </c>
      <c r="Q77" s="77">
        <v>26.663067894131181</v>
      </c>
      <c r="R77" s="80">
        <v>0</v>
      </c>
      <c r="S77" s="80">
        <v>0</v>
      </c>
      <c r="T77" s="78">
        <f>SUMPRODUCT(LTA!F77:AJ77,LTA!F$101:AJ$101,LTA!F$105:AJ$105)</f>
        <v>3.33</v>
      </c>
      <c r="U77" s="78">
        <f>SUMPRODUCT(LTA!F77:AJ77,LTA!F$102:AJ$102,LTA!F$105:AJ$105)</f>
        <v>383.61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-112</v>
      </c>
      <c r="AA77" s="117">
        <f>STOA!J77</f>
        <v>270.08999999999997</v>
      </c>
      <c r="AB77" s="117">
        <f>-STOA!P77</f>
        <v>0</v>
      </c>
      <c r="AC77">
        <f t="shared" si="3"/>
        <v>14.400126380738929</v>
      </c>
      <c r="AD77">
        <f t="shared" si="4"/>
        <v>1336.7171773223511</v>
      </c>
      <c r="AE77">
        <f>'IDT-1'!F77</f>
        <v>-20</v>
      </c>
      <c r="AF77" s="26"/>
      <c r="AG77">
        <f t="shared" si="5"/>
        <v>1316.7171773223511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-30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D78">
        <f>TWEPL!R78</f>
        <v>7.5225</v>
      </c>
      <c r="E78">
        <f>GT_NG!T78</f>
        <v>9.4750256410256419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50</v>
      </c>
      <c r="J78">
        <f>Bawana_RLNG!T78</f>
        <v>0</v>
      </c>
      <c r="K78">
        <f>Bawana_Spot!T78</f>
        <v>6.5272802998750521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728.33401780085376</v>
      </c>
      <c r="P78" s="77">
        <v>74.849999999999994</v>
      </c>
      <c r="Q78" s="77">
        <v>26.663067894131181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382.39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-151</v>
      </c>
      <c r="AA78" s="117">
        <f>STOA!J78</f>
        <v>270.08999999999997</v>
      </c>
      <c r="AB78" s="117">
        <f>-STOA!P78</f>
        <v>0</v>
      </c>
      <c r="AC78">
        <f t="shared" si="3"/>
        <v>15.709657466411935</v>
      </c>
      <c r="AD78">
        <f t="shared" si="4"/>
        <v>1315.4722341694735</v>
      </c>
      <c r="AE78">
        <f>'IDT-1'!F78</f>
        <v>0</v>
      </c>
      <c r="AF78" s="26"/>
      <c r="AG78">
        <f t="shared" si="5"/>
        <v>1315.4722341694735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-75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D79">
        <f>TWEPL!R79</f>
        <v>7.5225</v>
      </c>
      <c r="E79">
        <f>GT_NG!T79</f>
        <v>9.4750256410256419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65.320000000000007</v>
      </c>
      <c r="J79">
        <f>Bawana_RLNG!T79</f>
        <v>0</v>
      </c>
      <c r="K79">
        <f>Bawana_Spot!T79</f>
        <v>6.5272802998750521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785.07838931523895</v>
      </c>
      <c r="P79" s="77">
        <v>74.849999999999994</v>
      </c>
      <c r="Q79" s="77">
        <v>26.663067894131181</v>
      </c>
      <c r="R79" s="80">
        <v>0</v>
      </c>
      <c r="S79" s="80">
        <v>0</v>
      </c>
      <c r="T79" s="78">
        <f>SUMPRODUCT(LTA!F79:AJ79,LTA!F$101:AJ$101,LTA!F$105:AJ$105)</f>
        <v>0.5</v>
      </c>
      <c r="U79" s="78">
        <f>SUMPRODUCT(LTA!F79:AJ79,LTA!F$102:AJ$102,LTA!F$105:AJ$105)</f>
        <v>381.95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-346</v>
      </c>
      <c r="AA79" s="117">
        <f>STOA!J79</f>
        <v>270.32</v>
      </c>
      <c r="AB79" s="117">
        <f>-STOA!P79</f>
        <v>0</v>
      </c>
      <c r="AC79">
        <f t="shared" si="3"/>
        <v>17.612039238401962</v>
      </c>
      <c r="AD79">
        <f t="shared" si="4"/>
        <v>1288.6842239118687</v>
      </c>
      <c r="AE79">
        <f>'IDT-1'!F79</f>
        <v>0</v>
      </c>
      <c r="AF79" s="26"/>
      <c r="AG79">
        <f t="shared" si="5"/>
        <v>1288.6842239118687</v>
      </c>
      <c r="AI79" s="75">
        <f>PXIL!J79</f>
        <v>0</v>
      </c>
      <c r="AJ79" s="75">
        <f>PXIL!P79</f>
        <v>0</v>
      </c>
      <c r="AK79" s="75">
        <f>RTM_IEX!J79</f>
        <v>24.09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D80">
        <f>TWEPL!R80</f>
        <v>7.5225</v>
      </c>
      <c r="E80">
        <f>GT_NG!T80</f>
        <v>9.4750256410256419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65.320000000000007</v>
      </c>
      <c r="J80">
        <f>Bawana_RLNG!T80</f>
        <v>0</v>
      </c>
      <c r="K80">
        <f>Bawana_Spot!T80</f>
        <v>6.5272802998750521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783.85658856160433</v>
      </c>
      <c r="P80" s="77">
        <v>74.849999999999994</v>
      </c>
      <c r="Q80" s="77">
        <v>26.663067894131181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381.42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-343</v>
      </c>
      <c r="AA80" s="117">
        <f>STOA!J80</f>
        <v>270.32</v>
      </c>
      <c r="AB80" s="117">
        <f>-STOA!P80</f>
        <v>0</v>
      </c>
      <c r="AC80">
        <f t="shared" si="3"/>
        <v>17.565589009203393</v>
      </c>
      <c r="AD80">
        <f t="shared" si="4"/>
        <v>1289.4788733874327</v>
      </c>
      <c r="AE80">
        <f>'IDT-1'!F80</f>
        <v>0</v>
      </c>
      <c r="AF80" s="26"/>
      <c r="AG80">
        <f t="shared" si="5"/>
        <v>1289.4788733874327</v>
      </c>
      <c r="AI80" s="75">
        <f>PXIL!J80</f>
        <v>0</v>
      </c>
      <c r="AJ80" s="75">
        <f>PXIL!P80</f>
        <v>0</v>
      </c>
      <c r="AK80" s="75">
        <f>RTM_IEX!J80</f>
        <v>24.09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D81">
        <f>TWEPL!R81</f>
        <v>7.5225</v>
      </c>
      <c r="E81">
        <f>GT_NG!T81</f>
        <v>9.4750256410256419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65.320000000000007</v>
      </c>
      <c r="J81">
        <f>Bawana_RLNG!T81</f>
        <v>0</v>
      </c>
      <c r="K81">
        <f>Bawana_Spot!T81</f>
        <v>6.5272802998750521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795.14670803357433</v>
      </c>
      <c r="P81" s="77">
        <v>74.849999999999994</v>
      </c>
      <c r="Q81" s="77">
        <v>26.663067894131181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380.12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-345</v>
      </c>
      <c r="AA81" s="117">
        <f>STOA!J81</f>
        <v>270.32</v>
      </c>
      <c r="AB81" s="117">
        <f>-STOA!P81</f>
        <v>0</v>
      </c>
      <c r="AC81">
        <f t="shared" si="3"/>
        <v>17.628842315601119</v>
      </c>
      <c r="AD81">
        <f t="shared" si="4"/>
        <v>1292.5857395530049</v>
      </c>
      <c r="AE81">
        <f>'IDT-1'!F81</f>
        <v>-5.766</v>
      </c>
      <c r="AF81" s="26"/>
      <c r="AG81">
        <f t="shared" si="5"/>
        <v>1286.8197395530049</v>
      </c>
      <c r="AI81" s="75">
        <f>PXIL!J81</f>
        <v>0</v>
      </c>
      <c r="AJ81" s="75">
        <f>PXIL!P81</f>
        <v>0</v>
      </c>
      <c r="AK81" s="75">
        <f>RTM_IEX!J81</f>
        <v>19.27</v>
      </c>
      <c r="AL81" s="75">
        <f>RTM_IEX!P81</f>
        <v>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D82">
        <f>TWEPL!R82</f>
        <v>7.5225</v>
      </c>
      <c r="E82">
        <f>GT_NG!T82</f>
        <v>9.4750256410256419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65.320000000000007</v>
      </c>
      <c r="J82">
        <f>Bawana_RLNG!T82</f>
        <v>0</v>
      </c>
      <c r="K82">
        <f>Bawana_Spot!T82</f>
        <v>6.5272802998750521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799.38641813498441</v>
      </c>
      <c r="P82" s="77">
        <v>74.849999999999994</v>
      </c>
      <c r="Q82" s="77">
        <v>26.663067894131181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378.35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-346</v>
      </c>
      <c r="AA82" s="117">
        <f>STOA!J82</f>
        <v>270.32</v>
      </c>
      <c r="AB82" s="117">
        <f>-STOA!P82</f>
        <v>0</v>
      </c>
      <c r="AC82">
        <f t="shared" si="3"/>
        <v>17.617037892015723</v>
      </c>
      <c r="AD82">
        <f t="shared" si="4"/>
        <v>1289.2472540780007</v>
      </c>
      <c r="AE82">
        <f>'IDT-1'!F82</f>
        <v>-8.65</v>
      </c>
      <c r="AF82" s="26"/>
      <c r="AG82">
        <f t="shared" si="5"/>
        <v>1280.5972540780006</v>
      </c>
      <c r="AI82" s="75">
        <f>PXIL!J82</f>
        <v>0</v>
      </c>
      <c r="AJ82" s="75">
        <f>PXIL!P82</f>
        <v>0</v>
      </c>
      <c r="AK82" s="75">
        <f>RTM_IEX!J82</f>
        <v>14.45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D83">
        <f>TWEPL!R83</f>
        <v>7.5225</v>
      </c>
      <c r="E83">
        <f>GT_NG!T83</f>
        <v>9.4750256410256419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67.437334281987432</v>
      </c>
      <c r="J83">
        <f>Bawana_RLNG!T83</f>
        <v>0</v>
      </c>
      <c r="K83">
        <f>Bawana_Spot!T83</f>
        <v>6.5272802998750521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799.38641813498441</v>
      </c>
      <c r="P83" s="77">
        <v>74.849999999999994</v>
      </c>
      <c r="Q83" s="77">
        <v>26.663067894131181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375.7600000000001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-344</v>
      </c>
      <c r="AA83" s="117">
        <f>STOA!J83</f>
        <v>270.5</v>
      </c>
      <c r="AB83" s="117">
        <f>-STOA!P83</f>
        <v>0</v>
      </c>
      <c r="AC83">
        <f t="shared" si="3"/>
        <v>17.639122178652823</v>
      </c>
      <c r="AD83">
        <f t="shared" si="4"/>
        <v>1295.752504073351</v>
      </c>
      <c r="AE83">
        <f>'IDT-1'!F83</f>
        <v>-17.298999999999999</v>
      </c>
      <c r="AF83" s="26"/>
      <c r="AG83">
        <f t="shared" si="5"/>
        <v>1278.453504073351</v>
      </c>
      <c r="AI83" s="75">
        <f>PXIL!J83</f>
        <v>0</v>
      </c>
      <c r="AJ83" s="75">
        <f>PXIL!P83</f>
        <v>0</v>
      </c>
      <c r="AK83" s="75">
        <f>RTM_IEX!J83</f>
        <v>19.27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D84">
        <f>TWEPL!R84</f>
        <v>7.5225</v>
      </c>
      <c r="E84">
        <f>GT_NG!T84</f>
        <v>9.4750256410256419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67.437334281987432</v>
      </c>
      <c r="J84">
        <f>Bawana_RLNG!T84</f>
        <v>0</v>
      </c>
      <c r="K84">
        <f>Bawana_Spot!T84</f>
        <v>6.5272802998750521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799.38641813498441</v>
      </c>
      <c r="P84" s="77">
        <v>74.849999999999994</v>
      </c>
      <c r="Q84" s="77">
        <v>26.663067894131181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374.11000000000007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-342</v>
      </c>
      <c r="AA84" s="117">
        <f>STOA!J84</f>
        <v>270.5</v>
      </c>
      <c r="AB84" s="117">
        <f>-STOA!P84</f>
        <v>0</v>
      </c>
      <c r="AC84">
        <f t="shared" si="3"/>
        <v>17.606845923608432</v>
      </c>
      <c r="AD84">
        <f t="shared" si="4"/>
        <v>1296.1347803283952</v>
      </c>
      <c r="AE84">
        <f>'IDT-1'!F84</f>
        <v>-23.065000000000001</v>
      </c>
      <c r="AF84" s="26"/>
      <c r="AG84">
        <f t="shared" si="5"/>
        <v>1273.0697803283952</v>
      </c>
      <c r="AI84" s="75">
        <f>PXIL!J84</f>
        <v>0</v>
      </c>
      <c r="AJ84" s="75">
        <f>PXIL!P84</f>
        <v>0</v>
      </c>
      <c r="AK84" s="75">
        <f>RTM_IEX!J84</f>
        <v>19.27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D85">
        <f>TWEPL!R85</f>
        <v>7.5225</v>
      </c>
      <c r="E85">
        <f>GT_NG!T85</f>
        <v>9.4750256410256419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67.437334281987432</v>
      </c>
      <c r="J85">
        <f>Bawana_RLNG!T85</f>
        <v>0</v>
      </c>
      <c r="K85">
        <f>Bawana_Spot!T85</f>
        <v>10.877280679830044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798.61573720398439</v>
      </c>
      <c r="P85" s="77">
        <v>74.849999999999994</v>
      </c>
      <c r="Q85" s="77">
        <v>26.663067894131181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372.75000000000006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-338</v>
      </c>
      <c r="AA85" s="117">
        <f>STOA!J85</f>
        <v>270.5</v>
      </c>
      <c r="AB85" s="117">
        <f>-STOA!P85</f>
        <v>0</v>
      </c>
      <c r="AC85">
        <f t="shared" si="3"/>
        <v>17.590863424670456</v>
      </c>
      <c r="AD85">
        <f t="shared" si="4"/>
        <v>1302.3700822762883</v>
      </c>
      <c r="AE85">
        <f>'IDT-1'!F85</f>
        <v>-31.715</v>
      </c>
      <c r="AF85" s="26"/>
      <c r="AG85">
        <f t="shared" si="5"/>
        <v>1270.6550822762883</v>
      </c>
      <c r="AI85" s="75">
        <f>PXIL!J85</f>
        <v>0</v>
      </c>
      <c r="AJ85" s="75">
        <f>PXIL!P85</f>
        <v>0</v>
      </c>
      <c r="AK85" s="75">
        <f>RTM_IEX!J85</f>
        <v>19.27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D86">
        <f>TWEPL!R86</f>
        <v>7.5225</v>
      </c>
      <c r="E86">
        <f>GT_NG!T86</f>
        <v>9.4750256410256419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67.437625352112676</v>
      </c>
      <c r="J86">
        <f>Bawana_RLNG!T86</f>
        <v>0</v>
      </c>
      <c r="K86">
        <f>Bawana_Spot!T86</f>
        <v>10.877280679830044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784.18661572209635</v>
      </c>
      <c r="P86" s="77">
        <v>74.849999999999994</v>
      </c>
      <c r="Q86" s="77">
        <v>26.663067894131181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371.74000000000007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-334</v>
      </c>
      <c r="AA86" s="117">
        <f>STOA!J86</f>
        <v>270.5</v>
      </c>
      <c r="AB86" s="117">
        <f>-STOA!P86</f>
        <v>0</v>
      </c>
      <c r="AC86">
        <f t="shared" si="3"/>
        <v>17.461905206958161</v>
      </c>
      <c r="AD86">
        <f t="shared" si="4"/>
        <v>1295.8802100822377</v>
      </c>
      <c r="AE86">
        <f>'IDT-1'!F86</f>
        <v>-34.597999999999999</v>
      </c>
      <c r="AF86" s="26"/>
      <c r="AG86">
        <f t="shared" si="5"/>
        <v>1261.2822100822377</v>
      </c>
      <c r="AI86" s="75">
        <f>PXIL!J86</f>
        <v>0</v>
      </c>
      <c r="AJ86" s="75">
        <f>PXIL!P86</f>
        <v>0</v>
      </c>
      <c r="AK86" s="75">
        <f>RTM_IEX!J86</f>
        <v>24.09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D87">
        <f>TWEPL!R87</f>
        <v>7.5225</v>
      </c>
      <c r="E87">
        <f>GT_NG!T87</f>
        <v>9.4750256410256419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67.437625352112676</v>
      </c>
      <c r="J87">
        <f>Bawana_RLNG!T87</f>
        <v>0</v>
      </c>
      <c r="K87">
        <f>Bawana_Spot!T87</f>
        <v>10.877280679830044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769.4493320064563</v>
      </c>
      <c r="P87" s="77">
        <v>74.849999999999994</v>
      </c>
      <c r="Q87" s="77">
        <v>26.663067894131181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370.63000000000011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-273</v>
      </c>
      <c r="AA87" s="117">
        <f>STOA!J87</f>
        <v>211.72</v>
      </c>
      <c r="AB87" s="117">
        <f>-STOA!P87</f>
        <v>0</v>
      </c>
      <c r="AC87">
        <f t="shared" si="3"/>
        <v>16.433195331406615</v>
      </c>
      <c r="AD87">
        <f t="shared" si="4"/>
        <v>1302.5516362421492</v>
      </c>
      <c r="AE87">
        <f>'IDT-1'!F87</f>
        <v>-28.832000000000001</v>
      </c>
      <c r="AF87" s="26"/>
      <c r="AG87">
        <f t="shared" si="5"/>
        <v>1273.7196362421491</v>
      </c>
      <c r="AI87" s="75">
        <f>PXIL!J87</f>
        <v>0</v>
      </c>
      <c r="AJ87" s="75">
        <f>PXIL!P87</f>
        <v>0</v>
      </c>
      <c r="AK87" s="75">
        <f>RTM_IEX!J87</f>
        <v>43.36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D88">
        <f>TWEPL!R88</f>
        <v>7.5225</v>
      </c>
      <c r="E88">
        <f>GT_NG!T88</f>
        <v>9.4750256410256419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67.437625352112676</v>
      </c>
      <c r="J88">
        <f>Bawana_RLNG!T88</f>
        <v>0</v>
      </c>
      <c r="K88">
        <f>Bawana_Spot!T88</f>
        <v>19.577280933203724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767.75581395911638</v>
      </c>
      <c r="P88" s="77">
        <v>74.849999999999994</v>
      </c>
      <c r="Q88" s="77">
        <v>26.663067894131181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369.72000000000008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-272</v>
      </c>
      <c r="AA88" s="117">
        <f>STOA!J88</f>
        <v>211.72</v>
      </c>
      <c r="AB88" s="117">
        <f>-STOA!P88</f>
        <v>0</v>
      </c>
      <c r="AC88">
        <f t="shared" si="3"/>
        <v>16.47796624729752</v>
      </c>
      <c r="AD88">
        <f t="shared" si="4"/>
        <v>1309.6033475322922</v>
      </c>
      <c r="AE88">
        <f>'IDT-1'!F88</f>
        <v>-25.949000000000002</v>
      </c>
      <c r="AF88" s="26"/>
      <c r="AG88">
        <f t="shared" si="5"/>
        <v>1283.6543475322921</v>
      </c>
      <c r="AI88" s="75">
        <f>PXIL!J88</f>
        <v>0</v>
      </c>
      <c r="AJ88" s="75">
        <f>PXIL!P88</f>
        <v>0</v>
      </c>
      <c r="AK88" s="75">
        <f>RTM_IEX!J88</f>
        <v>43.36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D89">
        <f>TWEPL!R89</f>
        <v>7.5225</v>
      </c>
      <c r="E89">
        <f>GT_NG!T89</f>
        <v>10.074769811320754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67.437625352112676</v>
      </c>
      <c r="J89">
        <f>Bawana_RLNG!T89</f>
        <v>0</v>
      </c>
      <c r="K89">
        <f>Bawana_Spot!T89</f>
        <v>30.45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767.75581395911638</v>
      </c>
      <c r="P89" s="77">
        <v>74.849999999999994</v>
      </c>
      <c r="Q89" s="77">
        <v>26.663067894131181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369.03000000000009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-196</v>
      </c>
      <c r="AA89" s="117">
        <f>STOA!J89</f>
        <v>144.86000000000001</v>
      </c>
      <c r="AB89" s="117">
        <f>-STOA!P89</f>
        <v>0</v>
      </c>
      <c r="AC89">
        <f t="shared" si="3"/>
        <v>15.352162232097079</v>
      </c>
      <c r="AD89">
        <f t="shared" si="4"/>
        <v>1335.4716147845843</v>
      </c>
      <c r="AE89">
        <f>'IDT-1'!F89</f>
        <v>-20.181999999999999</v>
      </c>
      <c r="AF89" s="26"/>
      <c r="AG89">
        <f t="shared" si="5"/>
        <v>1315.2896147845843</v>
      </c>
      <c r="AI89" s="75">
        <f>PXIL!J89</f>
        <v>0</v>
      </c>
      <c r="AJ89" s="75">
        <f>PXIL!P89</f>
        <v>0</v>
      </c>
      <c r="AK89" s="75">
        <f>RTM_IEX!J89</f>
        <v>48.18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D90">
        <f>TWEPL!R90</f>
        <v>7.5225</v>
      </c>
      <c r="E90">
        <f>GT_NG!T90</f>
        <v>10.074769811320754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67.437625352112676</v>
      </c>
      <c r="J90">
        <f>Bawana_RLNG!T90</f>
        <v>0</v>
      </c>
      <c r="K90">
        <f>Bawana_Spot!T90</f>
        <v>34.800000000000004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767.75581395911638</v>
      </c>
      <c r="P90" s="77">
        <v>74.849999999999994</v>
      </c>
      <c r="Q90" s="77">
        <v>26.663067894131181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368.48000000000008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-178</v>
      </c>
      <c r="AA90" s="117">
        <f>STOA!J90</f>
        <v>144.86000000000001</v>
      </c>
      <c r="AB90" s="117">
        <f>-STOA!P90</f>
        <v>0</v>
      </c>
      <c r="AC90">
        <f t="shared" si="3"/>
        <v>15.225795936697562</v>
      </c>
      <c r="AD90">
        <f t="shared" si="4"/>
        <v>1357.3979810799835</v>
      </c>
      <c r="AE90">
        <f>'IDT-1'!F90</f>
        <v>-11.532999999999999</v>
      </c>
      <c r="AF90" s="26"/>
      <c r="AG90">
        <f t="shared" si="5"/>
        <v>1345.8649810799836</v>
      </c>
      <c r="AI90" s="75">
        <f>PXIL!J90</f>
        <v>0</v>
      </c>
      <c r="AJ90" s="75">
        <f>PXIL!P90</f>
        <v>0</v>
      </c>
      <c r="AK90" s="75">
        <f>RTM_IEX!J90</f>
        <v>48.18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D91">
        <f>TWEPL!R91</f>
        <v>7.5225</v>
      </c>
      <c r="E91">
        <f>GT_NG!T91</f>
        <v>10.074769811320754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67.437334281987432</v>
      </c>
      <c r="J91">
        <f>Bawana_RLNG!T91</f>
        <v>0</v>
      </c>
      <c r="K91">
        <f>Bawana_Spot!T91</f>
        <v>8.5499999999999989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779.41715803391276</v>
      </c>
      <c r="P91" s="77">
        <v>74.849999999999994</v>
      </c>
      <c r="Q91" s="77">
        <v>26.663067894131181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375.63000000000005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-42</v>
      </c>
      <c r="AA91" s="117">
        <f>STOA!J91</f>
        <v>145.04</v>
      </c>
      <c r="AB91" s="117">
        <f>-STOA!P91</f>
        <v>0</v>
      </c>
      <c r="AC91">
        <f t="shared" si="3"/>
        <v>14.039235860120103</v>
      </c>
      <c r="AD91">
        <f t="shared" si="4"/>
        <v>1496.9555941612321</v>
      </c>
      <c r="AE91">
        <f>'IDT-1'!F91</f>
        <v>-120</v>
      </c>
      <c r="AF91" s="26"/>
      <c r="AG91">
        <f t="shared" si="5"/>
        <v>1376.9555941612321</v>
      </c>
      <c r="AI91" s="75">
        <f>PXIL!J91</f>
        <v>0</v>
      </c>
      <c r="AJ91" s="75">
        <f>PXIL!P91</f>
        <v>0</v>
      </c>
      <c r="AK91" s="75">
        <f>RTM_IEX!J91</f>
        <v>57.81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D92">
        <f>TWEPL!R92</f>
        <v>7.5225</v>
      </c>
      <c r="E92">
        <f>GT_NG!T92</f>
        <v>10.074769811320754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67.437334281987432</v>
      </c>
      <c r="J92">
        <f>Bawana_RLNG!T92</f>
        <v>0</v>
      </c>
      <c r="K92">
        <f>Bawana_Spot!T92</f>
        <v>8.5499999999999989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781.48852801852809</v>
      </c>
      <c r="P92" s="77">
        <v>74.849999999999994</v>
      </c>
      <c r="Q92" s="77">
        <v>26.663067894131181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375.41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145.04</v>
      </c>
      <c r="AB92" s="117">
        <f>-STOA!P92</f>
        <v>0</v>
      </c>
      <c r="AC92">
        <f t="shared" si="3"/>
        <v>13.682646560052515</v>
      </c>
      <c r="AD92">
        <f t="shared" si="4"/>
        <v>1541.1635534459149</v>
      </c>
      <c r="AE92">
        <f>'IDT-1'!F92</f>
        <v>-141.184</v>
      </c>
      <c r="AF92" s="26"/>
      <c r="AG92">
        <f t="shared" si="5"/>
        <v>1399.9795534459149</v>
      </c>
      <c r="AI92" s="75">
        <f>PXIL!J92</f>
        <v>0</v>
      </c>
      <c r="AJ92" s="75">
        <f>PXIL!P92</f>
        <v>0</v>
      </c>
      <c r="AK92" s="75">
        <f>RTM_IEX!J92</f>
        <v>57.81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D93">
        <f>TWEPL!R93</f>
        <v>7.5225</v>
      </c>
      <c r="E93">
        <f>GT_NG!T93</f>
        <v>10.074769811320754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67.437334281987432</v>
      </c>
      <c r="J93">
        <f>Bawana_RLNG!T93</f>
        <v>0</v>
      </c>
      <c r="K93">
        <f>Bawana_Spot!T93</f>
        <v>8.5499999999999989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781.33786653245807</v>
      </c>
      <c r="P93" s="77">
        <v>74.849999999999994</v>
      </c>
      <c r="Q93" s="77">
        <v>26.663067894131181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375.44000000000005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145.04</v>
      </c>
      <c r="AB93" s="117">
        <f>-STOA!P93</f>
        <v>0</v>
      </c>
      <c r="AC93">
        <f t="shared" si="3"/>
        <v>13.724000738975098</v>
      </c>
      <c r="AD93">
        <f t="shared" si="4"/>
        <v>1545.8215377809224</v>
      </c>
      <c r="AE93">
        <f>'IDT-1'!F93</f>
        <v>-121.744</v>
      </c>
      <c r="AF93" s="26"/>
      <c r="AG93">
        <f t="shared" si="5"/>
        <v>1424.0775377809225</v>
      </c>
      <c r="AI93" s="75">
        <f>PXIL!J93</f>
        <v>0</v>
      </c>
      <c r="AJ93" s="75">
        <f>PXIL!P93</f>
        <v>0</v>
      </c>
      <c r="AK93" s="75">
        <f>RTM_IEX!J93</f>
        <v>62.63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D94">
        <f>TWEPL!R94</f>
        <v>7.5225</v>
      </c>
      <c r="E94">
        <f>GT_NG!T94</f>
        <v>10.074769811320754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67.437334281987432</v>
      </c>
      <c r="J94">
        <f>Bawana_RLNG!T94</f>
        <v>0</v>
      </c>
      <c r="K94">
        <f>Bawana_Spot!T94</f>
        <v>8.5499999999999989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774.01639738745826</v>
      </c>
      <c r="P94" s="77">
        <v>74.849999999999994</v>
      </c>
      <c r="Q94" s="77">
        <v>26.663067894131181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375.48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145.04</v>
      </c>
      <c r="AB94" s="117">
        <f>-STOA!P94</f>
        <v>0</v>
      </c>
      <c r="AC94">
        <f t="shared" si="3"/>
        <v>13.702339810499099</v>
      </c>
      <c r="AD94">
        <f t="shared" si="4"/>
        <v>1543.3817295643985</v>
      </c>
      <c r="AE94">
        <f>'IDT-1'!F94</f>
        <v>-100.804</v>
      </c>
      <c r="AF94" s="26"/>
      <c r="AG94">
        <f t="shared" si="5"/>
        <v>1442.5777295643984</v>
      </c>
      <c r="AI94" s="75">
        <f>PXIL!J94</f>
        <v>0</v>
      </c>
      <c r="AJ94" s="75">
        <f>PXIL!P94</f>
        <v>0</v>
      </c>
      <c r="AK94" s="75">
        <f>RTM_IEX!J94</f>
        <v>67.45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D95">
        <f>TWEPL!R95</f>
        <v>7.5225</v>
      </c>
      <c r="E95">
        <f>GT_NG!T95</f>
        <v>6.7388377445339476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67.437334281987432</v>
      </c>
      <c r="J95">
        <f>Bawana_RLNG!T95</f>
        <v>0</v>
      </c>
      <c r="K95">
        <f>Bawana_Spot!T95</f>
        <v>8.5499999999999989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759.762599959456</v>
      </c>
      <c r="P95" s="77">
        <v>74.849999999999994</v>
      </c>
      <c r="Q95" s="77">
        <v>26.663067894131181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375.58000000000004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-79</v>
      </c>
      <c r="AA95" s="117">
        <f>STOA!J95</f>
        <v>145.22</v>
      </c>
      <c r="AB95" s="117">
        <f>-STOA!P95</f>
        <v>0</v>
      </c>
      <c r="AC95">
        <f t="shared" si="3"/>
        <v>14.260802265198386</v>
      </c>
      <c r="AD95">
        <f t="shared" si="4"/>
        <v>1447.58353761491</v>
      </c>
      <c r="AE95">
        <f>'IDT-1'!F95</f>
        <v>0</v>
      </c>
      <c r="AF95" s="26"/>
      <c r="AG95">
        <f t="shared" si="5"/>
        <v>1447.58353761491</v>
      </c>
      <c r="AI95" s="75">
        <f>PXIL!J95</f>
        <v>0</v>
      </c>
      <c r="AJ95" s="75">
        <f>PXIL!P95</f>
        <v>0</v>
      </c>
      <c r="AK95" s="75">
        <f>RTM_IEX!J95</f>
        <v>68.52</v>
      </c>
      <c r="AL95" s="75">
        <f>RTM_IEX!P95</f>
        <v>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D96">
        <f>TWEPL!R96</f>
        <v>7.5225</v>
      </c>
      <c r="E96">
        <f>GT_NG!T96</f>
        <v>6.7388377445339476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67.437334281987432</v>
      </c>
      <c r="J96">
        <f>Bawana_RLNG!T96</f>
        <v>0</v>
      </c>
      <c r="K96">
        <f>Bawana_Spot!T96</f>
        <v>8.5499999999999989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751.13979552525609</v>
      </c>
      <c r="P96" s="77">
        <v>74.849999999999994</v>
      </c>
      <c r="Q96" s="77">
        <v>26.663067894131181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375.93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-73</v>
      </c>
      <c r="AA96" s="117">
        <f>STOA!J96</f>
        <v>145.22</v>
      </c>
      <c r="AB96" s="117">
        <f>-STOA!P96</f>
        <v>0</v>
      </c>
      <c r="AC96">
        <f t="shared" si="3"/>
        <v>14.141772821044256</v>
      </c>
      <c r="AD96">
        <f t="shared" si="4"/>
        <v>1446.2297626248644</v>
      </c>
      <c r="AE96">
        <f>'IDT-1'!F96</f>
        <v>0</v>
      </c>
      <c r="AF96" s="26"/>
      <c r="AG96">
        <f t="shared" si="5"/>
        <v>1446.2297626248644</v>
      </c>
      <c r="AI96" s="75">
        <f>PXIL!J96</f>
        <v>0</v>
      </c>
      <c r="AJ96" s="75">
        <f>PXIL!P96</f>
        <v>0</v>
      </c>
      <c r="AK96" s="75">
        <f>RTM_IEX!J96</f>
        <v>69.319999999999993</v>
      </c>
      <c r="AL96" s="75">
        <f>RTM_IEX!P96</f>
        <v>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D97">
        <f>TWEPL!R97</f>
        <v>7.5225</v>
      </c>
      <c r="E97">
        <f>GT_NG!T97</f>
        <v>10.071161314413741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67.437334281987432</v>
      </c>
      <c r="J97">
        <f>Bawana_RLNG!T97</f>
        <v>0</v>
      </c>
      <c r="K97">
        <f>Bawana_Spot!T97</f>
        <v>8.5499999999999989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743.90228985070394</v>
      </c>
      <c r="P97" s="77">
        <v>74.849999999999994</v>
      </c>
      <c r="Q97" s="77">
        <v>26.663067894131181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374.13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-67</v>
      </c>
      <c r="AA97" s="117">
        <f>STOA!J97</f>
        <v>145.22</v>
      </c>
      <c r="AB97" s="117">
        <f>-STOA!P97</f>
        <v>0</v>
      </c>
      <c r="AC97">
        <f t="shared" si="3"/>
        <v>14.085730453389967</v>
      </c>
      <c r="AD97">
        <f t="shared" si="4"/>
        <v>1451.9706228878463</v>
      </c>
      <c r="AE97">
        <f>'IDT-1'!F97</f>
        <v>0</v>
      </c>
      <c r="AF97" s="26"/>
      <c r="AG97">
        <f t="shared" si="5"/>
        <v>1451.9706228878463</v>
      </c>
      <c r="AI97" s="75">
        <f>PXIL!J97</f>
        <v>0</v>
      </c>
      <c r="AJ97" s="75">
        <f>PXIL!P97</f>
        <v>0</v>
      </c>
      <c r="AK97" s="75">
        <f>RTM_IEX!J97</f>
        <v>74.709999999999994</v>
      </c>
      <c r="AL97" s="75">
        <f>RTM_IEX!P97</f>
        <v>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D98">
        <f>TWEPL!R98</f>
        <v>7.5225</v>
      </c>
      <c r="E98">
        <f>GT_NG!T98</f>
        <v>10.071161314413741</v>
      </c>
      <c r="F98">
        <f>GT_Spot!T98</f>
        <v>0</v>
      </c>
      <c r="G98">
        <f>PPCL_NG!T98</f>
        <v>1.9280000000000002E-3</v>
      </c>
      <c r="H98">
        <f>PPCL_Spot!T98</f>
        <v>0</v>
      </c>
      <c r="I98">
        <f>Bawana_NG!T98</f>
        <v>67.437334281987432</v>
      </c>
      <c r="J98">
        <f>Bawana_RLNG!T98</f>
        <v>0</v>
      </c>
      <c r="K98">
        <f>Bawana_Spot!T98</f>
        <v>8.5499999999999989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735.29115037419979</v>
      </c>
      <c r="P98" s="77">
        <v>74.849999999999994</v>
      </c>
      <c r="Q98" s="77">
        <v>26.663067894131181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373.72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-69</v>
      </c>
      <c r="AA98" s="117">
        <f>STOA!J98</f>
        <v>145.22</v>
      </c>
      <c r="AB98" s="117">
        <f>-STOA!P98</f>
        <v>0</v>
      </c>
      <c r="AC98">
        <f t="shared" si="3"/>
        <v>14.129805647441119</v>
      </c>
      <c r="AD98">
        <f t="shared" si="4"/>
        <v>1452.917336217291</v>
      </c>
      <c r="AE98">
        <f>'IDT-1'!F98</f>
        <v>0</v>
      </c>
      <c r="AF98" s="26"/>
      <c r="AG98">
        <f t="shared" si="5"/>
        <v>1452.917336217291</v>
      </c>
      <c r="AI98" s="75">
        <f>PXIL!J98</f>
        <v>0</v>
      </c>
      <c r="AJ98" s="75">
        <f>PXIL!P98</f>
        <v>0</v>
      </c>
      <c r="AK98" s="75">
        <f>RTM_IEX!J98</f>
        <v>86.72</v>
      </c>
      <c r="AL98" s="75">
        <f>RTM_IEX!P98</f>
        <v>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0.18099135000000011</v>
      </c>
      <c r="E99">
        <f t="shared" si="6"/>
        <v>0.23166885495640874</v>
      </c>
      <c r="F99">
        <f t="shared" si="6"/>
        <v>0</v>
      </c>
      <c r="G99">
        <f t="shared" si="6"/>
        <v>4.8200000000000011E-7</v>
      </c>
      <c r="H99">
        <f t="shared" si="6"/>
        <v>0</v>
      </c>
      <c r="I99">
        <f t="shared" si="6"/>
        <v>1.4528779424495075</v>
      </c>
      <c r="J99">
        <f t="shared" si="6"/>
        <v>0</v>
      </c>
      <c r="K99">
        <f t="shared" si="6"/>
        <v>6.2782981492861115E-2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15.032904669727984</v>
      </c>
      <c r="P99" s="77">
        <f t="shared" si="6"/>
        <v>1.3649650000000009</v>
      </c>
      <c r="Q99" s="77">
        <f t="shared" si="6"/>
        <v>0.4967235686364081</v>
      </c>
      <c r="R99" s="80">
        <f>SUM(R3:R98)/4000</f>
        <v>0.24667500000000017</v>
      </c>
      <c r="S99" s="80">
        <f t="shared" si="6"/>
        <v>0</v>
      </c>
      <c r="T99" s="78">
        <f t="shared" si="6"/>
        <v>0.84605500000000011</v>
      </c>
      <c r="U99" s="78">
        <f t="shared" si="6"/>
        <v>9.6935675000000021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-2.0846475</v>
      </c>
      <c r="AA99" s="117">
        <f t="shared" si="6"/>
        <v>3.9349899999999973</v>
      </c>
      <c r="AB99" s="117">
        <f t="shared" si="6"/>
        <v>0</v>
      </c>
      <c r="AC99">
        <f t="shared" si="6"/>
        <v>0.32031451589708337</v>
      </c>
      <c r="AD99">
        <f t="shared" si="6"/>
        <v>31.066112833366088</v>
      </c>
      <c r="AE99">
        <f t="shared" si="6"/>
        <v>-0.27990625000000002</v>
      </c>
      <c r="AG99">
        <f t="shared" si="6"/>
        <v>30.786206583366088</v>
      </c>
      <c r="AI99">
        <f t="shared" si="6"/>
        <v>0</v>
      </c>
      <c r="AJ99">
        <f t="shared" si="6"/>
        <v>0</v>
      </c>
      <c r="AK99">
        <f t="shared" si="6"/>
        <v>0.33762249999999994</v>
      </c>
      <c r="AL99">
        <f t="shared" si="6"/>
        <v>-0.41075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3" activePane="bottomRight" state="frozen"/>
      <selection activeCell="M3" sqref="M3:M98"/>
      <selection pane="topRight" activeCell="M3" sqref="M3:M98"/>
      <selection pane="bottomLeft" activeCell="M3" sqref="M3:M98"/>
      <selection pane="bottomRight" activeCell="D78" sqref="D7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45059</v>
      </c>
      <c r="B1" s="237"/>
      <c r="C1" s="237"/>
      <c r="D1" s="250" t="s">
        <v>484</v>
      </c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  <c r="AT1" s="197" t="s">
        <v>149</v>
      </c>
    </row>
    <row r="2" spans="1:46">
      <c r="A2" s="27" t="s">
        <v>44</v>
      </c>
      <c r="B2" s="237"/>
      <c r="C2" s="237"/>
      <c r="D2" s="250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  <c r="AT2" s="197" t="s">
        <v>152</v>
      </c>
    </row>
    <row r="3" spans="1:46">
      <c r="A3" t="s">
        <v>45</v>
      </c>
      <c r="D3">
        <f>TWEPL!S3</f>
        <v>1.2636000000000001</v>
      </c>
      <c r="E3">
        <f>GT_NG!S3</f>
        <v>1.6600118976799521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3.6337631286824355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93.810385501767044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2.7919710000000002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69.37</v>
      </c>
      <c r="AB3" s="117">
        <f>-STOA!Q3</f>
        <v>0</v>
      </c>
      <c r="AC3">
        <f>SUMIF(B3:AB3,"&gt;0")*$AC$2-SUMIF(B3:AB3,"&lt;0")*($AC$2/(1-$AC$2))+SUMIF(AI3:AR3,"&gt;0")*$AC$2-SUMIF(AI3:AR3,"&lt;0")*($AC$2/(1-$AC$2))</f>
        <v>1.7846054631133987</v>
      </c>
      <c r="AD3">
        <f>SUM(B3:AB3,AI3:AR3)-AC3</f>
        <v>140.74512606501605</v>
      </c>
      <c r="AE3">
        <f>'IDT-1'!E3</f>
        <v>0</v>
      </c>
      <c r="AF3" s="26"/>
      <c r="AG3">
        <f>SUM(AD3:AF3)+AT3</f>
        <v>140.74512606501605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-30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D4">
        <f>TWEPL!S4</f>
        <v>1.2636000000000001</v>
      </c>
      <c r="E4">
        <f>GT_NG!S4</f>
        <v>1.7789442467378414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5.0000000000000009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93.244556140309157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2.7919710000000002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69.37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1.7926956538718732</v>
      </c>
      <c r="AD4">
        <f t="shared" ref="AD4:AD67" si="1">SUM(B4:AB4,AI4:AR4)-AC4</f>
        <v>141.65637573317514</v>
      </c>
      <c r="AE4">
        <f>'IDT-1'!E4</f>
        <v>0</v>
      </c>
      <c r="AF4" s="26"/>
      <c r="AG4">
        <f t="shared" ref="AG4:AG67" si="2">SUM(AD4:AF4)+AT4</f>
        <v>141.65637573317514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-30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D5">
        <f>TWEPL!S5</f>
        <v>1.2636000000000001</v>
      </c>
      <c r="E5">
        <f>GT_NG!S5</f>
        <v>1.7789442467378414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5.0000000000000009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94.454556140309165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2.7919710000000002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69.37</v>
      </c>
      <c r="AB5" s="117">
        <f>-STOA!Q5</f>
        <v>0</v>
      </c>
      <c r="AC5">
        <f t="shared" si="0"/>
        <v>1.8477342914828498</v>
      </c>
      <c r="AD5">
        <f t="shared" si="1"/>
        <v>137.81133709556417</v>
      </c>
      <c r="AE5">
        <f>'IDT-1'!E5</f>
        <v>0</v>
      </c>
      <c r="AF5" s="26"/>
      <c r="AG5">
        <f t="shared" si="2"/>
        <v>137.81133709556417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-35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D6">
        <f>TWEPL!S6</f>
        <v>1.2636000000000001</v>
      </c>
      <c r="E6">
        <f>GT_NG!S6</f>
        <v>1.7789442467378414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5.0000000000000009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94.454556140309165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2.7919710000000002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69.37</v>
      </c>
      <c r="AB6" s="117">
        <f>-STOA!Q6</f>
        <v>0</v>
      </c>
      <c r="AC6">
        <f t="shared" si="0"/>
        <v>1.8477342914828498</v>
      </c>
      <c r="AD6">
        <f t="shared" si="1"/>
        <v>137.81133709556417</v>
      </c>
      <c r="AE6">
        <f>'IDT-1'!E6</f>
        <v>0</v>
      </c>
      <c r="AF6" s="26"/>
      <c r="AG6">
        <f t="shared" si="2"/>
        <v>137.81133709556417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-35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D7">
        <f>TWEPL!S7</f>
        <v>1.2636000000000001</v>
      </c>
      <c r="E7">
        <f>GT_NG!S7</f>
        <v>1.7289723789723788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5.0000000000000009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95.350905001951276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2.7919710000000002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69.37</v>
      </c>
      <c r="AB7" s="117">
        <f>-STOA!Q7</f>
        <v>0</v>
      </c>
      <c r="AC7">
        <f t="shared" si="0"/>
        <v>1.899573046639941</v>
      </c>
      <c r="AD7">
        <f t="shared" si="1"/>
        <v>133.60587533428372</v>
      </c>
      <c r="AE7">
        <f>'IDT-1'!E7</f>
        <v>0</v>
      </c>
      <c r="AF7" s="26"/>
      <c r="AG7">
        <f t="shared" si="2"/>
        <v>133.60587533428372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-40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D8">
        <f>TWEPL!S8</f>
        <v>1.2636000000000001</v>
      </c>
      <c r="E8">
        <f>GT_NG!S8</f>
        <v>1.7289723789723788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5.0000000000000009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95.390905001951296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2.7919710000000002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69.37</v>
      </c>
      <c r="AB8" s="117">
        <f>-STOA!Q8</f>
        <v>0</v>
      </c>
      <c r="AC8">
        <f t="shared" si="0"/>
        <v>1.8999250466399413</v>
      </c>
      <c r="AD8">
        <f t="shared" si="1"/>
        <v>133.64552333428375</v>
      </c>
      <c r="AE8">
        <f>'IDT-1'!E8</f>
        <v>0</v>
      </c>
      <c r="AF8" s="26"/>
      <c r="AG8">
        <f t="shared" si="2"/>
        <v>133.64552333428375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-40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D9">
        <f>TWEPL!S9</f>
        <v>1.2150000000000001</v>
      </c>
      <c r="E9">
        <f>GT_NG!S9</f>
        <v>1.7289723789723788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5.0000000000000009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95.360905001951295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2.7919710000000002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69.37</v>
      </c>
      <c r="AB9" s="117">
        <f>-STOA!Q9</f>
        <v>0</v>
      </c>
      <c r="AC9">
        <f t="shared" si="0"/>
        <v>1.9436240042509179</v>
      </c>
      <c r="AD9">
        <f t="shared" si="1"/>
        <v>128.52322437667277</v>
      </c>
      <c r="AE9">
        <f>'IDT-1'!E9</f>
        <v>0</v>
      </c>
      <c r="AF9" s="26"/>
      <c r="AG9">
        <f t="shared" si="2"/>
        <v>128.52322437667277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-45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D10">
        <f>TWEPL!S10</f>
        <v>1.2150000000000001</v>
      </c>
      <c r="E10">
        <f>GT_NG!S10</f>
        <v>1.7289723789723788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5.0000000000000009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95.360905001951295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2.7919710000000002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69.37</v>
      </c>
      <c r="AB10" s="117">
        <f>-STOA!Q10</f>
        <v>0</v>
      </c>
      <c r="AC10">
        <f t="shared" si="0"/>
        <v>1.9880146418618945</v>
      </c>
      <c r="AD10">
        <f t="shared" si="1"/>
        <v>123.4788337390618</v>
      </c>
      <c r="AE10">
        <f>'IDT-1'!E10</f>
        <v>0</v>
      </c>
      <c r="AF10" s="26"/>
      <c r="AG10">
        <f t="shared" si="2"/>
        <v>123.4788337390618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-50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D11">
        <f>TWEPL!S11</f>
        <v>1.2150000000000001</v>
      </c>
      <c r="E11">
        <f>GT_NG!S11</f>
        <v>1.7289723789723788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95.483357475551287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2.7919710000000002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69.37</v>
      </c>
      <c r="AB11" s="117">
        <f>-STOA!Q11</f>
        <v>0</v>
      </c>
      <c r="AC11">
        <f t="shared" si="0"/>
        <v>1.9890922236295745</v>
      </c>
      <c r="AD11">
        <f t="shared" si="1"/>
        <v>123.60020863089412</v>
      </c>
      <c r="AE11">
        <f>'IDT-1'!E11</f>
        <v>0</v>
      </c>
      <c r="AF11" s="26"/>
      <c r="AG11">
        <f t="shared" si="2"/>
        <v>123.60020863089412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D12">
        <f>TWEPL!S12</f>
        <v>1.2150000000000001</v>
      </c>
      <c r="E12">
        <f>GT_NG!S12</f>
        <v>1.7289723789723788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95.483357475551287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2.7919710000000002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69.37</v>
      </c>
      <c r="AB12" s="117">
        <f>-STOA!Q12</f>
        <v>0</v>
      </c>
      <c r="AC12">
        <f t="shared" si="0"/>
        <v>1.9890922236295745</v>
      </c>
      <c r="AD12">
        <f t="shared" si="1"/>
        <v>123.60020863089412</v>
      </c>
      <c r="AE12">
        <f>'IDT-1'!E12</f>
        <v>0</v>
      </c>
      <c r="AF12" s="26"/>
      <c r="AG12">
        <f t="shared" si="2"/>
        <v>123.60020863089412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-50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D13">
        <f>TWEPL!S13</f>
        <v>1.2150000000000001</v>
      </c>
      <c r="E13">
        <f>GT_NG!S13</f>
        <v>1.7289793510324485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95.983357475551287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2.7919710000000002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69.37</v>
      </c>
      <c r="AB13" s="117">
        <f>-STOA!Q13</f>
        <v>0</v>
      </c>
      <c r="AC13">
        <f t="shared" si="0"/>
        <v>2.03788292259468</v>
      </c>
      <c r="AD13">
        <f t="shared" si="1"/>
        <v>119.05142490398909</v>
      </c>
      <c r="AE13">
        <f>'IDT-1'!E13</f>
        <v>0</v>
      </c>
      <c r="AF13" s="26"/>
      <c r="AG13">
        <f t="shared" si="2"/>
        <v>119.05142490398909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-55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D14">
        <f>TWEPL!S14</f>
        <v>1.2150000000000001</v>
      </c>
      <c r="E14">
        <f>GT_NG!S14</f>
        <v>1.7289793510324485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96.223357475551282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2.7919710000000002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69.37</v>
      </c>
      <c r="AB14" s="117">
        <f>-STOA!Q14</f>
        <v>0</v>
      </c>
      <c r="AC14">
        <f t="shared" si="0"/>
        <v>1.995604284983703</v>
      </c>
      <c r="AD14">
        <f t="shared" si="1"/>
        <v>124.33370354160004</v>
      </c>
      <c r="AE14">
        <f>'IDT-1'!E14</f>
        <v>0</v>
      </c>
      <c r="AF14" s="26"/>
      <c r="AG14">
        <f t="shared" si="2"/>
        <v>124.33370354160004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-50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D15">
        <f>TWEPL!S15</f>
        <v>1.2150000000000001</v>
      </c>
      <c r="E15">
        <f>GT_NG!S15</f>
        <v>1.7289793510324485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96.493703431732541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2.7919710000000002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69.37</v>
      </c>
      <c r="AB15" s="117">
        <f>-STOA!Q15</f>
        <v>0</v>
      </c>
      <c r="AC15">
        <f t="shared" si="0"/>
        <v>2.042373967009075</v>
      </c>
      <c r="AD15">
        <f t="shared" si="1"/>
        <v>119.55727981575595</v>
      </c>
      <c r="AE15">
        <f>'IDT-1'!E15</f>
        <v>0</v>
      </c>
      <c r="AF15" s="26"/>
      <c r="AG15">
        <f t="shared" si="2"/>
        <v>119.55727981575595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D16">
        <f>TWEPL!S16</f>
        <v>1.2150000000000001</v>
      </c>
      <c r="E16">
        <f>GT_NG!S16</f>
        <v>1.7289793510324485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96.493703431732541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2.7919710000000002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69.37</v>
      </c>
      <c r="AB16" s="117">
        <f>-STOA!Q16</f>
        <v>0</v>
      </c>
      <c r="AC16">
        <f t="shared" si="0"/>
        <v>2.042373967009075</v>
      </c>
      <c r="AD16">
        <f t="shared" si="1"/>
        <v>119.55727981575595</v>
      </c>
      <c r="AE16">
        <f>'IDT-1'!E16</f>
        <v>0</v>
      </c>
      <c r="AF16" s="26"/>
      <c r="AG16">
        <f t="shared" si="2"/>
        <v>119.55727981575595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-55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D17">
        <f>TWEPL!S17</f>
        <v>1.2150000000000001</v>
      </c>
      <c r="E17">
        <f>GT_NG!S17</f>
        <v>1.7289793510324485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96.483702772422646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2.7919710000000002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69.37</v>
      </c>
      <c r="AB17" s="117">
        <f>-STOA!Q17</f>
        <v>0</v>
      </c>
      <c r="AC17">
        <f t="shared" si="0"/>
        <v>2.0422859612071473</v>
      </c>
      <c r="AD17">
        <f t="shared" si="1"/>
        <v>119.54736716224795</v>
      </c>
      <c r="AE17">
        <f>'IDT-1'!E17</f>
        <v>0</v>
      </c>
      <c r="AF17" s="26"/>
      <c r="AG17">
        <f t="shared" si="2"/>
        <v>119.54736716224795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-55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D18">
        <f>TWEPL!S18</f>
        <v>1.2150000000000001</v>
      </c>
      <c r="E18">
        <f>GT_NG!S18</f>
        <v>1.7289793510324485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14.09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96.479115566112242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2.7919710000000002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69.37</v>
      </c>
      <c r="AB18" s="117">
        <f>-STOA!Q18</f>
        <v>0</v>
      </c>
      <c r="AC18">
        <f t="shared" si="0"/>
        <v>2.122237593791616</v>
      </c>
      <c r="AD18">
        <f t="shared" si="1"/>
        <v>128.55282832335308</v>
      </c>
      <c r="AE18">
        <f>'IDT-1'!E18</f>
        <v>0</v>
      </c>
      <c r="AF18" s="26"/>
      <c r="AG18">
        <f t="shared" si="2"/>
        <v>128.55282832335308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-55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D19">
        <f>TWEPL!S19</f>
        <v>1.2150000000000001</v>
      </c>
      <c r="E19">
        <f>GT_NG!S19</f>
        <v>1.7289793510324485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18.519129085351516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96.974569775512677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2.7919710000000002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69.37</v>
      </c>
      <c r="AB19" s="117">
        <f>-STOA!Q19</f>
        <v>0</v>
      </c>
      <c r="AC19">
        <f t="shared" si="0"/>
        <v>2.165573926785433</v>
      </c>
      <c r="AD19">
        <f t="shared" si="1"/>
        <v>133.43407528511119</v>
      </c>
      <c r="AE19">
        <f>'IDT-1'!E19</f>
        <v>0</v>
      </c>
      <c r="AF19" s="26"/>
      <c r="AG19">
        <f t="shared" si="2"/>
        <v>133.43407528511119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D20">
        <f>TWEPL!S20</f>
        <v>1.2150000000000001</v>
      </c>
      <c r="E20">
        <f>GT_NG!S20</f>
        <v>1.7289793510324485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18.519129085351516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96.904280151052646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2.7919710000000002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69.37</v>
      </c>
      <c r="AB20" s="117">
        <f>-STOA!Q20</f>
        <v>0</v>
      </c>
      <c r="AC20">
        <f t="shared" si="0"/>
        <v>2.1649553780901849</v>
      </c>
      <c r="AD20">
        <f t="shared" si="1"/>
        <v>133.36440420934642</v>
      </c>
      <c r="AE20">
        <f>'IDT-1'!E20</f>
        <v>0</v>
      </c>
      <c r="AF20" s="26"/>
      <c r="AG20">
        <f t="shared" si="2"/>
        <v>133.36440420934642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-55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D21">
        <f>TWEPL!S21</f>
        <v>1.2150000000000001</v>
      </c>
      <c r="E21">
        <f>GT_NG!S21</f>
        <v>1.7289793510324485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18.519129085351516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97.222647157565149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2.7919710000000002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69.37</v>
      </c>
      <c r="AB21" s="117">
        <f>-STOA!Q21</f>
        <v>0</v>
      </c>
      <c r="AC21">
        <f t="shared" si="0"/>
        <v>2.167757007747495</v>
      </c>
      <c r="AD21">
        <f t="shared" si="1"/>
        <v>133.67996958620162</v>
      </c>
      <c r="AE21">
        <f>'IDT-1'!E21</f>
        <v>0</v>
      </c>
      <c r="AF21" s="26"/>
      <c r="AG21">
        <f t="shared" si="2"/>
        <v>133.67996958620162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-55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D22">
        <f>TWEPL!S22</f>
        <v>1.2150000000000001</v>
      </c>
      <c r="E22">
        <f>GT_NG!S22</f>
        <v>1.7289793510324485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18.519129085351516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96.945711102344049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2.7919710000000002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69.37</v>
      </c>
      <c r="AB22" s="117">
        <f>-STOA!Q22</f>
        <v>0</v>
      </c>
      <c r="AC22">
        <f t="shared" si="0"/>
        <v>2.1653199704615496</v>
      </c>
      <c r="AD22">
        <f t="shared" si="1"/>
        <v>133.40547056826648</v>
      </c>
      <c r="AE22">
        <f>'IDT-1'!E22</f>
        <v>0</v>
      </c>
      <c r="AF22" s="26"/>
      <c r="AG22">
        <f t="shared" si="2"/>
        <v>133.40547056826648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-55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D23">
        <f>TWEPL!S23</f>
        <v>1.2150000000000001</v>
      </c>
      <c r="E23">
        <f>GT_NG!S23</f>
        <v>1.7289793510324485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18.519129085351516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98.022227489022228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2.7919710000000002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69.37</v>
      </c>
      <c r="AB23" s="117">
        <f>-STOA!Q23</f>
        <v>0</v>
      </c>
      <c r="AC23">
        <f t="shared" si="0"/>
        <v>2.1747933146643175</v>
      </c>
      <c r="AD23">
        <f t="shared" si="1"/>
        <v>134.47251361074188</v>
      </c>
      <c r="AE23">
        <f>'IDT-1'!E23</f>
        <v>0</v>
      </c>
      <c r="AF23" s="26"/>
      <c r="AG23">
        <f t="shared" si="2"/>
        <v>134.47251361074188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D24">
        <f>TWEPL!S24</f>
        <v>1.2150000000000001</v>
      </c>
      <c r="E24">
        <f>GT_NG!S24</f>
        <v>1.7289793510324485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18.519129085351516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98.585267320080149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2.7919710000000002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69.37</v>
      </c>
      <c r="AB24" s="117">
        <f>-STOA!Q24</f>
        <v>0</v>
      </c>
      <c r="AC24">
        <f t="shared" si="0"/>
        <v>2.1797480651776269</v>
      </c>
      <c r="AD24">
        <f t="shared" si="1"/>
        <v>135.03059869128649</v>
      </c>
      <c r="AE24">
        <f>'IDT-1'!E24</f>
        <v>0</v>
      </c>
      <c r="AF24" s="26"/>
      <c r="AG24">
        <f t="shared" si="2"/>
        <v>135.03059869128649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-55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D25">
        <f>TWEPL!S25</f>
        <v>1.2150000000000001</v>
      </c>
      <c r="E25">
        <f>GT_NG!S25</f>
        <v>1.7289793510324485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18.519129085351516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99.198284194938466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2.7919710000000002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69.37</v>
      </c>
      <c r="AB25" s="117">
        <f>-STOA!Q25</f>
        <v>0</v>
      </c>
      <c r="AC25">
        <f t="shared" si="0"/>
        <v>2.1851426136763799</v>
      </c>
      <c r="AD25">
        <f t="shared" si="1"/>
        <v>135.63822101764603</v>
      </c>
      <c r="AE25">
        <f>'IDT-1'!E25</f>
        <v>0</v>
      </c>
      <c r="AF25" s="26"/>
      <c r="AG25">
        <f t="shared" si="2"/>
        <v>135.63822101764603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-55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D26">
        <f>TWEPL!S26</f>
        <v>1.2150000000000001</v>
      </c>
      <c r="E26">
        <f>GT_NG!S26</f>
        <v>1.7289793510324485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99.789205637883981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2.7919710000000002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69.37</v>
      </c>
      <c r="AB26" s="117">
        <f>-STOA!Q26</f>
        <v>0</v>
      </c>
      <c r="AC26">
        <f t="shared" si="0"/>
        <v>2.1971263864232076</v>
      </c>
      <c r="AD26">
        <f t="shared" si="1"/>
        <v>136.98802960249324</v>
      </c>
      <c r="AE26">
        <f>'IDT-1'!E26</f>
        <v>0</v>
      </c>
      <c r="AF26" s="26"/>
      <c r="AG26">
        <f t="shared" si="2"/>
        <v>136.98802960249324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-55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D27">
        <f>TWEPL!S27</f>
        <v>1.2150000000000001</v>
      </c>
      <c r="E27">
        <f>GT_NG!S27</f>
        <v>1.7289793510324485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99.211182031186823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2.7919710000000002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69.37</v>
      </c>
      <c r="AB27" s="117">
        <f>-STOA!Q27</f>
        <v>0</v>
      </c>
      <c r="AC27">
        <f t="shared" si="0"/>
        <v>2.2808210539062257</v>
      </c>
      <c r="AD27">
        <f t="shared" si="1"/>
        <v>126.32631132831305</v>
      </c>
      <c r="AE27">
        <f>'IDT-1'!E27</f>
        <v>0</v>
      </c>
      <c r="AF27" s="26"/>
      <c r="AG27">
        <f t="shared" si="2"/>
        <v>126.32631132831305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-65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D28">
        <f>TWEPL!S28</f>
        <v>1.2150000000000001</v>
      </c>
      <c r="E28">
        <f>GT_NG!S28</f>
        <v>1.7289793510324485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99.651524316686135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2.7919710000000002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69.37</v>
      </c>
      <c r="AB28" s="117">
        <f>-STOA!Q28</f>
        <v>0</v>
      </c>
      <c r="AC28">
        <f t="shared" si="0"/>
        <v>2.2846960660186193</v>
      </c>
      <c r="AD28">
        <f t="shared" si="1"/>
        <v>126.76277860169995</v>
      </c>
      <c r="AE28">
        <f>'IDT-1'!E28</f>
        <v>0</v>
      </c>
      <c r="AF28" s="26"/>
      <c r="AG28">
        <f t="shared" si="2"/>
        <v>126.76277860169995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-65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D29">
        <f>TWEPL!S29</f>
        <v>1.2150000000000001</v>
      </c>
      <c r="E29">
        <f>GT_NG!S29</f>
        <v>1.7289793510324485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98.179604840588453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2.7919710000000002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69.37</v>
      </c>
      <c r="AB29" s="117">
        <f>-STOA!Q29</f>
        <v>0</v>
      </c>
      <c r="AC29">
        <f t="shared" si="0"/>
        <v>2.27174317462896</v>
      </c>
      <c r="AD29">
        <f t="shared" si="1"/>
        <v>125.30381201699194</v>
      </c>
      <c r="AE29">
        <f>'IDT-1'!E29</f>
        <v>0</v>
      </c>
      <c r="AF29" s="26"/>
      <c r="AG29">
        <f t="shared" si="2"/>
        <v>125.30381201699194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-65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D30">
        <f>TWEPL!S30</f>
        <v>1.2150000000000001</v>
      </c>
      <c r="E30">
        <f>GT_NG!S30</f>
        <v>1.7289793510324485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19.29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94.958060528206985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2.638566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69.37</v>
      </c>
      <c r="AB30" s="117">
        <f>-STOA!Q30</f>
        <v>0</v>
      </c>
      <c r="AC30">
        <f t="shared" si="0"/>
        <v>2.2420436206800032</v>
      </c>
      <c r="AD30">
        <f t="shared" si="1"/>
        <v>121.95856225855944</v>
      </c>
      <c r="AE30">
        <f>'IDT-1'!E30</f>
        <v>0</v>
      </c>
      <c r="AF30" s="26"/>
      <c r="AG30">
        <f t="shared" si="2"/>
        <v>121.95856225855944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-65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D31">
        <f>TWEPL!S31</f>
        <v>1.2150000000000001</v>
      </c>
      <c r="E31">
        <f>GT_NG!S31</f>
        <v>1.7289793510324485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19.29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99.79925603473248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2.489544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69.37</v>
      </c>
      <c r="AB31" s="117">
        <f>-STOA!Q31</f>
        <v>0</v>
      </c>
      <c r="AC31">
        <f t="shared" si="0"/>
        <v>2.2833347475374275</v>
      </c>
      <c r="AD31">
        <f t="shared" si="1"/>
        <v>126.6094446382275</v>
      </c>
      <c r="AE31">
        <f>'IDT-1'!E31</f>
        <v>0</v>
      </c>
      <c r="AF31" s="26"/>
      <c r="AG31">
        <f t="shared" si="2"/>
        <v>126.6094446382275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-65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D32">
        <f>TWEPL!S32</f>
        <v>1.2150000000000001</v>
      </c>
      <c r="E32">
        <f>GT_NG!S32</f>
        <v>1.7289793510324485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19.29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99.066793263070792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2.3449049999999998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69.37</v>
      </c>
      <c r="AB32" s="117">
        <f>-STOA!Q32</f>
        <v>0</v>
      </c>
      <c r="AC32">
        <f t="shared" si="0"/>
        <v>2.2756162519468042</v>
      </c>
      <c r="AD32">
        <f t="shared" si="1"/>
        <v>125.74006136215645</v>
      </c>
      <c r="AE32">
        <f>'IDT-1'!E32</f>
        <v>0</v>
      </c>
      <c r="AF32" s="26"/>
      <c r="AG32">
        <f t="shared" si="2"/>
        <v>125.74006136215645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-65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D33">
        <f>TWEPL!S33</f>
        <v>1.2150000000000001</v>
      </c>
      <c r="E33">
        <f>GT_NG!S33</f>
        <v>1.7289793510324485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19.29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101.96372137527395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2.1958829999999998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69.37</v>
      </c>
      <c r="AB33" s="117">
        <f>-STOA!Q33</f>
        <v>0</v>
      </c>
      <c r="AC33">
        <f t="shared" si="0"/>
        <v>2.299797825734192</v>
      </c>
      <c r="AD33">
        <f t="shared" si="1"/>
        <v>128.46378590057219</v>
      </c>
      <c r="AE33">
        <f>'IDT-1'!E33</f>
        <v>0</v>
      </c>
      <c r="AF33" s="26"/>
      <c r="AG33">
        <f t="shared" si="2"/>
        <v>128.46378590057219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-65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D34">
        <f>TWEPL!S34</f>
        <v>1.2150000000000001</v>
      </c>
      <c r="E34">
        <f>GT_NG!S34</f>
        <v>1.7289167188478398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100.94212447571557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2.0468610000000003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69.37</v>
      </c>
      <c r="AB34" s="117">
        <f>-STOA!Q34</f>
        <v>0</v>
      </c>
      <c r="AC34">
        <f t="shared" si="0"/>
        <v>2.2894958282548536</v>
      </c>
      <c r="AD34">
        <f t="shared" si="1"/>
        <v>127.30340636630855</v>
      </c>
      <c r="AE34">
        <f>'IDT-1'!E34</f>
        <v>0</v>
      </c>
      <c r="AF34" s="26"/>
      <c r="AG34">
        <f t="shared" si="2"/>
        <v>127.30340636630855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-65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D35">
        <f>TWEPL!S35</f>
        <v>1.2150000000000001</v>
      </c>
      <c r="E35">
        <f>GT_NG!S35</f>
        <v>1.7289167188478398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100.98329315735347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1.9022220000000001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69.37</v>
      </c>
      <c r="AB35" s="117">
        <f>-STOA!Q35</f>
        <v>0</v>
      </c>
      <c r="AC35">
        <f t="shared" si="0"/>
        <v>2.1554133766203378</v>
      </c>
      <c r="AD35">
        <f t="shared" si="1"/>
        <v>142.33401849958096</v>
      </c>
      <c r="AE35">
        <f>'IDT-1'!E35</f>
        <v>0</v>
      </c>
      <c r="AF35" s="26"/>
      <c r="AG35">
        <f t="shared" si="2"/>
        <v>142.33401849958096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-50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D36">
        <f>TWEPL!S36</f>
        <v>1.2150000000000001</v>
      </c>
      <c r="E36">
        <f>GT_NG!S36</f>
        <v>1.7289167188478398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101.08669515735347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1.8583920000000003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69.37</v>
      </c>
      <c r="AB36" s="117">
        <f>-STOA!Q36</f>
        <v>0</v>
      </c>
      <c r="AC36">
        <f t="shared" si="0"/>
        <v>2.1559376102203376</v>
      </c>
      <c r="AD36">
        <f t="shared" si="1"/>
        <v>142.39306626598096</v>
      </c>
      <c r="AE36">
        <f>'IDT-1'!E36</f>
        <v>0</v>
      </c>
      <c r="AF36" s="26"/>
      <c r="AG36">
        <f t="shared" si="2"/>
        <v>142.39306626598096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-50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D37">
        <f>TWEPL!S37</f>
        <v>1.2150000000000001</v>
      </c>
      <c r="E37">
        <f>GT_NG!S37</f>
        <v>1.7289167188478398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101.14330274947876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1.8583920000000003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69.37</v>
      </c>
      <c r="AB37" s="117">
        <f>-STOA!Q37</f>
        <v>0</v>
      </c>
      <c r="AC37">
        <f t="shared" si="0"/>
        <v>2.067654481809087</v>
      </c>
      <c r="AD37">
        <f t="shared" si="1"/>
        <v>152.53795698651751</v>
      </c>
      <c r="AE37">
        <f>'IDT-1'!E37</f>
        <v>0</v>
      </c>
      <c r="AF37" s="26"/>
      <c r="AG37">
        <f t="shared" si="2"/>
        <v>152.53795698651751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-40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D38">
        <f>TWEPL!S38</f>
        <v>1.2150000000000001</v>
      </c>
      <c r="E38">
        <f>GT_NG!S38</f>
        <v>1.7289167188478398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101.14334712917278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1.8583920000000003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69.37</v>
      </c>
      <c r="AB38" s="117">
        <f>-STOA!Q38</f>
        <v>0</v>
      </c>
      <c r="AC38">
        <f t="shared" si="0"/>
        <v>2.0232642347394174</v>
      </c>
      <c r="AD38">
        <f t="shared" si="1"/>
        <v>157.58239161328117</v>
      </c>
      <c r="AE38">
        <f>'IDT-1'!E38</f>
        <v>0</v>
      </c>
      <c r="AF38" s="26"/>
      <c r="AG38">
        <f t="shared" si="2"/>
        <v>157.58239161328117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-35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D39">
        <f>TWEPL!S39</f>
        <v>1.2150000000000001</v>
      </c>
      <c r="E39">
        <f>GT_NG!S39</f>
        <v>1.7115096860387444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19.369088341883561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101.17962174129761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1.8583920000000003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69.37</v>
      </c>
      <c r="AB39" s="117">
        <f>-STOA!Q39</f>
        <v>0</v>
      </c>
      <c r="AC39">
        <f t="shared" si="0"/>
        <v>1.9797356092349951</v>
      </c>
      <c r="AD39">
        <f t="shared" si="1"/>
        <v>162.72387615998491</v>
      </c>
      <c r="AE39">
        <f>'IDT-1'!E39</f>
        <v>0</v>
      </c>
      <c r="AF39" s="26"/>
      <c r="AG39">
        <f t="shared" si="2"/>
        <v>162.72387615998491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-30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D40">
        <f>TWEPL!S40</f>
        <v>1.2150000000000001</v>
      </c>
      <c r="E40">
        <f>GT_NG!S40</f>
        <v>1.7115096860387444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19.369088341883561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101.17964394459253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1.8583920000000003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69.37</v>
      </c>
      <c r="AB40" s="117">
        <f>-STOA!Q40</f>
        <v>0</v>
      </c>
      <c r="AC40">
        <f t="shared" si="0"/>
        <v>1.9353451670130137</v>
      </c>
      <c r="AD40">
        <f t="shared" si="1"/>
        <v>167.76828880550181</v>
      </c>
      <c r="AE40">
        <f>'IDT-1'!E40</f>
        <v>0</v>
      </c>
      <c r="AF40" s="26"/>
      <c r="AG40">
        <f t="shared" si="2"/>
        <v>167.76828880550181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-25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D41">
        <f>TWEPL!S41</f>
        <v>1.2150000000000001</v>
      </c>
      <c r="E41">
        <f>GT_NG!S41</f>
        <v>1.6620140515222483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19.369088341883561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101.03949062848848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1.8583920000000003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69.37</v>
      </c>
      <c r="AB41" s="117">
        <f>-STOA!Q41</f>
        <v>0</v>
      </c>
      <c r="AC41">
        <f t="shared" si="0"/>
        <v>1.9336762562475529</v>
      </c>
      <c r="AD41">
        <f t="shared" si="1"/>
        <v>167.58030876564672</v>
      </c>
      <c r="AE41">
        <f>'IDT-1'!E41</f>
        <v>0</v>
      </c>
      <c r="AF41" s="26"/>
      <c r="AG41">
        <f t="shared" si="2"/>
        <v>167.58030876564672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-25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D42">
        <f>TWEPL!S42</f>
        <v>1.2150000000000001</v>
      </c>
      <c r="E42">
        <f>GT_NG!S42</f>
        <v>1.6620140515222483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19.369088341883561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101.07952588715852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1.8583920000000003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69.37</v>
      </c>
      <c r="AB42" s="117">
        <f>-STOA!Q42</f>
        <v>0</v>
      </c>
      <c r="AC42">
        <f t="shared" si="0"/>
        <v>1.8008566536909194</v>
      </c>
      <c r="AD42">
        <f t="shared" si="1"/>
        <v>182.7531636268734</v>
      </c>
      <c r="AE42">
        <f>'IDT-1'!E42</f>
        <v>0</v>
      </c>
      <c r="AF42" s="26"/>
      <c r="AG42">
        <f t="shared" si="2"/>
        <v>182.7531636268734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-10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D43">
        <f>TWEPL!S43</f>
        <v>1.2150000000000001</v>
      </c>
      <c r="E43">
        <f>GT_NG!S43</f>
        <v>1.6620140515222483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19.369088341883561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100.77751421172546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1.8583920000000003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69.37</v>
      </c>
      <c r="AB43" s="117">
        <f>-STOA!Q43</f>
        <v>0</v>
      </c>
      <c r="AC43">
        <f t="shared" si="0"/>
        <v>1.7094176757251554</v>
      </c>
      <c r="AD43">
        <f t="shared" si="1"/>
        <v>192.54259092940612</v>
      </c>
      <c r="AE43">
        <f>'IDT-1'!E43</f>
        <v>0</v>
      </c>
      <c r="AF43" s="26"/>
      <c r="AG43">
        <f t="shared" si="2"/>
        <v>192.54259092940612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D44">
        <f>TWEPL!S44</f>
        <v>1.2150000000000001</v>
      </c>
      <c r="E44">
        <f>GT_NG!S44</f>
        <v>1.6115345005149331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19.369088341883561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100.83752389457852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1.8583920000000003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69.37</v>
      </c>
      <c r="AB44" s="117">
        <f>-STOA!Q44</f>
        <v>0</v>
      </c>
      <c r="AC44">
        <f t="shared" si="0"/>
        <v>1.7095015408853977</v>
      </c>
      <c r="AD44">
        <f t="shared" si="1"/>
        <v>192.55203719609162</v>
      </c>
      <c r="AE44">
        <f>'IDT-1'!E44</f>
        <v>0</v>
      </c>
      <c r="AF44" s="26"/>
      <c r="AG44">
        <f t="shared" si="2"/>
        <v>192.55203719609162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D45">
        <f>TWEPL!S45</f>
        <v>1.2150000000000001</v>
      </c>
      <c r="E45">
        <f>GT_NG!S45</f>
        <v>1.6115345005149331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19.369088341883561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100.83764804933797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1.8583920000000003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69.37</v>
      </c>
      <c r="AB45" s="117">
        <f>-STOA!Q45</f>
        <v>0</v>
      </c>
      <c r="AC45">
        <f t="shared" si="0"/>
        <v>1.7095026334472812</v>
      </c>
      <c r="AD45">
        <f t="shared" si="1"/>
        <v>192.55216025828921</v>
      </c>
      <c r="AE45">
        <f>'IDT-1'!E45</f>
        <v>0</v>
      </c>
      <c r="AF45" s="26"/>
      <c r="AG45">
        <f t="shared" si="2"/>
        <v>192.55216025828921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D46">
        <f>TWEPL!S46</f>
        <v>1.2150000000000001</v>
      </c>
      <c r="E46">
        <f>GT_NG!S46</f>
        <v>1.6115345005149331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19.369088341883561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100.83765773219102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1.8583920000000003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69.37</v>
      </c>
      <c r="AB46" s="117">
        <f>-STOA!Q46</f>
        <v>0</v>
      </c>
      <c r="AC46">
        <f t="shared" si="0"/>
        <v>1.7095027186563878</v>
      </c>
      <c r="AD46">
        <f t="shared" si="1"/>
        <v>192.55216985593313</v>
      </c>
      <c r="AE46">
        <f>'IDT-1'!E46</f>
        <v>0</v>
      </c>
      <c r="AF46" s="26"/>
      <c r="AG46">
        <f t="shared" si="2"/>
        <v>192.55216985593313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D47">
        <f>TWEPL!S47</f>
        <v>1.2150000000000001</v>
      </c>
      <c r="E47">
        <f>GT_NG!S47</f>
        <v>1.606008028545941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19.369088341883561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100.83763855757734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1.8583920000000003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69.37</v>
      </c>
      <c r="AB47" s="117">
        <f>-STOA!Q47</f>
        <v>0</v>
      </c>
      <c r="AC47">
        <f t="shared" si="0"/>
        <v>1.7094539169664602</v>
      </c>
      <c r="AD47">
        <f t="shared" si="1"/>
        <v>192.54667301104038</v>
      </c>
      <c r="AE47">
        <f>'IDT-1'!E47</f>
        <v>0</v>
      </c>
      <c r="AF47" s="26"/>
      <c r="AG47">
        <f t="shared" si="2"/>
        <v>192.54667301104038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D48">
        <f>TWEPL!S48</f>
        <v>1.2150000000000001</v>
      </c>
      <c r="E48">
        <f>GT_NG!S48</f>
        <v>1.606008028545941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19.369088341883561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100.8376740651523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1.8583920000000003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69.37</v>
      </c>
      <c r="AB48" s="117">
        <f>-STOA!Q48</f>
        <v>0</v>
      </c>
      <c r="AC48">
        <f t="shared" si="0"/>
        <v>1.7094542294331201</v>
      </c>
      <c r="AD48">
        <f t="shared" si="1"/>
        <v>192.54670820614871</v>
      </c>
      <c r="AE48">
        <f>'IDT-1'!E48</f>
        <v>0</v>
      </c>
      <c r="AF48" s="26"/>
      <c r="AG48">
        <f t="shared" si="2"/>
        <v>192.54670820614871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D49">
        <f>TWEPL!S49</f>
        <v>1.2150000000000001</v>
      </c>
      <c r="E49">
        <f>GT_NG!S49</f>
        <v>1.606008028545941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19.369088341883561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100.82778575860235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1.8583920000000003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69.37</v>
      </c>
      <c r="AB49" s="117">
        <f>-STOA!Q49</f>
        <v>0</v>
      </c>
      <c r="AC49">
        <f t="shared" si="0"/>
        <v>1.7093672123354804</v>
      </c>
      <c r="AD49">
        <f t="shared" si="1"/>
        <v>192.53690691669638</v>
      </c>
      <c r="AE49">
        <f>'IDT-1'!E49</f>
        <v>0</v>
      </c>
      <c r="AF49" s="26"/>
      <c r="AG49">
        <f t="shared" si="2"/>
        <v>192.53690691669638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D50">
        <f>TWEPL!S50</f>
        <v>1.2150000000000001</v>
      </c>
      <c r="E50">
        <f>GT_NG!S50</f>
        <v>1.606008028545941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19.369088341883561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101.55988861149345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1.8583920000000003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69.37</v>
      </c>
      <c r="AB50" s="117">
        <f>-STOA!Q50</f>
        <v>0</v>
      </c>
      <c r="AC50">
        <f t="shared" si="0"/>
        <v>1.7158097174409221</v>
      </c>
      <c r="AD50">
        <f t="shared" si="1"/>
        <v>193.26256726448204</v>
      </c>
      <c r="AE50">
        <f>'IDT-1'!E50</f>
        <v>0</v>
      </c>
      <c r="AF50" s="26"/>
      <c r="AG50">
        <f t="shared" si="2"/>
        <v>193.26256726448204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D51">
        <f>TWEPL!S51</f>
        <v>1.2150000000000001</v>
      </c>
      <c r="E51">
        <f>GT_NG!S51</f>
        <v>1.606008028545941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19.700911994815055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101.58820420671854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1.8583920000000003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69.37</v>
      </c>
      <c r="AB51" s="117">
        <f>-STOA!Q51</f>
        <v>0</v>
      </c>
      <c r="AC51">
        <f t="shared" si="0"/>
        <v>1.7189789428247</v>
      </c>
      <c r="AD51">
        <f t="shared" si="1"/>
        <v>193.61953728725484</v>
      </c>
      <c r="AE51">
        <f>'IDT-1'!E51</f>
        <v>0</v>
      </c>
      <c r="AF51" s="26"/>
      <c r="AG51">
        <f t="shared" si="2"/>
        <v>193.61953728725484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D52">
        <f>TWEPL!S52</f>
        <v>1.2150000000000001</v>
      </c>
      <c r="E52">
        <f>GT_NG!S52</f>
        <v>1.606008028545941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19.700911994815055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101.58822070978961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1.8583920000000003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69.37</v>
      </c>
      <c r="AB52" s="117">
        <f>-STOA!Q52</f>
        <v>0</v>
      </c>
      <c r="AC52">
        <f t="shared" si="0"/>
        <v>1.7189790880517253</v>
      </c>
      <c r="AD52">
        <f t="shared" si="1"/>
        <v>193.61955364509888</v>
      </c>
      <c r="AE52">
        <f>'IDT-1'!E52</f>
        <v>0</v>
      </c>
      <c r="AF52" s="26"/>
      <c r="AG52">
        <f t="shared" si="2"/>
        <v>193.61955364509888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D53">
        <f>TWEPL!S53</f>
        <v>1.2150000000000001</v>
      </c>
      <c r="E53">
        <f>GT_NG!S53</f>
        <v>1.606008028545941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19.700911994815055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101.57899745176343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1.8583920000000003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69.37</v>
      </c>
      <c r="AB53" s="117">
        <f>-STOA!Q53</f>
        <v>0</v>
      </c>
      <c r="AC53">
        <f t="shared" si="0"/>
        <v>1.718897923381095</v>
      </c>
      <c r="AD53">
        <f t="shared" si="1"/>
        <v>193.61041155174334</v>
      </c>
      <c r="AE53">
        <f>'IDT-1'!E53</f>
        <v>0</v>
      </c>
      <c r="AF53" s="26"/>
      <c r="AG53">
        <f t="shared" si="2"/>
        <v>193.61041155174334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D54">
        <f>TWEPL!S54</f>
        <v>1.2150000000000001</v>
      </c>
      <c r="E54">
        <f>GT_NG!S54</f>
        <v>1.606008028545941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19.700911994815055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101.49899745176342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1.8583920000000003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69.37</v>
      </c>
      <c r="AB54" s="117">
        <f>-STOA!Q54</f>
        <v>0</v>
      </c>
      <c r="AC54">
        <f t="shared" si="0"/>
        <v>1.7181939233810948</v>
      </c>
      <c r="AD54">
        <f t="shared" si="1"/>
        <v>193.53111555174328</v>
      </c>
      <c r="AE54">
        <f>'IDT-1'!E54</f>
        <v>0</v>
      </c>
      <c r="AF54" s="26"/>
      <c r="AG54">
        <f t="shared" si="2"/>
        <v>193.53111555174328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D55">
        <f>TWEPL!S55</f>
        <v>1.2150000000000001</v>
      </c>
      <c r="E55">
        <f>GT_NG!S55</f>
        <v>1.054170601196097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19.700911994815055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100.67504562583541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1.8583920000000003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69.37</v>
      </c>
      <c r="AB55" s="117">
        <f>-STOA!Q55</f>
        <v>0</v>
      </c>
      <c r="AC55">
        <f t="shared" si="0"/>
        <v>1.7060869779522496</v>
      </c>
      <c r="AD55">
        <f t="shared" si="1"/>
        <v>192.16743324389429</v>
      </c>
      <c r="AE55">
        <f>'IDT-1'!E55</f>
        <v>0</v>
      </c>
      <c r="AF55" s="26"/>
      <c r="AG55">
        <f t="shared" si="2"/>
        <v>192.16743324389429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D56">
        <f>TWEPL!S56</f>
        <v>1.2150000000000001</v>
      </c>
      <c r="E56">
        <f>GT_NG!S56</f>
        <v>1.054170601196097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19.700911994815055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100.67504562583541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1.8583920000000003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69.37</v>
      </c>
      <c r="AB56" s="117">
        <f>-STOA!Q56</f>
        <v>0</v>
      </c>
      <c r="AC56">
        <f t="shared" si="0"/>
        <v>1.7060869779522496</v>
      </c>
      <c r="AD56">
        <f t="shared" si="1"/>
        <v>192.16743324389429</v>
      </c>
      <c r="AE56">
        <f>'IDT-1'!E56</f>
        <v>0</v>
      </c>
      <c r="AF56" s="26"/>
      <c r="AG56">
        <f t="shared" si="2"/>
        <v>192.16743324389429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D57">
        <f>TWEPL!S57</f>
        <v>1.2150000000000001</v>
      </c>
      <c r="E57">
        <f>GT_NG!S57</f>
        <v>1.5556592659719077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19.700911994815055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101.12637510139142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1.8583920000000003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69.37</v>
      </c>
      <c r="AB57" s="117">
        <f>-STOA!Q57</f>
        <v>0</v>
      </c>
      <c r="AC57">
        <f t="shared" si="0"/>
        <v>1.7144717775871698</v>
      </c>
      <c r="AD57">
        <f t="shared" si="1"/>
        <v>193.11186658459121</v>
      </c>
      <c r="AE57">
        <f>'IDT-1'!E57</f>
        <v>0</v>
      </c>
      <c r="AF57" s="26"/>
      <c r="AG57">
        <f t="shared" si="2"/>
        <v>193.11186658459121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D58">
        <f>TWEPL!S58</f>
        <v>1.2150000000000001</v>
      </c>
      <c r="E58">
        <f>GT_NG!S58</f>
        <v>1.5556592659719077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19.700911994815055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101.12637510139142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1.8583920000000003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69.37</v>
      </c>
      <c r="AB58" s="117">
        <f>-STOA!Q58</f>
        <v>0</v>
      </c>
      <c r="AC58">
        <f t="shared" si="0"/>
        <v>1.7144717775871698</v>
      </c>
      <c r="AD58">
        <f t="shared" si="1"/>
        <v>193.11186658459121</v>
      </c>
      <c r="AE58">
        <f>'IDT-1'!E58</f>
        <v>0</v>
      </c>
      <c r="AF58" s="26"/>
      <c r="AG58">
        <f t="shared" si="2"/>
        <v>193.11186658459121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D59">
        <f>TWEPL!S59</f>
        <v>1.2150000000000001</v>
      </c>
      <c r="E59">
        <f>GT_NG!S59</f>
        <v>1.5556592659719077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19.41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100.80802384867835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1.8583920000000003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69.37</v>
      </c>
      <c r="AB59" s="117">
        <f>-STOA!Q59</f>
        <v>0</v>
      </c>
      <c r="AC59">
        <f t="shared" si="0"/>
        <v>1.7091102610089222</v>
      </c>
      <c r="AD59">
        <f t="shared" si="1"/>
        <v>192.50796485364131</v>
      </c>
      <c r="AE59">
        <f>'IDT-1'!E59</f>
        <v>0</v>
      </c>
      <c r="AF59" s="26"/>
      <c r="AG59">
        <f t="shared" si="2"/>
        <v>192.50796485364131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D60">
        <f>TWEPL!S60</f>
        <v>1.2150000000000001</v>
      </c>
      <c r="E60">
        <f>GT_NG!S60</f>
        <v>1.5556592659719077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19.41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100.74798583887811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1.8583920000000003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69.37</v>
      </c>
      <c r="AB60" s="117">
        <f>-STOA!Q60</f>
        <v>0</v>
      </c>
      <c r="AC60">
        <f t="shared" si="0"/>
        <v>1.7085819265226803</v>
      </c>
      <c r="AD60">
        <f t="shared" si="1"/>
        <v>192.44845517832735</v>
      </c>
      <c r="AE60">
        <f>'IDT-1'!E60</f>
        <v>0</v>
      </c>
      <c r="AF60" s="26"/>
      <c r="AG60">
        <f t="shared" si="2"/>
        <v>192.44845517832735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D61">
        <f>TWEPL!S61</f>
        <v>1.2150000000000001</v>
      </c>
      <c r="E61">
        <f>GT_NG!S61</f>
        <v>1.5556592659719077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19.41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100.75228043592648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1.8583920000000003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69.37</v>
      </c>
      <c r="AB61" s="117">
        <f>-STOA!Q61</f>
        <v>0</v>
      </c>
      <c r="AC61">
        <f t="shared" si="0"/>
        <v>1.7086197189767061</v>
      </c>
      <c r="AD61">
        <f t="shared" si="1"/>
        <v>192.4527119829217</v>
      </c>
      <c r="AE61">
        <f>'IDT-1'!E61</f>
        <v>0</v>
      </c>
      <c r="AF61" s="26"/>
      <c r="AG61">
        <f t="shared" si="2"/>
        <v>192.4527119829217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D62">
        <f>TWEPL!S62</f>
        <v>1.2150000000000001</v>
      </c>
      <c r="E62">
        <f>GT_NG!S62</f>
        <v>1.5556592659719077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19.41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100.61229721047793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1.8583920000000003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69.37</v>
      </c>
      <c r="AB62" s="117">
        <f>-STOA!Q62</f>
        <v>0</v>
      </c>
      <c r="AC62">
        <f t="shared" si="0"/>
        <v>1.7073878665927587</v>
      </c>
      <c r="AD62">
        <f t="shared" si="1"/>
        <v>192.31396060985708</v>
      </c>
      <c r="AE62">
        <f>'IDT-1'!E62</f>
        <v>0</v>
      </c>
      <c r="AF62" s="26"/>
      <c r="AG62">
        <f t="shared" si="2"/>
        <v>192.31396060985708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D63">
        <f>TWEPL!S63</f>
        <v>1.2150000000000001</v>
      </c>
      <c r="E63">
        <f>GT_NG!S63</f>
        <v>1.5556592659719077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19.41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100.78482371603194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2.8314180000000002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69.37</v>
      </c>
      <c r="AB63" s="117">
        <f>-STOA!Q63</f>
        <v>0</v>
      </c>
      <c r="AC63">
        <f t="shared" si="0"/>
        <v>1.7174687286416339</v>
      </c>
      <c r="AD63">
        <f t="shared" si="1"/>
        <v>193.44943225336223</v>
      </c>
      <c r="AE63">
        <f>'IDT-1'!E63</f>
        <v>0</v>
      </c>
      <c r="AF63" s="26"/>
      <c r="AG63">
        <f t="shared" si="2"/>
        <v>193.44943225336223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D64">
        <f>TWEPL!S64</f>
        <v>1.2150000000000001</v>
      </c>
      <c r="E64">
        <f>GT_NG!S64</f>
        <v>1.5556592659719077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19.41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101.69810431778726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2.8314180000000002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69.37</v>
      </c>
      <c r="AB64" s="117">
        <f>-STOA!Q64</f>
        <v>0</v>
      </c>
      <c r="AC64">
        <f t="shared" si="0"/>
        <v>1.7255055979370806</v>
      </c>
      <c r="AD64">
        <f t="shared" si="1"/>
        <v>194.35467598582207</v>
      </c>
      <c r="AE64">
        <f>'IDT-1'!E64</f>
        <v>0</v>
      </c>
      <c r="AF64" s="26"/>
      <c r="AG64">
        <f t="shared" si="2"/>
        <v>194.35467598582207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D65">
        <f>TWEPL!S65</f>
        <v>1.2150000000000001</v>
      </c>
      <c r="E65">
        <f>GT_NG!S65</f>
        <v>1.5556592659719077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19.41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102.04813349330803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2.8314180000000002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69.37</v>
      </c>
      <c r="AB65" s="117">
        <f>-STOA!Q65</f>
        <v>0</v>
      </c>
      <c r="AC65">
        <f t="shared" si="0"/>
        <v>1.7285858546816635</v>
      </c>
      <c r="AD65">
        <f t="shared" si="1"/>
        <v>194.70162490459828</v>
      </c>
      <c r="AE65">
        <f>'IDT-1'!E65</f>
        <v>0</v>
      </c>
      <c r="AF65" s="26"/>
      <c r="AG65">
        <f t="shared" si="2"/>
        <v>194.70162490459828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D66">
        <f>TWEPL!S66</f>
        <v>1.2150000000000001</v>
      </c>
      <c r="E66">
        <f>GT_NG!S66</f>
        <v>1.5556592659719077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19.41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102.17796608162705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2.8314180000000002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69.37</v>
      </c>
      <c r="AB66" s="117">
        <f>-STOA!Q66</f>
        <v>0</v>
      </c>
      <c r="AC66">
        <f t="shared" si="0"/>
        <v>1.7297283814588711</v>
      </c>
      <c r="AD66">
        <f t="shared" si="1"/>
        <v>194.83031496614009</v>
      </c>
      <c r="AE66">
        <f>'IDT-1'!E66</f>
        <v>0</v>
      </c>
      <c r="AF66" s="26"/>
      <c r="AG66">
        <f t="shared" si="2"/>
        <v>194.83031496614009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D67">
        <f>TWEPL!S67</f>
        <v>1.2150000000000001</v>
      </c>
      <c r="E67">
        <f>GT_NG!S67</f>
        <v>1.5556592659719077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19.41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101.3422129492476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2.8314180000000002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69.37</v>
      </c>
      <c r="AB67" s="117">
        <f>-STOA!Q67</f>
        <v>0</v>
      </c>
      <c r="AC67">
        <f t="shared" si="0"/>
        <v>1.7223737538939319</v>
      </c>
      <c r="AD67">
        <f t="shared" si="1"/>
        <v>194.00191646132561</v>
      </c>
      <c r="AE67">
        <f>'IDT-1'!E67</f>
        <v>0</v>
      </c>
      <c r="AF67" s="26"/>
      <c r="AG67">
        <f t="shared" si="2"/>
        <v>194.00191646132561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D68">
        <f>TWEPL!S68</f>
        <v>1.2150000000000001</v>
      </c>
      <c r="E68">
        <f>GT_NG!S68</f>
        <v>1.5556592659719077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19.41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101.3422129492476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2.8314180000000002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69.37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1.7223737538939319</v>
      </c>
      <c r="AD68">
        <f t="shared" ref="AD68:AD98" si="4">SUM(B68:AB68,AI68:AR68)-AC68</f>
        <v>194.00191646132561</v>
      </c>
      <c r="AE68">
        <f>'IDT-1'!E68</f>
        <v>0</v>
      </c>
      <c r="AF68" s="26"/>
      <c r="AG68">
        <f t="shared" ref="AG68:AG98" si="5">SUM(AD68:AF68)+AT68</f>
        <v>194.00191646132561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D69">
        <f>TWEPL!S69</f>
        <v>1.2150000000000001</v>
      </c>
      <c r="E69">
        <f>GT_NG!S69</f>
        <v>1.5588086785009863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17.68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101.29216800633634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2.8314180000000002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69.37</v>
      </c>
      <c r="AB69" s="117">
        <f>-STOA!Q69</f>
        <v>0</v>
      </c>
      <c r="AC69">
        <f t="shared" si="3"/>
        <v>1.7067370732265685</v>
      </c>
      <c r="AD69">
        <f t="shared" si="4"/>
        <v>192.24065761161074</v>
      </c>
      <c r="AE69">
        <f>'IDT-1'!E69</f>
        <v>0</v>
      </c>
      <c r="AF69" s="26"/>
      <c r="AG69">
        <f t="shared" si="5"/>
        <v>192.24065761161074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D70">
        <f>TWEPL!S70</f>
        <v>1.2150000000000001</v>
      </c>
      <c r="E70">
        <f>GT_NG!S70</f>
        <v>1.5588086785009863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14.62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101.54205594490692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2.8314180000000002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69.37</v>
      </c>
      <c r="AB70" s="117">
        <f>-STOA!Q70</f>
        <v>0</v>
      </c>
      <c r="AC70">
        <f t="shared" si="3"/>
        <v>1.6820080870859897</v>
      </c>
      <c r="AD70">
        <f t="shared" si="4"/>
        <v>189.45527453632192</v>
      </c>
      <c r="AE70">
        <f>'IDT-1'!E70</f>
        <v>0</v>
      </c>
      <c r="AF70" s="26"/>
      <c r="AG70">
        <f t="shared" si="5"/>
        <v>189.45527453632192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D71">
        <f>TWEPL!S71</f>
        <v>1.2150000000000001</v>
      </c>
      <c r="E71">
        <f>GT_NG!S71</f>
        <v>1.5588086785009863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5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100.93580010545057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2.8314180000000002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69.37</v>
      </c>
      <c r="AB71" s="117">
        <f>-STOA!Q71</f>
        <v>0</v>
      </c>
      <c r="AC71">
        <f t="shared" si="3"/>
        <v>1.592017035698774</v>
      </c>
      <c r="AD71">
        <f t="shared" si="4"/>
        <v>179.3190097482528</v>
      </c>
      <c r="AE71">
        <f>'IDT-1'!E71</f>
        <v>0</v>
      </c>
      <c r="AF71" s="26"/>
      <c r="AG71">
        <f t="shared" si="5"/>
        <v>179.3190097482528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D72">
        <f>TWEPL!S72</f>
        <v>1.2150000000000001</v>
      </c>
      <c r="E72">
        <f>GT_NG!S72</f>
        <v>1.5588086785009863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5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100.93580010545057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2.8314180000000002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69.37</v>
      </c>
      <c r="AB72" s="117">
        <f>-STOA!Q72</f>
        <v>0</v>
      </c>
      <c r="AC72">
        <f t="shared" si="3"/>
        <v>1.592017035698774</v>
      </c>
      <c r="AD72">
        <f t="shared" si="4"/>
        <v>179.3190097482528</v>
      </c>
      <c r="AE72">
        <f>'IDT-1'!E72</f>
        <v>0</v>
      </c>
      <c r="AF72" s="26"/>
      <c r="AG72">
        <f t="shared" si="5"/>
        <v>179.3190097482528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D73">
        <f>TWEPL!S73</f>
        <v>1.2150000000000001</v>
      </c>
      <c r="E73">
        <f>GT_NG!S73</f>
        <v>1.5588086785009863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5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100.93585554182123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2.8314180000000002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69.37</v>
      </c>
      <c r="AB73" s="117">
        <f>-STOA!Q73</f>
        <v>0</v>
      </c>
      <c r="AC73">
        <f t="shared" si="3"/>
        <v>1.5920175235388356</v>
      </c>
      <c r="AD73">
        <f t="shared" si="4"/>
        <v>179.31906469678339</v>
      </c>
      <c r="AE73">
        <f>'IDT-1'!E73</f>
        <v>0</v>
      </c>
      <c r="AF73" s="26"/>
      <c r="AG73">
        <f t="shared" si="5"/>
        <v>179.31906469678339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D74">
        <f>TWEPL!S74</f>
        <v>1.2150000000000001</v>
      </c>
      <c r="E74">
        <f>GT_NG!S74</f>
        <v>1.5588086785009863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5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100.35513497514549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2.8314180000000002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69.37</v>
      </c>
      <c r="AB74" s="117">
        <f>-STOA!Q74</f>
        <v>0</v>
      </c>
      <c r="AC74">
        <f t="shared" si="3"/>
        <v>1.6756884577740425</v>
      </c>
      <c r="AD74">
        <f t="shared" si="4"/>
        <v>168.65467319587245</v>
      </c>
      <c r="AE74">
        <f>'IDT-1'!E74</f>
        <v>0</v>
      </c>
      <c r="AF74" s="26"/>
      <c r="AG74">
        <f t="shared" si="5"/>
        <v>168.65467319587245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-10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D75">
        <f>TWEPL!S75</f>
        <v>1.2150000000000001</v>
      </c>
      <c r="E75">
        <f>GT_NG!S75</f>
        <v>1.5775069033530573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5</v>
      </c>
      <c r="J75">
        <f>Bawana_RLNG!S75</f>
        <v>0</v>
      </c>
      <c r="K75">
        <f>Bawana_Spot!S75</f>
        <v>2.1890878800499789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100.30930444741971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2.8314180000000002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69.37</v>
      </c>
      <c r="AB75" s="117">
        <f>-STOA!Q75</f>
        <v>0</v>
      </c>
      <c r="AC75">
        <f t="shared" si="3"/>
        <v>1.6947136668531935</v>
      </c>
      <c r="AD75">
        <f t="shared" si="4"/>
        <v>170.79760356396955</v>
      </c>
      <c r="AE75">
        <f>'IDT-1'!E75</f>
        <v>0</v>
      </c>
      <c r="AF75" s="26"/>
      <c r="AG75">
        <f t="shared" si="5"/>
        <v>170.79760356396955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-10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D76">
        <f>TWEPL!S76</f>
        <v>1.2150000000000001</v>
      </c>
      <c r="E76">
        <f>GT_NG!S76</f>
        <v>1.5775069033530573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5</v>
      </c>
      <c r="J76">
        <f>Bawana_RLNG!S76</f>
        <v>0</v>
      </c>
      <c r="K76">
        <f>Bawana_Spot!S76</f>
        <v>2.1890878800499789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99.696795697673309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2.8314180000000002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69.37</v>
      </c>
      <c r="AB76" s="117">
        <f>-STOA!Q76</f>
        <v>0</v>
      </c>
      <c r="AC76">
        <f t="shared" si="3"/>
        <v>1.6893235898554251</v>
      </c>
      <c r="AD76">
        <f t="shared" si="4"/>
        <v>170.1904848912209</v>
      </c>
      <c r="AE76">
        <f>'IDT-1'!E76</f>
        <v>0</v>
      </c>
      <c r="AF76" s="26"/>
      <c r="AG76">
        <f t="shared" si="5"/>
        <v>170.1904848912209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-10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D77">
        <f>TWEPL!S77</f>
        <v>1.2150000000000001</v>
      </c>
      <c r="E77">
        <f>GT_NG!S77</f>
        <v>1.5775069033530573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5</v>
      </c>
      <c r="J77">
        <f>Bawana_RLNG!S77</f>
        <v>0</v>
      </c>
      <c r="K77">
        <f>Bawana_Spot!S77</f>
        <v>2.1890878800499789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104.25112928256893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2.8314180000000002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69.37</v>
      </c>
      <c r="AB77" s="117">
        <f>-STOA!Q77</f>
        <v>0</v>
      </c>
      <c r="AC77">
        <f t="shared" si="3"/>
        <v>1.7294017254025067</v>
      </c>
      <c r="AD77">
        <f t="shared" si="4"/>
        <v>174.70474034056946</v>
      </c>
      <c r="AE77">
        <f>'IDT-1'!E77</f>
        <v>0</v>
      </c>
      <c r="AF77" s="26"/>
      <c r="AG77">
        <f t="shared" si="5"/>
        <v>174.70474034056946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-10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D78">
        <f>TWEPL!S78</f>
        <v>1.2150000000000001</v>
      </c>
      <c r="E78">
        <f>GT_NG!S78</f>
        <v>1.5775069033530573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5</v>
      </c>
      <c r="J78">
        <f>Bawana_RLNG!S78</f>
        <v>0</v>
      </c>
      <c r="K78">
        <f>Bawana_Spot!S78</f>
        <v>2.1890878800499789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106.68927097376269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2.8314180000000002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69.37</v>
      </c>
      <c r="AB78" s="117">
        <f>-STOA!Q78</f>
        <v>0</v>
      </c>
      <c r="AC78">
        <f t="shared" si="3"/>
        <v>1.839638647506965</v>
      </c>
      <c r="AD78">
        <f t="shared" si="4"/>
        <v>167.03264510965877</v>
      </c>
      <c r="AE78">
        <f>'IDT-1'!E78</f>
        <v>0</v>
      </c>
      <c r="AF78" s="26"/>
      <c r="AG78">
        <f t="shared" si="5"/>
        <v>167.03264510965877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-20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D79">
        <f>TWEPL!S79</f>
        <v>1.2150000000000001</v>
      </c>
      <c r="E79">
        <f>GT_NG!S79</f>
        <v>1.5775069033530573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12.590000000000002</v>
      </c>
      <c r="J79">
        <f>Bawana_RLNG!S79</f>
        <v>0</v>
      </c>
      <c r="K79">
        <f>Bawana_Spot!S79</f>
        <v>2.1890878800499789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107.24286640933649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2.8314180000000002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69.37</v>
      </c>
      <c r="AB79" s="117">
        <f>-STOA!Q79</f>
        <v>0</v>
      </c>
      <c r="AC79">
        <f t="shared" si="3"/>
        <v>1.9113022873400145</v>
      </c>
      <c r="AD79">
        <f t="shared" si="4"/>
        <v>175.10457690539951</v>
      </c>
      <c r="AE79">
        <f>'IDT-1'!E79</f>
        <v>0</v>
      </c>
      <c r="AF79" s="26"/>
      <c r="AG79">
        <f t="shared" si="5"/>
        <v>175.10457690539951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-20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D80">
        <f>TWEPL!S80</f>
        <v>1.2150000000000001</v>
      </c>
      <c r="E80">
        <f>GT_NG!S80</f>
        <v>1.5775069033530573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12.590000000000002</v>
      </c>
      <c r="J80">
        <f>Bawana_RLNG!S80</f>
        <v>0</v>
      </c>
      <c r="K80">
        <f>Bawana_Spot!S80</f>
        <v>2.1890878800499789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107.58645390444703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2.8314180000000002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69.37</v>
      </c>
      <c r="AB80" s="117">
        <f>-STOA!Q80</f>
        <v>0</v>
      </c>
      <c r="AC80">
        <f t="shared" si="3"/>
        <v>1.9143258572969872</v>
      </c>
      <c r="AD80">
        <f t="shared" si="4"/>
        <v>175.44514083055307</v>
      </c>
      <c r="AE80">
        <f>'IDT-1'!E80</f>
        <v>0</v>
      </c>
      <c r="AF80" s="26"/>
      <c r="AG80">
        <f t="shared" si="5"/>
        <v>175.44514083055307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-20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D81">
        <f>TWEPL!S81</f>
        <v>1.2150000000000001</v>
      </c>
      <c r="E81">
        <f>GT_NG!S81</f>
        <v>1.5775069033530573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12.590000000000002</v>
      </c>
      <c r="J81">
        <f>Bawana_RLNG!S81</f>
        <v>0</v>
      </c>
      <c r="K81">
        <f>Bawana_Spot!S81</f>
        <v>2.1890878800499789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107.89428777064701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2.8314180000000002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69.37</v>
      </c>
      <c r="AB81" s="117">
        <f>-STOA!Q81</f>
        <v>0</v>
      </c>
      <c r="AC81">
        <f t="shared" si="3"/>
        <v>1.917034795319547</v>
      </c>
      <c r="AD81">
        <f t="shared" si="4"/>
        <v>175.75026575873051</v>
      </c>
      <c r="AE81">
        <f>'IDT-1'!E81</f>
        <v>0</v>
      </c>
      <c r="AF81" s="26"/>
      <c r="AG81">
        <f t="shared" si="5"/>
        <v>175.75026575873051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-20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D82">
        <f>TWEPL!S82</f>
        <v>1.2150000000000001</v>
      </c>
      <c r="E82">
        <f>GT_NG!S82</f>
        <v>1.5775069033530573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12.590000000000002</v>
      </c>
      <c r="J82">
        <f>Bawana_RLNG!S82</f>
        <v>0</v>
      </c>
      <c r="K82">
        <f>Bawana_Spot!S82</f>
        <v>2.1890878800499789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108.53461869924703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2.8314180000000002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69.37</v>
      </c>
      <c r="AB82" s="117">
        <f>-STOA!Q82</f>
        <v>0</v>
      </c>
      <c r="AC82">
        <f t="shared" si="3"/>
        <v>1.9226697074912273</v>
      </c>
      <c r="AD82">
        <f t="shared" si="4"/>
        <v>176.38496177515887</v>
      </c>
      <c r="AE82">
        <f>'IDT-1'!E82</f>
        <v>0</v>
      </c>
      <c r="AF82" s="26"/>
      <c r="AG82">
        <f t="shared" si="5"/>
        <v>176.38496177515887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-20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D83">
        <f>TWEPL!S83</f>
        <v>1.2150000000000001</v>
      </c>
      <c r="E83">
        <f>GT_NG!S83</f>
        <v>1.5775069033530573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12.799494051148267</v>
      </c>
      <c r="J83">
        <f>Bawana_RLNG!S83</f>
        <v>0</v>
      </c>
      <c r="K83">
        <f>Bawana_Spot!S83</f>
        <v>2.1890878800499789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108.53461869924703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2.8314180000000002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69.37</v>
      </c>
      <c r="AB83" s="117">
        <f>-STOA!Q83</f>
        <v>0</v>
      </c>
      <c r="AC83">
        <f t="shared" si="3"/>
        <v>1.924513255141332</v>
      </c>
      <c r="AD83">
        <f t="shared" si="4"/>
        <v>176.59261227865701</v>
      </c>
      <c r="AE83">
        <f>'IDT-1'!E83</f>
        <v>0</v>
      </c>
      <c r="AF83" s="26"/>
      <c r="AG83">
        <f t="shared" si="5"/>
        <v>176.59261227865701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D84">
        <f>TWEPL!S84</f>
        <v>1.2150000000000001</v>
      </c>
      <c r="E84">
        <f>GT_NG!S84</f>
        <v>1.5775069033530573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12.799494051148267</v>
      </c>
      <c r="J84">
        <f>Bawana_RLNG!S84</f>
        <v>0</v>
      </c>
      <c r="K84">
        <f>Bawana_Spot!S84</f>
        <v>2.1890878800499789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108.53461869924703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2.8314180000000002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69.37</v>
      </c>
      <c r="AB84" s="117">
        <f>-STOA!Q84</f>
        <v>0</v>
      </c>
      <c r="AC84">
        <f t="shared" si="3"/>
        <v>2.013294530363285</v>
      </c>
      <c r="AD84">
        <f t="shared" si="4"/>
        <v>166.50383100343507</v>
      </c>
      <c r="AE84">
        <f>'IDT-1'!E84</f>
        <v>0</v>
      </c>
      <c r="AF84" s="26"/>
      <c r="AG84">
        <f t="shared" si="5"/>
        <v>166.50383100343507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-30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D85">
        <f>TWEPL!S85</f>
        <v>1.2150000000000001</v>
      </c>
      <c r="E85">
        <f>GT_NG!S85</f>
        <v>1.5775069033530573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12.799494051148267</v>
      </c>
      <c r="J85">
        <f>Bawana_RLNG!S85</f>
        <v>0</v>
      </c>
      <c r="K85">
        <f>Bawana_Spot!S85</f>
        <v>3.649087728067983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109.19303330290361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2.8314180000000002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69.37</v>
      </c>
      <c r="AB85" s="117">
        <f>-STOA!Q85</f>
        <v>0</v>
      </c>
      <c r="AC85">
        <f t="shared" si="3"/>
        <v>2.0319365775380218</v>
      </c>
      <c r="AD85">
        <f t="shared" si="4"/>
        <v>168.60360340793491</v>
      </c>
      <c r="AE85">
        <f>'IDT-1'!E85</f>
        <v>0</v>
      </c>
      <c r="AF85" s="26"/>
      <c r="AG85">
        <f t="shared" si="5"/>
        <v>168.60360340793491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-30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D86">
        <f>TWEPL!S86</f>
        <v>1.2150000000000001</v>
      </c>
      <c r="E86">
        <f>GT_NG!S86</f>
        <v>1.5775069033530573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12.799549295774648</v>
      </c>
      <c r="J86">
        <f>Bawana_RLNG!S86</f>
        <v>0</v>
      </c>
      <c r="K86">
        <f>Bawana_Spot!S86</f>
        <v>3.649087728067983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107.51306411892597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2.8314180000000002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69.37</v>
      </c>
      <c r="AB86" s="117">
        <f>-STOA!Q86</f>
        <v>0</v>
      </c>
      <c r="AC86">
        <f t="shared" si="3"/>
        <v>2.0171533348717303</v>
      </c>
      <c r="AD86">
        <f t="shared" si="4"/>
        <v>166.93847271124994</v>
      </c>
      <c r="AE86">
        <f>'IDT-1'!E86</f>
        <v>0</v>
      </c>
      <c r="AF86" s="26"/>
      <c r="AG86">
        <f t="shared" si="5"/>
        <v>166.93847271124994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-30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D87">
        <f>TWEPL!S87</f>
        <v>1.2150000000000001</v>
      </c>
      <c r="E87">
        <f>GT_NG!S87</f>
        <v>1.5775069033530573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12.799549295774648</v>
      </c>
      <c r="J87">
        <f>Bawana_RLNG!S87</f>
        <v>0</v>
      </c>
      <c r="K87">
        <f>Bawana_Spot!S87</f>
        <v>3.649087728067983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104.90777437994598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2.8314180000000002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69.37</v>
      </c>
      <c r="AB87" s="117">
        <f>-STOA!Q87</f>
        <v>0</v>
      </c>
      <c r="AC87">
        <f t="shared" si="3"/>
        <v>1.9942267851687063</v>
      </c>
      <c r="AD87">
        <f t="shared" si="4"/>
        <v>164.35610952197297</v>
      </c>
      <c r="AE87">
        <f>'IDT-1'!E87</f>
        <v>0</v>
      </c>
      <c r="AF87" s="26"/>
      <c r="AG87">
        <f t="shared" si="5"/>
        <v>164.35610952197297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-30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D88">
        <f>TWEPL!S88</f>
        <v>1.2150000000000001</v>
      </c>
      <c r="E88">
        <f>GT_NG!S88</f>
        <v>1.5775069033530573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12.799549295774648</v>
      </c>
      <c r="J88">
        <f>Bawana_RLNG!S88</f>
        <v>0</v>
      </c>
      <c r="K88">
        <f>Bawana_Spot!S88</f>
        <v>6.5690876267185123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104.697359883546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2.8314180000000002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69.37</v>
      </c>
      <c r="AB88" s="117">
        <f>-STOA!Q88</f>
        <v>0</v>
      </c>
      <c r="AC88">
        <f t="shared" si="3"/>
        <v>2.0180711367085111</v>
      </c>
      <c r="AD88">
        <f t="shared" si="4"/>
        <v>167.04185057268373</v>
      </c>
      <c r="AE88">
        <f>'IDT-1'!E88</f>
        <v>0</v>
      </c>
      <c r="AF88" s="26"/>
      <c r="AG88">
        <f t="shared" si="5"/>
        <v>167.04185057268373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D89">
        <f>TWEPL!S89</f>
        <v>1.2150000000000001</v>
      </c>
      <c r="E89">
        <f>GT_NG!S89</f>
        <v>1.6774641509433963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12.799549295774648</v>
      </c>
      <c r="J89">
        <f>Bawana_RLNG!S89</f>
        <v>0</v>
      </c>
      <c r="K89">
        <f>Bawana_Spot!S89</f>
        <v>10.220000000000001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105.42775188354599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2.8314180000000002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69.37</v>
      </c>
      <c r="AB89" s="117">
        <f>-STOA!Q89</f>
        <v>0</v>
      </c>
      <c r="AC89">
        <f t="shared" si="3"/>
        <v>2.0575062389721834</v>
      </c>
      <c r="AD89">
        <f t="shared" si="4"/>
        <v>171.48367709129187</v>
      </c>
      <c r="AE89">
        <f>'IDT-1'!E89</f>
        <v>0</v>
      </c>
      <c r="AF89" s="26"/>
      <c r="AG89">
        <f t="shared" si="5"/>
        <v>171.48367709129187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-30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D90">
        <f>TWEPL!S90</f>
        <v>1.2150000000000001</v>
      </c>
      <c r="E90">
        <f>GT_NG!S90</f>
        <v>1.6774641509433963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12.799549295774648</v>
      </c>
      <c r="J90">
        <f>Bawana_RLNG!S90</f>
        <v>0</v>
      </c>
      <c r="K90">
        <f>Bawana_Spot!S90</f>
        <v>11.680000000000001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105.428153883546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2.8314180000000002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69.37</v>
      </c>
      <c r="AB90" s="117">
        <f>-STOA!Q90</f>
        <v>0</v>
      </c>
      <c r="AC90">
        <f t="shared" si="3"/>
        <v>2.0703577765721835</v>
      </c>
      <c r="AD90">
        <f t="shared" si="4"/>
        <v>172.93122755369188</v>
      </c>
      <c r="AE90">
        <f>'IDT-1'!E90</f>
        <v>0</v>
      </c>
      <c r="AF90" s="26"/>
      <c r="AG90">
        <f t="shared" si="5"/>
        <v>172.93122755369188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D91">
        <f>TWEPL!S91</f>
        <v>1.2150000000000001</v>
      </c>
      <c r="E91">
        <f>GT_NG!S91</f>
        <v>1.6774641509433963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12.799494051148267</v>
      </c>
      <c r="J91">
        <f>Bawana_RLNG!S91</f>
        <v>0</v>
      </c>
      <c r="K91">
        <f>Bawana_Spot!S91</f>
        <v>2.8699999999999997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106.63307269291133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2.8314180000000002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69.37</v>
      </c>
      <c r="AB91" s="117">
        <f>-STOA!Q91</f>
        <v>0</v>
      </c>
      <c r="AC91">
        <f t="shared" si="3"/>
        <v>2.0034325759418863</v>
      </c>
      <c r="AD91">
        <f t="shared" si="4"/>
        <v>165.39301631906113</v>
      </c>
      <c r="AE91">
        <f>'IDT-1'!E91</f>
        <v>0</v>
      </c>
      <c r="AF91" s="26"/>
      <c r="AG91">
        <f t="shared" si="5"/>
        <v>165.39301631906113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-30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D92">
        <f>TWEPL!S92</f>
        <v>1.2150000000000001</v>
      </c>
      <c r="E92">
        <f>GT_NG!S92</f>
        <v>1.6774641509433963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12.799494051148267</v>
      </c>
      <c r="J92">
        <f>Bawana_RLNG!S92</f>
        <v>0</v>
      </c>
      <c r="K92">
        <f>Bawana_Spot!S92</f>
        <v>2.8699999999999997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106.70312205952489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2.8314180000000002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69.37</v>
      </c>
      <c r="AB92" s="117">
        <f>-STOA!Q92</f>
        <v>0</v>
      </c>
      <c r="AC92">
        <f t="shared" si="3"/>
        <v>2.0040490103680852</v>
      </c>
      <c r="AD92">
        <f t="shared" si="4"/>
        <v>165.46244925124847</v>
      </c>
      <c r="AE92">
        <f>'IDT-1'!E92</f>
        <v>0</v>
      </c>
      <c r="AF92" s="26"/>
      <c r="AG92">
        <f t="shared" si="5"/>
        <v>165.46244925124847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D93">
        <f>TWEPL!S93</f>
        <v>1.2150000000000001</v>
      </c>
      <c r="E93">
        <f>GT_NG!S93</f>
        <v>1.6774641509433963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12.799494051148267</v>
      </c>
      <c r="J93">
        <f>Bawana_RLNG!S93</f>
        <v>0</v>
      </c>
      <c r="K93">
        <f>Bawana_Spot!S93</f>
        <v>2.8699999999999997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106.60049383970926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2.8314180000000002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69.37</v>
      </c>
      <c r="AB93" s="117">
        <f>-STOA!Q93</f>
        <v>0</v>
      </c>
      <c r="AC93">
        <f t="shared" si="3"/>
        <v>2.0031458820337078</v>
      </c>
      <c r="AD93">
        <f t="shared" si="4"/>
        <v>165.36072415976719</v>
      </c>
      <c r="AE93">
        <f>'IDT-1'!E93</f>
        <v>0</v>
      </c>
      <c r="AF93" s="26"/>
      <c r="AG93">
        <f t="shared" si="5"/>
        <v>165.36072415976719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-30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D94">
        <f>TWEPL!S94</f>
        <v>1.2150000000000001</v>
      </c>
      <c r="E94">
        <f>GT_NG!S94</f>
        <v>1.6774641509433963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12.799494051148267</v>
      </c>
      <c r="J94">
        <f>Bawana_RLNG!S94</f>
        <v>0</v>
      </c>
      <c r="K94">
        <f>Bawana_Spot!S94</f>
        <v>2.8699999999999997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105.84944259905429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2.8314180000000002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69.37</v>
      </c>
      <c r="AB94" s="117">
        <f>-STOA!Q94</f>
        <v>0</v>
      </c>
      <c r="AC94">
        <f t="shared" si="3"/>
        <v>1.9965366311159438</v>
      </c>
      <c r="AD94">
        <f t="shared" si="4"/>
        <v>164.61628217003002</v>
      </c>
      <c r="AE94">
        <f>'IDT-1'!E94</f>
        <v>0</v>
      </c>
      <c r="AF94" s="26"/>
      <c r="AG94">
        <f t="shared" si="5"/>
        <v>164.61628217003002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-30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D95">
        <f>TWEPL!S95</f>
        <v>1.2150000000000001</v>
      </c>
      <c r="E95">
        <f>GT_NG!S95</f>
        <v>1.1546605293440737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12.799494051148267</v>
      </c>
      <c r="J95">
        <f>Bawana_RLNG!S95</f>
        <v>0</v>
      </c>
      <c r="K95">
        <f>Bawana_Spot!S95</f>
        <v>2.8699999999999997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104.36332116088796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2.8314180000000002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69.37</v>
      </c>
      <c r="AB95" s="117">
        <f>-STOA!Q95</f>
        <v>0</v>
      </c>
      <c r="AC95">
        <f t="shared" si="3"/>
        <v>1.9788580905900064</v>
      </c>
      <c r="AD95">
        <f t="shared" si="4"/>
        <v>162.62503565079032</v>
      </c>
      <c r="AE95">
        <f>'IDT-1'!E95</f>
        <v>0</v>
      </c>
      <c r="AF95" s="26"/>
      <c r="AG95">
        <f t="shared" si="5"/>
        <v>162.62503565079032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D96">
        <f>TWEPL!S96</f>
        <v>1.2150000000000001</v>
      </c>
      <c r="E96">
        <f>GT_NG!S96</f>
        <v>1.1546605293440737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12.799494051148267</v>
      </c>
      <c r="J96">
        <f>Bawana_RLNG!S96</f>
        <v>0</v>
      </c>
      <c r="K96">
        <f>Bawana_Spot!S96</f>
        <v>2.8699999999999997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102.95864611338192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2.8314180000000002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69.37</v>
      </c>
      <c r="AB96" s="117">
        <f>-STOA!Q96</f>
        <v>0</v>
      </c>
      <c r="AC96">
        <f t="shared" si="3"/>
        <v>1.9664969501719529</v>
      </c>
      <c r="AD96">
        <f t="shared" si="4"/>
        <v>161.23272174370231</v>
      </c>
      <c r="AE96">
        <f>'IDT-1'!E96</f>
        <v>0</v>
      </c>
      <c r="AF96" s="26"/>
      <c r="AG96">
        <f t="shared" si="5"/>
        <v>161.23272174370231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D97">
        <f>TWEPL!S97</f>
        <v>1.2150000000000001</v>
      </c>
      <c r="E97">
        <f>GT_NG!S97</f>
        <v>1.7267699775952203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12.799494051148267</v>
      </c>
      <c r="J97">
        <f>Bawana_RLNG!S97</f>
        <v>0</v>
      </c>
      <c r="K97">
        <f>Bawana_Spot!S97</f>
        <v>2.8699999999999997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101.84595155259572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2.8314180000000002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69.37</v>
      </c>
      <c r="AB97" s="117">
        <f>-STOA!Q97</f>
        <v>0</v>
      </c>
      <c r="AC97">
        <f t="shared" si="3"/>
        <v>1.9617398011816447</v>
      </c>
      <c r="AD97">
        <f t="shared" si="4"/>
        <v>160.69689378015758</v>
      </c>
      <c r="AE97">
        <f>'IDT-1'!E97</f>
        <v>0</v>
      </c>
      <c r="AF97" s="26"/>
      <c r="AG97">
        <f t="shared" si="5"/>
        <v>160.69689378015758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-30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D98">
        <f>TWEPL!S98</f>
        <v>1.2150000000000001</v>
      </c>
      <c r="E98">
        <f>GT_NG!S98</f>
        <v>1.7267699775952203</v>
      </c>
      <c r="F98">
        <f>GT_Spot!S98</f>
        <v>0</v>
      </c>
      <c r="G98">
        <f>PPCL_NG!S98</f>
        <v>3.0299999999999997E-3</v>
      </c>
      <c r="H98">
        <f>PPCL_Spot!S98</f>
        <v>0</v>
      </c>
      <c r="I98">
        <f>Bawana_NG!S98</f>
        <v>12.799494051148267</v>
      </c>
      <c r="J98">
        <f>Bawana_RLNG!S98</f>
        <v>0</v>
      </c>
      <c r="K98">
        <f>Bawana_Spot!S98</f>
        <v>2.8699999999999997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100.71715250324861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2.8314180000000002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69.37</v>
      </c>
      <c r="AB98" s="117">
        <f>-STOA!Q98</f>
        <v>0</v>
      </c>
      <c r="AC98">
        <f t="shared" si="3"/>
        <v>1.9518330335473904</v>
      </c>
      <c r="AD98">
        <f t="shared" si="4"/>
        <v>159.58103149844473</v>
      </c>
      <c r="AE98">
        <f>'IDT-1'!E98</f>
        <v>0</v>
      </c>
      <c r="AF98" s="26"/>
      <c r="AG98">
        <f t="shared" si="5"/>
        <v>159.58103149844473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-30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3.9114351291436929E-2</v>
      </c>
      <c r="F99">
        <f t="shared" si="6"/>
        <v>0</v>
      </c>
      <c r="G99">
        <f t="shared" si="6"/>
        <v>7.5749999999999995E-7</v>
      </c>
      <c r="H99">
        <f t="shared" si="6"/>
        <v>0</v>
      </c>
      <c r="I99">
        <f t="shared" si="6"/>
        <v>0.34492905095719245</v>
      </c>
      <c r="J99">
        <f t="shared" si="6"/>
        <v>0</v>
      </c>
      <c r="K99">
        <f t="shared" si="6"/>
        <v>2.1066807402855572E-2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2.4201086153390632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6.0277207500000124E-2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1.6648799999999979</v>
      </c>
      <c r="AB99" s="117">
        <f t="shared" si="6"/>
        <v>0</v>
      </c>
      <c r="AC99">
        <f t="shared" si="6"/>
        <v>4.599366454552458E-2</v>
      </c>
      <c r="AD99">
        <f t="shared" si="6"/>
        <v>3.8923660254450252</v>
      </c>
      <c r="AE99">
        <f t="shared" si="6"/>
        <v>0</v>
      </c>
      <c r="AG99">
        <f t="shared" si="6"/>
        <v>3.8923660254450252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-0.64124999999999999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60"/>
  <sheetViews>
    <sheetView workbookViewId="0">
      <pane xSplit="1" ySplit="2" topLeftCell="B54" activePane="bottomRight" state="frozen"/>
      <selection pane="topRight" activeCell="B1" sqref="B1"/>
      <selection pane="bottomLeft" activeCell="A3" sqref="A3"/>
      <selection pane="bottomRight" activeCell="A49" sqref="A49"/>
    </sheetView>
  </sheetViews>
  <sheetFormatPr defaultRowHeight="15"/>
  <cols>
    <col min="1" max="1" width="17.5703125" customWidth="1"/>
  </cols>
  <sheetData>
    <row r="1" spans="1:18">
      <c r="A1" t="s">
        <v>219</v>
      </c>
      <c r="B1">
        <v>222</v>
      </c>
      <c r="C1" t="s">
        <v>495</v>
      </c>
      <c r="E1" t="s">
        <v>317</v>
      </c>
      <c r="F1">
        <v>1</v>
      </c>
      <c r="I1" t="s">
        <v>228</v>
      </c>
      <c r="J1">
        <v>0.88</v>
      </c>
      <c r="L1" t="s">
        <v>402</v>
      </c>
      <c r="P1" t="s">
        <v>496</v>
      </c>
      <c r="Q1" s="222">
        <v>45059.980983796297</v>
      </c>
    </row>
    <row r="2" spans="1:18">
      <c r="A2" s="31">
        <v>45059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8">
      <c r="A3" t="s">
        <v>0</v>
      </c>
      <c r="B3" s="188">
        <v>45.145000000000003</v>
      </c>
      <c r="C3" s="188">
        <v>22.867000000000001</v>
      </c>
      <c r="D3" s="188">
        <v>27.617999999999999</v>
      </c>
      <c r="E3" s="188">
        <v>4.37</v>
      </c>
      <c r="F3" s="1">
        <v>0</v>
      </c>
      <c r="G3" s="1">
        <v>0</v>
      </c>
      <c r="H3">
        <f>SUM(B3:G3)</f>
        <v>100</v>
      </c>
      <c r="J3" s="26">
        <v>0</v>
      </c>
      <c r="L3" s="192" t="s">
        <v>491</v>
      </c>
      <c r="M3" s="192"/>
      <c r="N3" s="192"/>
      <c r="O3" s="192"/>
      <c r="P3" s="192"/>
      <c r="Q3" s="192"/>
      <c r="R3" s="192"/>
    </row>
    <row r="4" spans="1:18">
      <c r="A4" t="s">
        <v>1</v>
      </c>
      <c r="B4" s="188">
        <v>45.145000000000003</v>
      </c>
      <c r="C4" s="188">
        <v>22.867000000000001</v>
      </c>
      <c r="D4" s="188">
        <v>27.617999999999999</v>
      </c>
      <c r="E4" s="188">
        <v>4.37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80"/>
      <c r="M4" s="80"/>
      <c r="N4" s="80"/>
      <c r="O4" s="80"/>
    </row>
    <row r="5" spans="1:18">
      <c r="A5" t="s">
        <v>2</v>
      </c>
      <c r="B5" s="188">
        <v>45.145000000000003</v>
      </c>
      <c r="C5" s="188">
        <v>22.867000000000001</v>
      </c>
      <c r="D5" s="188">
        <v>27.617999999999999</v>
      </c>
      <c r="E5" s="188">
        <v>4.37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8">
      <c r="A6" t="s">
        <v>3</v>
      </c>
      <c r="B6" s="178">
        <v>45.098999999999997</v>
      </c>
      <c r="C6" s="178">
        <v>22.956</v>
      </c>
      <c r="D6" s="178">
        <v>27.734000000000002</v>
      </c>
      <c r="E6" s="178">
        <v>4.2110000000000003</v>
      </c>
      <c r="F6" s="1">
        <v>0</v>
      </c>
      <c r="G6" s="1">
        <v>0</v>
      </c>
      <c r="H6">
        <f t="shared" si="0"/>
        <v>99.999999999999986</v>
      </c>
      <c r="J6" s="26">
        <v>3</v>
      </c>
      <c r="L6" s="192" t="s">
        <v>491</v>
      </c>
      <c r="M6" s="192"/>
      <c r="N6" s="192"/>
      <c r="O6" s="192"/>
      <c r="P6" s="192"/>
      <c r="Q6" s="192"/>
      <c r="R6" s="192"/>
    </row>
    <row r="7" spans="1:18">
      <c r="A7" t="s">
        <v>4</v>
      </c>
      <c r="B7" s="178">
        <v>45.098999999999997</v>
      </c>
      <c r="C7" s="178">
        <v>22.956</v>
      </c>
      <c r="D7" s="178">
        <v>27.734000000000002</v>
      </c>
      <c r="E7" s="178">
        <v>4.2110000000000003</v>
      </c>
      <c r="F7" s="1">
        <v>0</v>
      </c>
      <c r="G7" s="1">
        <v>0</v>
      </c>
      <c r="H7">
        <f t="shared" si="0"/>
        <v>99.999999999999986</v>
      </c>
      <c r="J7" s="26">
        <v>4</v>
      </c>
      <c r="P7" s="70" t="s">
        <v>189</v>
      </c>
    </row>
    <row r="8" spans="1:18">
      <c r="A8" t="s">
        <v>5</v>
      </c>
      <c r="B8" s="178">
        <v>45.098999999999997</v>
      </c>
      <c r="C8" s="178">
        <v>22.956</v>
      </c>
      <c r="D8" s="178">
        <v>27.734000000000002</v>
      </c>
      <c r="E8" s="178">
        <v>4.2110000000000003</v>
      </c>
      <c r="F8" s="1">
        <v>0</v>
      </c>
      <c r="G8" s="1">
        <v>0</v>
      </c>
      <c r="H8">
        <f t="shared" si="0"/>
        <v>99.999999999999986</v>
      </c>
      <c r="J8" s="26">
        <v>5</v>
      </c>
      <c r="P8" s="70">
        <v>4.18</v>
      </c>
    </row>
    <row r="9" spans="1:18">
      <c r="A9" t="s">
        <v>10</v>
      </c>
      <c r="B9" s="188">
        <v>45.128999999999998</v>
      </c>
      <c r="C9" s="188">
        <v>22.882999999999999</v>
      </c>
      <c r="D9" s="188">
        <v>27.658000000000001</v>
      </c>
      <c r="E9" s="188">
        <v>4.33</v>
      </c>
      <c r="F9" s="1">
        <v>0</v>
      </c>
      <c r="G9" s="1">
        <v>0</v>
      </c>
      <c r="H9">
        <f t="shared" si="0"/>
        <v>100</v>
      </c>
      <c r="J9" s="26">
        <v>6</v>
      </c>
      <c r="P9" s="70">
        <f>P8/100</f>
        <v>4.1799999999999997E-2</v>
      </c>
    </row>
    <row r="10" spans="1:18">
      <c r="A10" t="s">
        <v>11</v>
      </c>
      <c r="B10" s="188">
        <v>45.128999999999998</v>
      </c>
      <c r="C10" s="188">
        <v>22.882999999999999</v>
      </c>
      <c r="D10" s="188">
        <v>27.658000000000001</v>
      </c>
      <c r="E10" s="188">
        <v>4.33</v>
      </c>
      <c r="F10" s="1">
        <v>0</v>
      </c>
      <c r="G10" s="1">
        <v>0</v>
      </c>
      <c r="H10">
        <f t="shared" si="0"/>
        <v>100</v>
      </c>
      <c r="J10" s="26">
        <v>7</v>
      </c>
      <c r="L10" s="192" t="s">
        <v>491</v>
      </c>
      <c r="M10" s="192"/>
      <c r="N10" s="192"/>
      <c r="O10" s="192"/>
      <c r="P10" s="192"/>
      <c r="Q10" s="192"/>
      <c r="R10" s="192"/>
    </row>
    <row r="11" spans="1:18">
      <c r="A11" t="s">
        <v>12</v>
      </c>
      <c r="B11" s="188">
        <v>45.128999999999998</v>
      </c>
      <c r="C11" s="188">
        <v>22.882999999999999</v>
      </c>
      <c r="D11" s="188">
        <v>27.658000000000001</v>
      </c>
      <c r="E11" s="188">
        <v>4.33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8">
      <c r="A12" t="s">
        <v>14</v>
      </c>
      <c r="B12" s="202">
        <v>74.531000000000006</v>
      </c>
      <c r="C12" s="202">
        <v>23.94</v>
      </c>
      <c r="D12" s="202">
        <v>1.365</v>
      </c>
      <c r="E12" s="202">
        <v>0.16400000000000001</v>
      </c>
      <c r="F12" s="1">
        <v>0</v>
      </c>
      <c r="G12" s="1">
        <v>0</v>
      </c>
      <c r="H12">
        <f t="shared" si="0"/>
        <v>100</v>
      </c>
      <c r="J12" s="26">
        <v>9</v>
      </c>
      <c r="L12" s="192" t="s">
        <v>491</v>
      </c>
      <c r="M12" s="192"/>
      <c r="N12" s="192"/>
      <c r="O12" s="192"/>
      <c r="P12" s="192"/>
      <c r="Q12" s="192"/>
      <c r="R12" s="192"/>
    </row>
    <row r="13" spans="1:18">
      <c r="A13" t="s">
        <v>18</v>
      </c>
      <c r="B13" s="190">
        <v>2.13</v>
      </c>
      <c r="C13" s="190">
        <v>9.8620000000000001</v>
      </c>
      <c r="D13" s="190">
        <v>87.457999999999998</v>
      </c>
      <c r="E13" s="190">
        <v>0.55000000000000004</v>
      </c>
      <c r="F13" s="1">
        <v>0</v>
      </c>
      <c r="G13" s="1">
        <v>0</v>
      </c>
      <c r="H13">
        <f t="shared" si="0"/>
        <v>100</v>
      </c>
      <c r="J13" s="26">
        <v>10</v>
      </c>
      <c r="L13" s="192" t="s">
        <v>491</v>
      </c>
      <c r="M13" s="192"/>
      <c r="N13" s="192"/>
      <c r="O13" s="192"/>
      <c r="P13" s="192"/>
      <c r="Q13" s="192"/>
      <c r="R13" s="192"/>
    </row>
    <row r="14" spans="1:18">
      <c r="A14" t="s">
        <v>27</v>
      </c>
      <c r="B14" s="189">
        <v>68.997</v>
      </c>
      <c r="C14" s="189">
        <v>0</v>
      </c>
      <c r="D14" s="189">
        <v>29.925000000000001</v>
      </c>
      <c r="E14" s="189">
        <v>1.0780000000000001</v>
      </c>
      <c r="F14" s="1">
        <v>0</v>
      </c>
      <c r="G14" s="1">
        <v>0</v>
      </c>
      <c r="H14">
        <f t="shared" si="0"/>
        <v>100</v>
      </c>
      <c r="J14" s="26">
        <v>11</v>
      </c>
      <c r="L14" s="192" t="s">
        <v>491</v>
      </c>
      <c r="M14" s="192"/>
      <c r="N14" s="192"/>
      <c r="O14" s="192"/>
      <c r="P14" s="192"/>
      <c r="Q14" s="192"/>
      <c r="R14" s="192"/>
    </row>
    <row r="15" spans="1:18">
      <c r="A15" t="s">
        <v>28</v>
      </c>
      <c r="B15" s="189">
        <v>44.181399999999996</v>
      </c>
      <c r="C15" s="189">
        <v>24.856100000000001</v>
      </c>
      <c r="D15" s="189">
        <v>30.029299999999999</v>
      </c>
      <c r="E15" s="189">
        <v>0.93320000000000003</v>
      </c>
      <c r="F15" s="1">
        <v>0</v>
      </c>
      <c r="G15" s="1">
        <v>0</v>
      </c>
      <c r="H15">
        <f t="shared" si="0"/>
        <v>100</v>
      </c>
      <c r="J15" s="26">
        <v>12</v>
      </c>
      <c r="L15" s="192" t="s">
        <v>491</v>
      </c>
      <c r="M15" s="192"/>
      <c r="N15" s="192"/>
      <c r="O15" s="192"/>
      <c r="P15" s="192"/>
      <c r="Q15" s="192"/>
      <c r="R15" s="192"/>
    </row>
    <row r="16" spans="1:18">
      <c r="A16" t="s">
        <v>29</v>
      </c>
      <c r="B16" s="210">
        <v>59.19</v>
      </c>
      <c r="C16" s="210">
        <v>39.820999999999998</v>
      </c>
      <c r="D16" s="189">
        <v>0</v>
      </c>
      <c r="E16" s="210">
        <v>0.98899999999999999</v>
      </c>
      <c r="F16" s="1">
        <v>0</v>
      </c>
      <c r="G16" s="1">
        <v>0</v>
      </c>
      <c r="H16">
        <f t="shared" si="0"/>
        <v>100</v>
      </c>
      <c r="J16" s="26">
        <v>13</v>
      </c>
      <c r="L16" s="192" t="s">
        <v>491</v>
      </c>
      <c r="M16" s="192"/>
      <c r="N16" s="192"/>
      <c r="O16" s="192"/>
      <c r="P16" s="192"/>
      <c r="Q16" s="192"/>
      <c r="R16" s="192"/>
    </row>
    <row r="17" spans="1:18">
      <c r="A17" t="s">
        <v>33</v>
      </c>
      <c r="B17" s="188">
        <v>20.951799999999999</v>
      </c>
      <c r="C17" s="188">
        <v>47.937800000000003</v>
      </c>
      <c r="D17" s="188">
        <v>29.675799999999999</v>
      </c>
      <c r="E17" s="188">
        <v>1.4346000000000001</v>
      </c>
      <c r="F17" s="1">
        <v>0</v>
      </c>
      <c r="G17" s="1">
        <v>0</v>
      </c>
      <c r="H17">
        <f t="shared" si="0"/>
        <v>100</v>
      </c>
      <c r="J17" s="26">
        <v>14</v>
      </c>
      <c r="L17" s="192" t="s">
        <v>491</v>
      </c>
      <c r="M17" s="192"/>
      <c r="N17" s="192"/>
      <c r="O17" s="192"/>
      <c r="P17" s="192"/>
      <c r="Q17" s="192"/>
      <c r="R17" s="192"/>
    </row>
    <row r="18" spans="1:18">
      <c r="A18" t="s">
        <v>38</v>
      </c>
      <c r="B18" s="201">
        <v>44.127000000000002</v>
      </c>
      <c r="C18" s="201">
        <v>24.971</v>
      </c>
      <c r="D18" s="201">
        <v>30.170999999999999</v>
      </c>
      <c r="E18" s="201">
        <v>0.73099999999999998</v>
      </c>
      <c r="F18" s="1">
        <v>0</v>
      </c>
      <c r="G18" s="1">
        <v>0</v>
      </c>
      <c r="H18">
        <f t="shared" si="0"/>
        <v>100</v>
      </c>
      <c r="J18" s="26">
        <v>15</v>
      </c>
      <c r="L18" s="192" t="s">
        <v>491</v>
      </c>
      <c r="M18" s="192"/>
      <c r="N18" s="192"/>
      <c r="O18" s="192"/>
      <c r="P18" s="192"/>
      <c r="Q18" s="192"/>
      <c r="R18" s="192"/>
    </row>
    <row r="19" spans="1:18">
      <c r="A19" t="s">
        <v>39</v>
      </c>
      <c r="B19" s="201">
        <v>44.244100000000003</v>
      </c>
      <c r="C19" s="201">
        <v>24.727399999999999</v>
      </c>
      <c r="D19" s="201">
        <v>29.8672</v>
      </c>
      <c r="E19" s="201">
        <v>1.1613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8">
      <c r="A20" t="s">
        <v>40</v>
      </c>
      <c r="B20" s="188">
        <v>44.18</v>
      </c>
      <c r="C20" s="188">
        <v>24.87</v>
      </c>
      <c r="D20" s="188">
        <v>30.02</v>
      </c>
      <c r="E20" s="188">
        <v>0.93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8">
      <c r="A21" t="s">
        <v>41</v>
      </c>
      <c r="B21" s="188">
        <v>56.17</v>
      </c>
      <c r="C21" s="188">
        <v>0</v>
      </c>
      <c r="D21" s="188">
        <v>0</v>
      </c>
      <c r="E21" s="188">
        <v>43.83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8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192" t="s">
        <v>491</v>
      </c>
      <c r="M22" s="192"/>
      <c r="N22" s="192"/>
      <c r="O22" s="192"/>
      <c r="P22" s="192"/>
      <c r="Q22" s="192"/>
      <c r="R22" s="192"/>
    </row>
    <row r="23" spans="1:18">
      <c r="A23" t="s">
        <v>17</v>
      </c>
      <c r="B23" s="188">
        <v>43.920863309352526</v>
      </c>
      <c r="C23" s="188">
        <v>25.39568345323741</v>
      </c>
      <c r="D23" s="188">
        <v>30.683453237410074</v>
      </c>
      <c r="E23" s="188">
        <v>0</v>
      </c>
      <c r="F23" s="188">
        <v>0</v>
      </c>
      <c r="G23" s="188">
        <v>0</v>
      </c>
      <c r="H23" s="78">
        <f t="shared" si="0"/>
        <v>100.00000000000001</v>
      </c>
      <c r="I23" s="78"/>
      <c r="J23" s="211">
        <v>20</v>
      </c>
      <c r="K23" s="78"/>
      <c r="L23" s="78"/>
      <c r="M23" s="78"/>
      <c r="N23" s="78"/>
      <c r="O23" s="78"/>
    </row>
    <row r="24" spans="1:18">
      <c r="A24" t="s">
        <v>19</v>
      </c>
      <c r="B24" s="212">
        <v>43.920863309352526</v>
      </c>
      <c r="C24" s="212">
        <v>25.39568345323741</v>
      </c>
      <c r="D24" s="212">
        <v>30.683453237410074</v>
      </c>
      <c r="E24" s="212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8">
      <c r="A25" t="s">
        <v>20</v>
      </c>
      <c r="B25" s="212">
        <v>43.920863309352526</v>
      </c>
      <c r="C25" s="212">
        <v>25.39568345323741</v>
      </c>
      <c r="D25" s="212">
        <v>30.683453237410074</v>
      </c>
      <c r="E25" s="212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8">
      <c r="A26" t="s">
        <v>13</v>
      </c>
      <c r="B26" s="212">
        <v>73.98</v>
      </c>
      <c r="C26" s="212">
        <v>8.17</v>
      </c>
      <c r="D26" s="212">
        <v>1.32</v>
      </c>
      <c r="E26" s="212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8">
      <c r="A27" t="s">
        <v>6</v>
      </c>
      <c r="B27" s="212">
        <v>43.92</v>
      </c>
      <c r="C27" s="212">
        <v>25.4</v>
      </c>
      <c r="D27" s="212">
        <v>30.68</v>
      </c>
      <c r="E27" s="212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8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8">
      <c r="A29" t="s">
        <v>8</v>
      </c>
      <c r="B29" s="188">
        <v>45.074399999999997</v>
      </c>
      <c r="C29" s="188">
        <v>23</v>
      </c>
      <c r="D29" s="188">
        <v>27.7821</v>
      </c>
      <c r="E29" s="188">
        <v>4.1435000000000004</v>
      </c>
      <c r="F29" s="1">
        <v>0</v>
      </c>
      <c r="G29" s="1">
        <v>0</v>
      </c>
      <c r="H29">
        <f t="shared" si="0"/>
        <v>100</v>
      </c>
      <c r="J29" s="26">
        <v>26</v>
      </c>
      <c r="L29" s="192" t="s">
        <v>491</v>
      </c>
      <c r="M29" s="192"/>
      <c r="N29" s="192"/>
      <c r="O29" s="192"/>
      <c r="P29" s="192"/>
      <c r="Q29" s="192"/>
      <c r="R29" s="192"/>
    </row>
    <row r="30" spans="1:18">
      <c r="A30" t="s">
        <v>9</v>
      </c>
      <c r="B30" s="188">
        <v>44.944200000000002</v>
      </c>
      <c r="C30" s="188">
        <v>23.276599999999998</v>
      </c>
      <c r="D30" s="188">
        <v>28.1205</v>
      </c>
      <c r="E30" s="188">
        <v>3.6587000000000001</v>
      </c>
      <c r="F30" s="1">
        <v>0</v>
      </c>
      <c r="G30" s="1">
        <v>0</v>
      </c>
      <c r="H30">
        <f t="shared" si="0"/>
        <v>99.999999999999986</v>
      </c>
      <c r="J30" s="26">
        <v>27</v>
      </c>
      <c r="L30" s="78"/>
    </row>
    <row r="31" spans="1:18">
      <c r="A31" t="s">
        <v>15</v>
      </c>
      <c r="B31" s="189">
        <v>44.91</v>
      </c>
      <c r="C31" s="189">
        <v>23.347999999999999</v>
      </c>
      <c r="D31" s="189">
        <v>28.204999999999998</v>
      </c>
      <c r="E31" s="189">
        <v>3.5369999999999999</v>
      </c>
      <c r="F31" s="1">
        <v>0</v>
      </c>
      <c r="G31" s="1">
        <v>0</v>
      </c>
      <c r="H31">
        <f t="shared" si="0"/>
        <v>100</v>
      </c>
      <c r="J31" s="26">
        <v>28</v>
      </c>
      <c r="L31" s="78"/>
    </row>
    <row r="32" spans="1:18">
      <c r="A32" t="s">
        <v>16</v>
      </c>
      <c r="B32" s="189">
        <v>44.94</v>
      </c>
      <c r="C32" s="189">
        <v>23.3</v>
      </c>
      <c r="D32" s="189">
        <v>28.13</v>
      </c>
      <c r="E32" s="189">
        <v>3.63</v>
      </c>
      <c r="F32" s="1">
        <v>0</v>
      </c>
      <c r="G32" s="1">
        <v>0</v>
      </c>
      <c r="H32">
        <f t="shared" si="0"/>
        <v>99.999999999999986</v>
      </c>
      <c r="J32" s="26">
        <v>29</v>
      </c>
    </row>
    <row r="33" spans="1:18">
      <c r="A33" t="s">
        <v>21</v>
      </c>
      <c r="B33" s="188">
        <v>68.373099999999994</v>
      </c>
      <c r="C33" s="188">
        <v>0</v>
      </c>
      <c r="D33" s="188">
        <v>28.4694</v>
      </c>
      <c r="E33" s="188">
        <v>3.1575000000000002</v>
      </c>
      <c r="F33" s="1">
        <v>0</v>
      </c>
      <c r="G33" s="1">
        <v>0</v>
      </c>
      <c r="H33">
        <f t="shared" si="0"/>
        <v>100</v>
      </c>
      <c r="J33" s="26">
        <v>30</v>
      </c>
      <c r="L33" s="192" t="s">
        <v>491</v>
      </c>
      <c r="M33" s="192"/>
      <c r="N33" s="192"/>
      <c r="O33" s="192"/>
      <c r="P33" s="192"/>
      <c r="Q33" s="192"/>
      <c r="R33" s="192"/>
    </row>
    <row r="34" spans="1:18">
      <c r="A34" t="s">
        <v>22</v>
      </c>
      <c r="B34" s="201">
        <v>68.066999999999993</v>
      </c>
      <c r="C34" s="201">
        <v>0</v>
      </c>
      <c r="D34" s="201">
        <v>27.756</v>
      </c>
      <c r="E34" s="201">
        <v>4.1769999999999996</v>
      </c>
      <c r="F34" s="1">
        <v>0</v>
      </c>
      <c r="G34" s="1">
        <v>0</v>
      </c>
      <c r="H34">
        <f t="shared" si="0"/>
        <v>100</v>
      </c>
      <c r="J34" s="26">
        <v>31</v>
      </c>
      <c r="L34" s="192" t="s">
        <v>491</v>
      </c>
      <c r="M34" s="192"/>
      <c r="N34" s="192"/>
      <c r="O34" s="192"/>
      <c r="P34" s="192"/>
      <c r="Q34" s="192"/>
      <c r="R34" s="192"/>
    </row>
    <row r="35" spans="1:18">
      <c r="A35" t="s">
        <v>23</v>
      </c>
      <c r="B35" s="213">
        <v>43.01</v>
      </c>
      <c r="C35" s="213">
        <v>24.87</v>
      </c>
      <c r="D35" s="213">
        <v>30.05</v>
      </c>
      <c r="E35" s="213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8">
      <c r="A36" t="s">
        <v>24</v>
      </c>
      <c r="B36" s="201">
        <v>44.942999999999998</v>
      </c>
      <c r="C36" s="201">
        <v>23.276</v>
      </c>
      <c r="D36" s="201">
        <v>28.120999999999999</v>
      </c>
      <c r="E36" s="201">
        <v>3.66</v>
      </c>
      <c r="F36" s="1">
        <v>0</v>
      </c>
      <c r="G36" s="1">
        <v>0</v>
      </c>
      <c r="H36">
        <f t="shared" si="0"/>
        <v>99.999999999999986</v>
      </c>
      <c r="J36" s="26">
        <v>33</v>
      </c>
      <c r="L36" s="192" t="s">
        <v>491</v>
      </c>
      <c r="M36" s="192"/>
      <c r="N36" s="192"/>
      <c r="O36" s="192"/>
      <c r="P36" s="192"/>
      <c r="Q36" s="192"/>
      <c r="R36" s="192"/>
    </row>
    <row r="37" spans="1:18">
      <c r="A37" t="s">
        <v>25</v>
      </c>
      <c r="B37" s="212">
        <v>43.924349881796701</v>
      </c>
      <c r="C37" s="212">
        <v>25.397951142631996</v>
      </c>
      <c r="D37" s="212">
        <v>30.677698975571317</v>
      </c>
      <c r="E37" s="212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8">
      <c r="A38" t="s">
        <v>26</v>
      </c>
      <c r="B38" s="201">
        <v>45.505000000000003</v>
      </c>
      <c r="C38" s="201">
        <v>22.12</v>
      </c>
      <c r="D38" s="201">
        <v>26.719000000000001</v>
      </c>
      <c r="E38" s="201">
        <v>5.6559999999999997</v>
      </c>
      <c r="F38" s="1">
        <v>0</v>
      </c>
      <c r="G38" s="1">
        <v>0</v>
      </c>
      <c r="H38">
        <f t="shared" si="0"/>
        <v>100</v>
      </c>
      <c r="J38" s="26">
        <v>35</v>
      </c>
      <c r="L38" s="192" t="s">
        <v>491</v>
      </c>
      <c r="M38" s="192"/>
      <c r="N38" s="192"/>
      <c r="O38" s="192"/>
      <c r="P38" s="192"/>
      <c r="Q38" s="192"/>
      <c r="R38" s="192"/>
    </row>
    <row r="39" spans="1:18">
      <c r="A39" t="s">
        <v>30</v>
      </c>
      <c r="B39" s="212">
        <v>74.604130808950075</v>
      </c>
      <c r="C39" s="212">
        <v>25.395869191049918</v>
      </c>
      <c r="D39" s="212">
        <v>0</v>
      </c>
      <c r="E39" s="212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8">
      <c r="A40" t="s">
        <v>32</v>
      </c>
      <c r="B40" s="1">
        <v>44.896999999999998</v>
      </c>
      <c r="C40" s="1">
        <v>23.367999999999999</v>
      </c>
      <c r="D40" s="1">
        <v>28.227</v>
      </c>
      <c r="E40" s="1">
        <v>3.508</v>
      </c>
      <c r="F40" s="1">
        <v>0</v>
      </c>
      <c r="G40" s="1">
        <v>0</v>
      </c>
      <c r="H40">
        <f t="shared" si="0"/>
        <v>100</v>
      </c>
      <c r="J40" s="26">
        <v>37</v>
      </c>
      <c r="L40" s="192" t="s">
        <v>491</v>
      </c>
      <c r="M40" s="192"/>
      <c r="N40" s="192"/>
      <c r="O40" s="192"/>
      <c r="P40" s="192"/>
      <c r="Q40" s="192"/>
      <c r="R40" s="192"/>
    </row>
    <row r="41" spans="1:18">
      <c r="A41" t="s">
        <v>34</v>
      </c>
      <c r="B41" s="1">
        <v>3.2109999999999999</v>
      </c>
      <c r="C41" s="1">
        <v>0</v>
      </c>
      <c r="D41" s="1">
        <v>94.283000000000001</v>
      </c>
      <c r="E41" s="1">
        <v>2.5059999999999998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8">
      <c r="A42" t="s">
        <v>35</v>
      </c>
      <c r="B42" s="1">
        <v>43.92</v>
      </c>
      <c r="C42" s="1">
        <v>25.400000000000006</v>
      </c>
      <c r="D42" s="1">
        <v>30.680000000000007</v>
      </c>
      <c r="E42" s="1">
        <v>0</v>
      </c>
      <c r="F42" s="1">
        <v>0</v>
      </c>
      <c r="G42" s="1">
        <v>0</v>
      </c>
      <c r="H42">
        <f t="shared" si="0"/>
        <v>100.00000000000001</v>
      </c>
      <c r="J42" s="26">
        <v>39</v>
      </c>
    </row>
    <row r="43" spans="1:18">
      <c r="A43" t="s">
        <v>36</v>
      </c>
      <c r="B43" s="1">
        <v>43.918806959403476</v>
      </c>
      <c r="C43" s="1">
        <v>25.395758077879044</v>
      </c>
      <c r="D43" s="1">
        <v>30.679370339685168</v>
      </c>
      <c r="E43" s="1">
        <v>0</v>
      </c>
      <c r="F43" s="1">
        <v>0</v>
      </c>
      <c r="G43" s="1">
        <v>0</v>
      </c>
      <c r="H43" s="26">
        <f t="shared" si="0"/>
        <v>99.993935376967684</v>
      </c>
      <c r="J43" s="26">
        <v>40</v>
      </c>
    </row>
    <row r="44" spans="1:18">
      <c r="A44" t="s">
        <v>37</v>
      </c>
      <c r="B44" s="1">
        <v>67.893000000000001</v>
      </c>
      <c r="C44" s="1">
        <v>0</v>
      </c>
      <c r="D44" s="1">
        <v>27.359000000000002</v>
      </c>
      <c r="E44" s="1">
        <v>4.7480000000000002</v>
      </c>
      <c r="F44" s="1">
        <v>0</v>
      </c>
      <c r="G44" s="1">
        <v>0</v>
      </c>
      <c r="H44">
        <f t="shared" si="0"/>
        <v>100.00000000000001</v>
      </c>
      <c r="J44" s="26">
        <v>41</v>
      </c>
      <c r="L44" s="192" t="s">
        <v>491</v>
      </c>
      <c r="M44" s="192"/>
      <c r="N44" s="192"/>
      <c r="O44" s="192"/>
      <c r="P44" s="192"/>
      <c r="Q44" s="192"/>
      <c r="R44" s="192"/>
    </row>
    <row r="45" spans="1:18">
      <c r="A45" t="s">
        <v>42</v>
      </c>
      <c r="B45" s="214">
        <v>43.922101449275345</v>
      </c>
      <c r="C45" s="214">
        <v>25.39855072463768</v>
      </c>
      <c r="D45" s="214">
        <v>30.679347826086957</v>
      </c>
      <c r="E45" s="214">
        <v>0</v>
      </c>
      <c r="F45" s="1">
        <v>0</v>
      </c>
      <c r="G45" s="1">
        <v>0</v>
      </c>
      <c r="H45">
        <f t="shared" si="0"/>
        <v>99.999999999999986</v>
      </c>
      <c r="J45" s="26">
        <v>42</v>
      </c>
      <c r="L45" t="s">
        <v>489</v>
      </c>
    </row>
    <row r="46" spans="1:18">
      <c r="A46" t="s">
        <v>43</v>
      </c>
      <c r="B46" s="188">
        <v>44.89</v>
      </c>
      <c r="C46" s="188">
        <v>23.39</v>
      </c>
      <c r="D46" s="188">
        <v>28.24</v>
      </c>
      <c r="E46" s="188">
        <v>3.48</v>
      </c>
      <c r="F46" s="1">
        <v>0</v>
      </c>
      <c r="G46" s="1">
        <v>0</v>
      </c>
      <c r="H46">
        <f t="shared" si="0"/>
        <v>100</v>
      </c>
      <c r="J46" s="26">
        <v>43</v>
      </c>
      <c r="L46" s="192" t="s">
        <v>491</v>
      </c>
      <c r="M46" s="192"/>
      <c r="N46" s="192"/>
      <c r="O46" s="192"/>
      <c r="P46" s="192"/>
      <c r="Q46" s="192"/>
      <c r="R46" s="192"/>
    </row>
    <row r="47" spans="1:18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8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8">
      <c r="A49" s="80" t="s">
        <v>375</v>
      </c>
      <c r="B49" s="179">
        <v>45.145000000000003</v>
      </c>
      <c r="C49" s="179">
        <v>22.867000000000001</v>
      </c>
      <c r="D49" s="179">
        <v>27.617999999999999</v>
      </c>
      <c r="E49" s="179">
        <v>4.37</v>
      </c>
      <c r="F49" s="179">
        <v>0</v>
      </c>
      <c r="G49" s="1">
        <v>0</v>
      </c>
      <c r="H49">
        <f t="shared" si="0"/>
        <v>100</v>
      </c>
      <c r="J49" s="26">
        <v>46</v>
      </c>
      <c r="L49" s="192" t="s">
        <v>491</v>
      </c>
      <c r="M49" s="192"/>
      <c r="N49" s="192"/>
      <c r="O49" s="192"/>
      <c r="P49" s="192"/>
      <c r="Q49" s="192"/>
      <c r="R49" s="192"/>
    </row>
    <row r="50" spans="1:18">
      <c r="A50" s="80" t="s">
        <v>376</v>
      </c>
      <c r="B50" s="179">
        <v>45.098999999999997</v>
      </c>
      <c r="C50" s="179">
        <v>22.956</v>
      </c>
      <c r="D50" s="179">
        <v>27.734000000000002</v>
      </c>
      <c r="E50" s="179">
        <v>4.2110000000000003</v>
      </c>
      <c r="F50" s="179">
        <v>0</v>
      </c>
      <c r="G50" s="1">
        <v>0</v>
      </c>
      <c r="H50">
        <f t="shared" si="0"/>
        <v>99.999999999999986</v>
      </c>
      <c r="J50" s="26">
        <v>47</v>
      </c>
    </row>
    <row r="51" spans="1:18">
      <c r="A51" s="80" t="s">
        <v>377</v>
      </c>
      <c r="B51" s="179">
        <v>45.128999999999998</v>
      </c>
      <c r="C51" s="179">
        <v>22.882999999999999</v>
      </c>
      <c r="D51" s="179">
        <v>27.658000000000001</v>
      </c>
      <c r="E51" s="179">
        <v>4.33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8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8">
      <c r="A53" s="80" t="s">
        <v>451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8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8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8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8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8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8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8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23 H28:H60">
    <cfRule type="cellIs" dxfId="27" priority="5" operator="lessThan">
      <formula>100</formula>
    </cfRule>
    <cfRule type="cellIs" dxfId="26" priority="6" operator="greaterThan">
      <formula>100</formula>
    </cfRule>
  </conditionalFormatting>
  <conditionalFormatting sqref="H24:H27">
    <cfRule type="cellIs" dxfId="25" priority="1" operator="lessThan">
      <formula>100</formula>
    </cfRule>
    <cfRule type="cellIs" dxfId="24" priority="2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45059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196</v>
      </c>
      <c r="K1" s="237" t="s">
        <v>300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3.6337631286824355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0</v>
      </c>
      <c r="AB3" s="117">
        <f>-STOA!R3</f>
        <v>0</v>
      </c>
      <c r="AC3">
        <f>SUMIF(B3:AB3,"&gt;0")*$AC$2-SUMIF(B3:AB3,"&lt;0")*($AC$2/(1-$AC$2))+SUMIF(AI3:AR3,"&gt;0")*$AC$2-SUMIF(AI3:AR3,"&lt;0")*($AC$2/(1-$AC$2))</f>
        <v>0.14646511553240543</v>
      </c>
      <c r="AD3">
        <f>SUM(B3:AB3,AI3:AR3)-AC3</f>
        <v>16.497298013150033</v>
      </c>
      <c r="AE3">
        <f>'IDT-1'!D3</f>
        <v>0</v>
      </c>
      <c r="AF3" s="26"/>
      <c r="AG3">
        <f>SUM(AD3:AF3)</f>
        <v>16.497298013150033</v>
      </c>
      <c r="AI3" s="75">
        <f>PXIL!L3</f>
        <v>0</v>
      </c>
      <c r="AJ3" s="75">
        <f>PXIL!R3</f>
        <v>0</v>
      </c>
      <c r="AK3" s="75">
        <f>RTM_IEX!L3</f>
        <v>13.01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5.0000000000000009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0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0.15593600000000002</v>
      </c>
      <c r="AD4">
        <f t="shared" ref="AD4:AD67" si="1">SUM(B4:AB4,AI4:AR4)-AC4</f>
        <v>17.564064000000002</v>
      </c>
      <c r="AE4">
        <f>'IDT-1'!D4</f>
        <v>0</v>
      </c>
      <c r="AF4" s="26"/>
      <c r="AG4">
        <f t="shared" ref="AG4:AG67" si="2">SUM(AD4:AF4)</f>
        <v>17.564064000000002</v>
      </c>
      <c r="AI4" s="75">
        <f>PXIL!L4</f>
        <v>0</v>
      </c>
      <c r="AJ4" s="75">
        <f>PXIL!R4</f>
        <v>0</v>
      </c>
      <c r="AK4" s="75">
        <f>RTM_IEX!L4</f>
        <v>12.72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5.0000000000000009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0</v>
      </c>
      <c r="AB5" s="117">
        <f>-STOA!R5</f>
        <v>0</v>
      </c>
      <c r="AC5">
        <f t="shared" si="0"/>
        <v>0.15338400000000002</v>
      </c>
      <c r="AD5">
        <f t="shared" si="1"/>
        <v>17.276616000000001</v>
      </c>
      <c r="AE5">
        <f>'IDT-1'!D5</f>
        <v>0</v>
      </c>
      <c r="AF5" s="26"/>
      <c r="AG5">
        <f t="shared" si="2"/>
        <v>17.276616000000001</v>
      </c>
      <c r="AI5" s="75">
        <f>PXIL!L5</f>
        <v>0</v>
      </c>
      <c r="AJ5" s="75">
        <f>PXIL!R5</f>
        <v>0</v>
      </c>
      <c r="AK5" s="75">
        <f>RTM_IEX!L5</f>
        <v>12.43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5.0000000000000009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0</v>
      </c>
      <c r="AB6" s="117">
        <f>-STOA!R6</f>
        <v>0</v>
      </c>
      <c r="AC6">
        <f t="shared" si="0"/>
        <v>0.15171200000000001</v>
      </c>
      <c r="AD6">
        <f t="shared" si="1"/>
        <v>17.088288000000002</v>
      </c>
      <c r="AE6">
        <f>'IDT-1'!D6</f>
        <v>0</v>
      </c>
      <c r="AF6" s="26"/>
      <c r="AG6">
        <f t="shared" si="2"/>
        <v>17.088288000000002</v>
      </c>
      <c r="AI6" s="75">
        <f>PXIL!L6</f>
        <v>0</v>
      </c>
      <c r="AJ6" s="75">
        <f>PXIL!R6</f>
        <v>0</v>
      </c>
      <c r="AK6" s="75">
        <f>RTM_IEX!L6</f>
        <v>12.24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5.0000000000000009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0</v>
      </c>
      <c r="AB7" s="117">
        <f>-STOA!R7</f>
        <v>0</v>
      </c>
      <c r="AC7">
        <f t="shared" si="0"/>
        <v>0.14995200000000003</v>
      </c>
      <c r="AD7">
        <f t="shared" si="1"/>
        <v>16.890048</v>
      </c>
      <c r="AE7">
        <f>'IDT-1'!D7</f>
        <v>0</v>
      </c>
      <c r="AF7" s="26"/>
      <c r="AG7">
        <f t="shared" si="2"/>
        <v>16.890048</v>
      </c>
      <c r="AI7" s="75">
        <f>PXIL!L7</f>
        <v>0</v>
      </c>
      <c r="AJ7" s="75">
        <f>PXIL!R7</f>
        <v>0</v>
      </c>
      <c r="AK7" s="75">
        <f>RTM_IEX!L7</f>
        <v>12.04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5.0000000000000009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0</v>
      </c>
      <c r="AB8" s="117">
        <f>-STOA!R8</f>
        <v>0</v>
      </c>
      <c r="AC8">
        <f t="shared" si="0"/>
        <v>0.14916000000000001</v>
      </c>
      <c r="AD8">
        <f t="shared" si="1"/>
        <v>16.800840000000001</v>
      </c>
      <c r="AE8">
        <f>'IDT-1'!D8</f>
        <v>0</v>
      </c>
      <c r="AF8" s="26"/>
      <c r="AG8">
        <f t="shared" si="2"/>
        <v>16.800840000000001</v>
      </c>
      <c r="AI8" s="75">
        <f>PXIL!L8</f>
        <v>0</v>
      </c>
      <c r="AJ8" s="75">
        <f>PXIL!R8</f>
        <v>0</v>
      </c>
      <c r="AK8" s="75">
        <f>RTM_IEX!L8</f>
        <v>11.95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5.0000000000000009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0</v>
      </c>
      <c r="AB9" s="117">
        <f>-STOA!R9</f>
        <v>0</v>
      </c>
      <c r="AC9">
        <f t="shared" si="0"/>
        <v>0.14828000000000002</v>
      </c>
      <c r="AD9">
        <f t="shared" si="1"/>
        <v>16.701720000000002</v>
      </c>
      <c r="AE9">
        <f>'IDT-1'!D9</f>
        <v>0</v>
      </c>
      <c r="AF9" s="26"/>
      <c r="AG9">
        <f t="shared" si="2"/>
        <v>16.701720000000002</v>
      </c>
      <c r="AI9" s="75">
        <f>PXIL!L9</f>
        <v>0</v>
      </c>
      <c r="AJ9" s="75">
        <f>PXIL!R9</f>
        <v>0</v>
      </c>
      <c r="AK9" s="75">
        <f>RTM_IEX!L9</f>
        <v>11.85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5.0000000000000009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0</v>
      </c>
      <c r="AB10" s="117">
        <f>-STOA!R10</f>
        <v>0</v>
      </c>
      <c r="AC10">
        <f t="shared" si="0"/>
        <v>0.14740000000000003</v>
      </c>
      <c r="AD10">
        <f t="shared" si="1"/>
        <v>16.602599999999999</v>
      </c>
      <c r="AE10">
        <f>'IDT-1'!D10</f>
        <v>0</v>
      </c>
      <c r="AF10" s="26"/>
      <c r="AG10">
        <f t="shared" si="2"/>
        <v>16.602599999999999</v>
      </c>
      <c r="AI10" s="75">
        <f>PXIL!L10</f>
        <v>0</v>
      </c>
      <c r="AJ10" s="75">
        <f>PXIL!R10</f>
        <v>0</v>
      </c>
      <c r="AK10" s="75">
        <f>RTM_IEX!L10</f>
        <v>11.75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0</v>
      </c>
      <c r="AB11" s="117">
        <f>-STOA!R11</f>
        <v>0</v>
      </c>
      <c r="AC11">
        <f t="shared" si="0"/>
        <v>0.1474</v>
      </c>
      <c r="AD11">
        <f t="shared" si="1"/>
        <v>16.602599999999999</v>
      </c>
      <c r="AE11">
        <f>'IDT-1'!D11</f>
        <v>0</v>
      </c>
      <c r="AF11" s="26"/>
      <c r="AG11">
        <f t="shared" si="2"/>
        <v>16.602599999999999</v>
      </c>
      <c r="AI11" s="75">
        <f>PXIL!L11</f>
        <v>0</v>
      </c>
      <c r="AJ11" s="75">
        <f>PXIL!R11</f>
        <v>0</v>
      </c>
      <c r="AK11" s="75">
        <f>RTM_IEX!L11</f>
        <v>11.75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0</v>
      </c>
      <c r="AB12" s="117">
        <f>-STOA!R12</f>
        <v>0</v>
      </c>
      <c r="AC12">
        <f t="shared" si="0"/>
        <v>0.1474</v>
      </c>
      <c r="AD12">
        <f t="shared" si="1"/>
        <v>16.602599999999999</v>
      </c>
      <c r="AE12">
        <f>'IDT-1'!D12</f>
        <v>0</v>
      </c>
      <c r="AF12" s="26"/>
      <c r="AG12">
        <f t="shared" si="2"/>
        <v>16.602599999999999</v>
      </c>
      <c r="AI12" s="75">
        <f>PXIL!L12</f>
        <v>0</v>
      </c>
      <c r="AJ12" s="75">
        <f>PXIL!R12</f>
        <v>0</v>
      </c>
      <c r="AK12" s="75">
        <f>RTM_IEX!L12</f>
        <v>11.75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0</v>
      </c>
      <c r="AB13" s="117">
        <f>-STOA!R13</f>
        <v>0</v>
      </c>
      <c r="AC13">
        <f t="shared" si="0"/>
        <v>0.16948800000000003</v>
      </c>
      <c r="AD13">
        <f t="shared" si="1"/>
        <v>19.090511999999997</v>
      </c>
      <c r="AE13">
        <f>'IDT-1'!D13</f>
        <v>0</v>
      </c>
      <c r="AF13" s="26"/>
      <c r="AG13">
        <f t="shared" si="2"/>
        <v>19.090511999999997</v>
      </c>
      <c r="AI13" s="75">
        <f>PXIL!L13</f>
        <v>0</v>
      </c>
      <c r="AJ13" s="75">
        <f>PXIL!R13</f>
        <v>0</v>
      </c>
      <c r="AK13" s="75">
        <f>RTM_IEX!L13</f>
        <v>14.26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0</v>
      </c>
      <c r="AB14" s="117">
        <f>-STOA!R14</f>
        <v>0</v>
      </c>
      <c r="AC14">
        <f t="shared" si="0"/>
        <v>0.16781600000000002</v>
      </c>
      <c r="AD14">
        <f t="shared" si="1"/>
        <v>18.902184000000002</v>
      </c>
      <c r="AE14">
        <f>'IDT-1'!D14</f>
        <v>0</v>
      </c>
      <c r="AF14" s="26"/>
      <c r="AG14">
        <f t="shared" si="2"/>
        <v>18.902184000000002</v>
      </c>
      <c r="AI14" s="75">
        <f>PXIL!L14</f>
        <v>0</v>
      </c>
      <c r="AJ14" s="75">
        <f>PXIL!R14</f>
        <v>0</v>
      </c>
      <c r="AK14" s="75">
        <f>RTM_IEX!L14</f>
        <v>14.07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0</v>
      </c>
      <c r="AB15" s="117">
        <f>-STOA!R15</f>
        <v>0</v>
      </c>
      <c r="AC15">
        <f t="shared" si="0"/>
        <v>0.16781600000000002</v>
      </c>
      <c r="AD15">
        <f t="shared" si="1"/>
        <v>18.902184000000002</v>
      </c>
      <c r="AE15">
        <f>'IDT-1'!D15</f>
        <v>0</v>
      </c>
      <c r="AF15" s="26"/>
      <c r="AG15">
        <f t="shared" si="2"/>
        <v>18.902184000000002</v>
      </c>
      <c r="AI15" s="75">
        <f>PXIL!L15</f>
        <v>0</v>
      </c>
      <c r="AJ15" s="75">
        <f>PXIL!R15</f>
        <v>0</v>
      </c>
      <c r="AK15" s="75">
        <f>RTM_IEX!L15</f>
        <v>14.07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0</v>
      </c>
      <c r="AB16" s="117">
        <f>-STOA!R16</f>
        <v>0</v>
      </c>
      <c r="AC16">
        <f t="shared" si="0"/>
        <v>0.16693600000000003</v>
      </c>
      <c r="AD16">
        <f t="shared" si="1"/>
        <v>18.803063999999999</v>
      </c>
      <c r="AE16">
        <f>'IDT-1'!D16</f>
        <v>0</v>
      </c>
      <c r="AF16" s="26"/>
      <c r="AG16">
        <f t="shared" si="2"/>
        <v>18.803063999999999</v>
      </c>
      <c r="AI16" s="75">
        <f>PXIL!L16</f>
        <v>0</v>
      </c>
      <c r="AJ16" s="75">
        <f>PXIL!R16</f>
        <v>0</v>
      </c>
      <c r="AK16" s="75">
        <f>RTM_IEX!L16</f>
        <v>13.97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0</v>
      </c>
      <c r="AB17" s="117">
        <f>-STOA!R17</f>
        <v>0</v>
      </c>
      <c r="AC17">
        <f t="shared" si="0"/>
        <v>0.16693600000000003</v>
      </c>
      <c r="AD17">
        <f t="shared" si="1"/>
        <v>18.803063999999999</v>
      </c>
      <c r="AE17">
        <f>'IDT-1'!D17</f>
        <v>0</v>
      </c>
      <c r="AF17" s="26"/>
      <c r="AG17">
        <f t="shared" si="2"/>
        <v>18.803063999999999</v>
      </c>
      <c r="AI17" s="75">
        <f>PXIL!L17</f>
        <v>0</v>
      </c>
      <c r="AJ17" s="75">
        <f>PXIL!R17</f>
        <v>0</v>
      </c>
      <c r="AK17" s="75">
        <f>RTM_IEX!L17</f>
        <v>13.97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0</v>
      </c>
      <c r="AB18" s="117">
        <f>-STOA!R18</f>
        <v>0</v>
      </c>
      <c r="AC18">
        <f t="shared" si="0"/>
        <v>0.16271200000000002</v>
      </c>
      <c r="AD18">
        <f t="shared" si="1"/>
        <v>18.327288000000003</v>
      </c>
      <c r="AE18">
        <f>'IDT-1'!D18</f>
        <v>0</v>
      </c>
      <c r="AF18" s="26"/>
      <c r="AG18">
        <f t="shared" si="2"/>
        <v>18.327288000000003</v>
      </c>
      <c r="AI18" s="75">
        <f>PXIL!L18</f>
        <v>0</v>
      </c>
      <c r="AJ18" s="75">
        <f>PXIL!R18</f>
        <v>0</v>
      </c>
      <c r="AK18" s="75">
        <f>RTM_IEX!L18</f>
        <v>13.49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4.9997648718551613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0</v>
      </c>
      <c r="AB19" s="117">
        <f>-STOA!R19</f>
        <v>0</v>
      </c>
      <c r="AC19">
        <f t="shared" si="0"/>
        <v>0.15848593087232543</v>
      </c>
      <c r="AD19">
        <f t="shared" si="1"/>
        <v>17.851278940982837</v>
      </c>
      <c r="AE19">
        <f>'IDT-1'!D19</f>
        <v>0</v>
      </c>
      <c r="AF19" s="26"/>
      <c r="AG19">
        <f t="shared" si="2"/>
        <v>17.851278940982837</v>
      </c>
      <c r="AI19" s="75">
        <f>PXIL!L19</f>
        <v>0</v>
      </c>
      <c r="AJ19" s="75">
        <f>PXIL!R19</f>
        <v>0</v>
      </c>
      <c r="AK19" s="75">
        <f>RTM_IEX!L19</f>
        <v>13.01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4.9997648718551613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0</v>
      </c>
      <c r="AB20" s="117">
        <f>-STOA!R20</f>
        <v>0</v>
      </c>
      <c r="AC20">
        <f t="shared" si="0"/>
        <v>0.15593393087232543</v>
      </c>
      <c r="AD20">
        <f t="shared" si="1"/>
        <v>17.563830940982836</v>
      </c>
      <c r="AE20">
        <f>'IDT-1'!D20</f>
        <v>0</v>
      </c>
      <c r="AF20" s="26"/>
      <c r="AG20">
        <f t="shared" si="2"/>
        <v>17.563830940982836</v>
      </c>
      <c r="AI20" s="75">
        <f>PXIL!L20</f>
        <v>0</v>
      </c>
      <c r="AJ20" s="75">
        <f>PXIL!R20</f>
        <v>0</v>
      </c>
      <c r="AK20" s="75">
        <f>RTM_IEX!L20</f>
        <v>12.72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4.9997648718551613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0</v>
      </c>
      <c r="AB21" s="117">
        <f>-STOA!R21</f>
        <v>0</v>
      </c>
      <c r="AC21">
        <f t="shared" si="0"/>
        <v>0.15593393087232543</v>
      </c>
      <c r="AD21">
        <f t="shared" si="1"/>
        <v>17.563830940982836</v>
      </c>
      <c r="AE21">
        <f>'IDT-1'!D21</f>
        <v>0</v>
      </c>
      <c r="AF21" s="26"/>
      <c r="AG21">
        <f t="shared" si="2"/>
        <v>17.563830940982836</v>
      </c>
      <c r="AI21" s="75">
        <f>PXIL!L21</f>
        <v>0</v>
      </c>
      <c r="AJ21" s="75">
        <f>PXIL!R21</f>
        <v>0</v>
      </c>
      <c r="AK21" s="75">
        <f>RTM_IEX!L21</f>
        <v>12.72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4.9997648718551613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0</v>
      </c>
      <c r="AB22" s="117">
        <f>-STOA!R22</f>
        <v>0</v>
      </c>
      <c r="AC22">
        <f t="shared" si="0"/>
        <v>0.16103793087232543</v>
      </c>
      <c r="AD22">
        <f t="shared" si="1"/>
        <v>18.138726940982835</v>
      </c>
      <c r="AE22">
        <f>'IDT-1'!D22</f>
        <v>0</v>
      </c>
      <c r="AF22" s="26"/>
      <c r="AG22">
        <f t="shared" si="2"/>
        <v>18.138726940982835</v>
      </c>
      <c r="AI22" s="75">
        <f>PXIL!L22</f>
        <v>0</v>
      </c>
      <c r="AJ22" s="75">
        <f>PXIL!R22</f>
        <v>0</v>
      </c>
      <c r="AK22" s="75">
        <f>RTM_IEX!L22</f>
        <v>13.3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4.9997648718551613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0</v>
      </c>
      <c r="AB23" s="117">
        <f>-STOA!R23</f>
        <v>0</v>
      </c>
      <c r="AC23">
        <f t="shared" si="0"/>
        <v>0.16270993087232544</v>
      </c>
      <c r="AD23">
        <f t="shared" si="1"/>
        <v>18.327054940982837</v>
      </c>
      <c r="AE23">
        <f>'IDT-1'!D23</f>
        <v>0</v>
      </c>
      <c r="AF23" s="26"/>
      <c r="AG23">
        <f t="shared" si="2"/>
        <v>18.327054940982837</v>
      </c>
      <c r="AI23" s="75">
        <f>PXIL!L23</f>
        <v>0</v>
      </c>
      <c r="AJ23" s="75">
        <f>PXIL!R23</f>
        <v>0</v>
      </c>
      <c r="AK23" s="75">
        <f>RTM_IEX!L23</f>
        <v>13.49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4.9997648718551613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0</v>
      </c>
      <c r="AB24" s="117">
        <f>-STOA!R24</f>
        <v>0</v>
      </c>
      <c r="AC24">
        <f t="shared" si="0"/>
        <v>0.17115793087232542</v>
      </c>
      <c r="AD24">
        <f t="shared" si="1"/>
        <v>19.278606940982833</v>
      </c>
      <c r="AE24">
        <f>'IDT-1'!D24</f>
        <v>0</v>
      </c>
      <c r="AF24" s="26"/>
      <c r="AG24">
        <f t="shared" si="2"/>
        <v>19.278606940982833</v>
      </c>
      <c r="AI24" s="75">
        <f>PXIL!L24</f>
        <v>0</v>
      </c>
      <c r="AJ24" s="75">
        <f>PXIL!R24</f>
        <v>0</v>
      </c>
      <c r="AK24" s="75">
        <f>RTM_IEX!L24</f>
        <v>14.45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4.9997648718551613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0</v>
      </c>
      <c r="AB25" s="117">
        <f>-STOA!R25</f>
        <v>0</v>
      </c>
      <c r="AC25">
        <f t="shared" si="0"/>
        <v>0.17115793087232542</v>
      </c>
      <c r="AD25">
        <f t="shared" si="1"/>
        <v>19.278606940982833</v>
      </c>
      <c r="AE25">
        <f>'IDT-1'!D25</f>
        <v>0</v>
      </c>
      <c r="AF25" s="26"/>
      <c r="AG25">
        <f t="shared" si="2"/>
        <v>19.278606940982833</v>
      </c>
      <c r="AI25" s="75">
        <f>PXIL!L25</f>
        <v>0</v>
      </c>
      <c r="AJ25" s="75">
        <f>PXIL!R25</f>
        <v>0</v>
      </c>
      <c r="AK25" s="75">
        <f>RTM_IEX!L25</f>
        <v>14.45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0</v>
      </c>
      <c r="AB26" s="117">
        <f>-STOA!R26</f>
        <v>0</v>
      </c>
      <c r="AC26">
        <f t="shared" si="0"/>
        <v>0.17371200000000003</v>
      </c>
      <c r="AD26">
        <f t="shared" si="1"/>
        <v>19.566288000000004</v>
      </c>
      <c r="AE26">
        <f>'IDT-1'!D26</f>
        <v>0</v>
      </c>
      <c r="AF26" s="26"/>
      <c r="AG26">
        <f t="shared" si="2"/>
        <v>19.566288000000004</v>
      </c>
      <c r="AI26" s="75">
        <f>PXIL!L26</f>
        <v>0</v>
      </c>
      <c r="AJ26" s="75">
        <f>PXIL!R26</f>
        <v>0</v>
      </c>
      <c r="AK26" s="75">
        <f>RTM_IEX!L26</f>
        <v>14.74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0</v>
      </c>
      <c r="AB27" s="117">
        <f>-STOA!R27</f>
        <v>0</v>
      </c>
      <c r="AC27">
        <f t="shared" si="0"/>
        <v>0.176264</v>
      </c>
      <c r="AD27">
        <f t="shared" si="1"/>
        <v>19.853736000000001</v>
      </c>
      <c r="AE27">
        <f>'IDT-1'!D27</f>
        <v>0</v>
      </c>
      <c r="AF27" s="26"/>
      <c r="AG27">
        <f t="shared" si="2"/>
        <v>19.853736000000001</v>
      </c>
      <c r="AI27" s="75">
        <f>PXIL!L27</f>
        <v>0</v>
      </c>
      <c r="AJ27" s="75">
        <f>PXIL!R27</f>
        <v>0</v>
      </c>
      <c r="AK27" s="75">
        <f>RTM_IEX!L27</f>
        <v>15.03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0</v>
      </c>
      <c r="AB28" s="117">
        <f>-STOA!R28</f>
        <v>0</v>
      </c>
      <c r="AC28">
        <f t="shared" si="0"/>
        <v>0.17969600000000002</v>
      </c>
      <c r="AD28">
        <f t="shared" si="1"/>
        <v>20.240304000000002</v>
      </c>
      <c r="AE28">
        <f>'IDT-1'!D28</f>
        <v>0</v>
      </c>
      <c r="AF28" s="26"/>
      <c r="AG28">
        <f t="shared" si="2"/>
        <v>20.240304000000002</v>
      </c>
      <c r="AI28" s="75">
        <f>PXIL!L28</f>
        <v>0</v>
      </c>
      <c r="AJ28" s="75">
        <f>PXIL!R28</f>
        <v>0</v>
      </c>
      <c r="AK28" s="75">
        <f>RTM_IEX!L28</f>
        <v>15.42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0</v>
      </c>
      <c r="AB29" s="117">
        <f>-STOA!R29</f>
        <v>0</v>
      </c>
      <c r="AC29">
        <f t="shared" si="0"/>
        <v>0.17969600000000002</v>
      </c>
      <c r="AD29">
        <f t="shared" si="1"/>
        <v>20.240304000000002</v>
      </c>
      <c r="AE29">
        <f>'IDT-1'!D29</f>
        <v>0</v>
      </c>
      <c r="AF29" s="26"/>
      <c r="AG29">
        <f t="shared" si="2"/>
        <v>20.240304000000002</v>
      </c>
      <c r="AI29" s="75">
        <f>PXIL!L29</f>
        <v>0</v>
      </c>
      <c r="AJ29" s="75">
        <f>PXIL!R29</f>
        <v>0</v>
      </c>
      <c r="AK29" s="75">
        <f>RTM_IEX!L29</f>
        <v>15.42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0</v>
      </c>
      <c r="AB30" s="117">
        <f>-STOA!R30</f>
        <v>0</v>
      </c>
      <c r="AC30">
        <f t="shared" si="0"/>
        <v>0.17969600000000002</v>
      </c>
      <c r="AD30">
        <f t="shared" si="1"/>
        <v>20.240304000000002</v>
      </c>
      <c r="AE30">
        <f>'IDT-1'!D30</f>
        <v>0</v>
      </c>
      <c r="AF30" s="26"/>
      <c r="AG30">
        <f t="shared" si="2"/>
        <v>20.240304000000002</v>
      </c>
      <c r="AI30" s="75">
        <f>PXIL!L30</f>
        <v>0</v>
      </c>
      <c r="AJ30" s="75">
        <f>PXIL!R30</f>
        <v>0</v>
      </c>
      <c r="AK30" s="75">
        <f>RTM_IEX!L30</f>
        <v>15.42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0</v>
      </c>
      <c r="AB31" s="117">
        <f>-STOA!R31</f>
        <v>0</v>
      </c>
      <c r="AC31">
        <f t="shared" si="0"/>
        <v>0.17969600000000002</v>
      </c>
      <c r="AD31">
        <f t="shared" si="1"/>
        <v>20.240304000000002</v>
      </c>
      <c r="AE31">
        <f>'IDT-1'!D31</f>
        <v>0</v>
      </c>
      <c r="AF31" s="26"/>
      <c r="AG31">
        <f t="shared" si="2"/>
        <v>20.240304000000002</v>
      </c>
      <c r="AI31" s="75">
        <f>PXIL!L31</f>
        <v>0</v>
      </c>
      <c r="AJ31" s="75">
        <f>PXIL!R31</f>
        <v>0</v>
      </c>
      <c r="AK31" s="75">
        <f>RTM_IEX!L31</f>
        <v>15.42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0.1</v>
      </c>
      <c r="AB32" s="117">
        <f>-STOA!R32</f>
        <v>0</v>
      </c>
      <c r="AC32">
        <f t="shared" si="0"/>
        <v>0.18224799999999999</v>
      </c>
      <c r="AD32">
        <f t="shared" si="1"/>
        <v>20.527752</v>
      </c>
      <c r="AE32">
        <f>'IDT-1'!D32</f>
        <v>0</v>
      </c>
      <c r="AF32" s="26"/>
      <c r="AG32">
        <f t="shared" si="2"/>
        <v>20.527752</v>
      </c>
      <c r="AI32" s="75">
        <f>PXIL!L32</f>
        <v>0</v>
      </c>
      <c r="AJ32" s="75">
        <f>PXIL!R32</f>
        <v>0</v>
      </c>
      <c r="AK32" s="75">
        <f>RTM_IEX!L32</f>
        <v>15.61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0.42</v>
      </c>
      <c r="AB33" s="117">
        <f>-STOA!R33</f>
        <v>0</v>
      </c>
      <c r="AC33">
        <f t="shared" si="0"/>
        <v>0.17908000000000002</v>
      </c>
      <c r="AD33">
        <f t="shared" si="1"/>
        <v>20.170920000000002</v>
      </c>
      <c r="AE33">
        <f>'IDT-1'!D33</f>
        <v>0</v>
      </c>
      <c r="AF33" s="26"/>
      <c r="AG33">
        <f t="shared" si="2"/>
        <v>20.170920000000002</v>
      </c>
      <c r="AI33" s="75">
        <f>PXIL!L33</f>
        <v>0</v>
      </c>
      <c r="AJ33" s="75">
        <f>PXIL!R33</f>
        <v>0</v>
      </c>
      <c r="AK33" s="75">
        <f>RTM_IEX!L33</f>
        <v>14.93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0.42</v>
      </c>
      <c r="AB34" s="117">
        <f>-STOA!R34</f>
        <v>0</v>
      </c>
      <c r="AC34">
        <f t="shared" si="0"/>
        <v>0.18163200000000002</v>
      </c>
      <c r="AD34">
        <f t="shared" si="1"/>
        <v>20.458368</v>
      </c>
      <c r="AE34">
        <f>'IDT-1'!D34</f>
        <v>0</v>
      </c>
      <c r="AF34" s="26"/>
      <c r="AG34">
        <f t="shared" si="2"/>
        <v>20.458368</v>
      </c>
      <c r="AI34" s="75">
        <f>PXIL!L34</f>
        <v>0</v>
      </c>
      <c r="AJ34" s="75">
        <f>PXIL!R34</f>
        <v>0</v>
      </c>
      <c r="AK34" s="75">
        <f>RTM_IEX!L34</f>
        <v>15.22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0.42</v>
      </c>
      <c r="AB35" s="117">
        <f>-STOA!R35</f>
        <v>0</v>
      </c>
      <c r="AC35">
        <f t="shared" si="0"/>
        <v>0.183392</v>
      </c>
      <c r="AD35">
        <f t="shared" si="1"/>
        <v>20.656607999999999</v>
      </c>
      <c r="AE35">
        <f>'IDT-1'!D35</f>
        <v>0</v>
      </c>
      <c r="AF35" s="26"/>
      <c r="AG35">
        <f t="shared" si="2"/>
        <v>20.656607999999999</v>
      </c>
      <c r="AI35" s="75">
        <f>PXIL!L35</f>
        <v>0</v>
      </c>
      <c r="AJ35" s="75">
        <f>PXIL!R35</f>
        <v>0</v>
      </c>
      <c r="AK35" s="75">
        <f>RTM_IEX!L35</f>
        <v>15.42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0.42</v>
      </c>
      <c r="AB36" s="117">
        <f>-STOA!R36</f>
        <v>0</v>
      </c>
      <c r="AC36">
        <f t="shared" si="0"/>
        <v>0.185944</v>
      </c>
      <c r="AD36">
        <f t="shared" si="1"/>
        <v>20.944056000000003</v>
      </c>
      <c r="AE36">
        <f>'IDT-1'!D36</f>
        <v>0</v>
      </c>
      <c r="AF36" s="26"/>
      <c r="AG36">
        <f t="shared" si="2"/>
        <v>20.944056000000003</v>
      </c>
      <c r="AI36" s="75">
        <f>PXIL!L36</f>
        <v>0</v>
      </c>
      <c r="AJ36" s="75">
        <f>PXIL!R36</f>
        <v>0</v>
      </c>
      <c r="AK36" s="75">
        <f>RTM_IEX!L36</f>
        <v>15.71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0.42</v>
      </c>
      <c r="AB37" s="117">
        <f>-STOA!R37</f>
        <v>0</v>
      </c>
      <c r="AC37">
        <f t="shared" si="0"/>
        <v>0.187616</v>
      </c>
      <c r="AD37">
        <f t="shared" si="1"/>
        <v>21.132384000000002</v>
      </c>
      <c r="AE37">
        <f>'IDT-1'!D37</f>
        <v>0</v>
      </c>
      <c r="AF37" s="26"/>
      <c r="AG37">
        <f t="shared" si="2"/>
        <v>21.132384000000002</v>
      </c>
      <c r="AI37" s="75">
        <f>PXIL!L37</f>
        <v>0</v>
      </c>
      <c r="AJ37" s="75">
        <f>PXIL!R37</f>
        <v>0</v>
      </c>
      <c r="AK37" s="75">
        <f>RTM_IEX!L37</f>
        <v>15.9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2.5099999999999998</v>
      </c>
      <c r="AB38" s="117">
        <f>-STOA!R38</f>
        <v>0</v>
      </c>
      <c r="AC38">
        <f t="shared" si="0"/>
        <v>0.18902400000000003</v>
      </c>
      <c r="AD38">
        <f t="shared" si="1"/>
        <v>21.290976000000001</v>
      </c>
      <c r="AE38">
        <f>'IDT-1'!D38</f>
        <v>0</v>
      </c>
      <c r="AF38" s="26"/>
      <c r="AG38">
        <f t="shared" si="2"/>
        <v>21.290976000000001</v>
      </c>
      <c r="AI38" s="75">
        <f>PXIL!L38</f>
        <v>0</v>
      </c>
      <c r="AJ38" s="75">
        <f>PXIL!R38</f>
        <v>0</v>
      </c>
      <c r="AK38" s="75">
        <f>RTM_IEX!L38</f>
        <v>13.97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4.9997646726596701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3.47</v>
      </c>
      <c r="AB39" s="117">
        <f>-STOA!R39</f>
        <v>0</v>
      </c>
      <c r="AC39">
        <f t="shared" si="0"/>
        <v>0.1890219291194051</v>
      </c>
      <c r="AD39">
        <f t="shared" si="1"/>
        <v>21.290742743540264</v>
      </c>
      <c r="AE39">
        <f>'IDT-1'!D39</f>
        <v>0</v>
      </c>
      <c r="AF39" s="26"/>
      <c r="AG39">
        <f t="shared" si="2"/>
        <v>21.290742743540264</v>
      </c>
      <c r="AI39" s="75">
        <f>PXIL!L39</f>
        <v>0</v>
      </c>
      <c r="AJ39" s="75">
        <f>PXIL!R39</f>
        <v>0</v>
      </c>
      <c r="AK39" s="75">
        <f>RTM_IEX!L39</f>
        <v>13.01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4.9997646726596701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3.47</v>
      </c>
      <c r="AB40" s="117">
        <f>-STOA!R40</f>
        <v>0</v>
      </c>
      <c r="AC40">
        <f t="shared" si="0"/>
        <v>0.1890219291194051</v>
      </c>
      <c r="AD40">
        <f t="shared" si="1"/>
        <v>21.290742743540264</v>
      </c>
      <c r="AE40">
        <f>'IDT-1'!D40</f>
        <v>0</v>
      </c>
      <c r="AF40" s="26"/>
      <c r="AG40">
        <f t="shared" si="2"/>
        <v>21.290742743540264</v>
      </c>
      <c r="AI40" s="75">
        <f>PXIL!L40</f>
        <v>0</v>
      </c>
      <c r="AJ40" s="75">
        <f>PXIL!R40</f>
        <v>0</v>
      </c>
      <c r="AK40" s="75">
        <f>RTM_IEX!L40</f>
        <v>13.01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4.9997646726596701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3.47</v>
      </c>
      <c r="AB41" s="117">
        <f>-STOA!R41</f>
        <v>0</v>
      </c>
      <c r="AC41">
        <f t="shared" si="0"/>
        <v>0.1890219291194051</v>
      </c>
      <c r="AD41">
        <f t="shared" si="1"/>
        <v>21.290742743540264</v>
      </c>
      <c r="AE41">
        <f>'IDT-1'!D41</f>
        <v>0</v>
      </c>
      <c r="AF41" s="26"/>
      <c r="AG41">
        <f t="shared" si="2"/>
        <v>21.290742743540264</v>
      </c>
      <c r="AI41" s="75">
        <f>PXIL!L41</f>
        <v>0</v>
      </c>
      <c r="AJ41" s="75">
        <f>PXIL!R41</f>
        <v>0</v>
      </c>
      <c r="AK41" s="75">
        <f>RTM_IEX!L41</f>
        <v>13.01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4.9997646726596701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3.47</v>
      </c>
      <c r="AB42" s="117">
        <f>-STOA!R42</f>
        <v>0</v>
      </c>
      <c r="AC42">
        <f t="shared" si="0"/>
        <v>0.1890219291194051</v>
      </c>
      <c r="AD42">
        <f t="shared" si="1"/>
        <v>21.290742743540264</v>
      </c>
      <c r="AE42">
        <f>'IDT-1'!D42</f>
        <v>0</v>
      </c>
      <c r="AF42" s="26"/>
      <c r="AG42">
        <f t="shared" si="2"/>
        <v>21.290742743540264</v>
      </c>
      <c r="AI42" s="75">
        <f>PXIL!L42</f>
        <v>0</v>
      </c>
      <c r="AJ42" s="75">
        <f>PXIL!R42</f>
        <v>0</v>
      </c>
      <c r="AK42" s="75">
        <f>RTM_IEX!L42</f>
        <v>13.01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4.9997646726596701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3.47</v>
      </c>
      <c r="AB43" s="117">
        <f>-STOA!R43</f>
        <v>0</v>
      </c>
      <c r="AC43">
        <f t="shared" si="0"/>
        <v>0.19069392911940508</v>
      </c>
      <c r="AD43">
        <f t="shared" si="1"/>
        <v>21.479070743540262</v>
      </c>
      <c r="AE43">
        <f>'IDT-1'!D43</f>
        <v>0</v>
      </c>
      <c r="AF43" s="26"/>
      <c r="AG43">
        <f t="shared" si="2"/>
        <v>21.479070743540262</v>
      </c>
      <c r="AI43" s="75">
        <f>PXIL!L43</f>
        <v>0</v>
      </c>
      <c r="AJ43" s="75">
        <f>PXIL!R43</f>
        <v>0</v>
      </c>
      <c r="AK43" s="75">
        <f>RTM_IEX!L43</f>
        <v>13.2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4.9997646726596701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5.69</v>
      </c>
      <c r="AB44" s="117">
        <f>-STOA!R44</f>
        <v>0</v>
      </c>
      <c r="AC44">
        <f t="shared" si="0"/>
        <v>0.19157392911940513</v>
      </c>
      <c r="AD44">
        <f t="shared" si="1"/>
        <v>21.578190743540265</v>
      </c>
      <c r="AE44">
        <f>'IDT-1'!D44</f>
        <v>0</v>
      </c>
      <c r="AF44" s="26"/>
      <c r="AG44">
        <f t="shared" si="2"/>
        <v>21.578190743540265</v>
      </c>
      <c r="AI44" s="75">
        <f>PXIL!L44</f>
        <v>0</v>
      </c>
      <c r="AJ44" s="75">
        <f>PXIL!R44</f>
        <v>0</v>
      </c>
      <c r="AK44" s="75">
        <f>RTM_IEX!L44</f>
        <v>11.08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4.9997646726596701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5.69</v>
      </c>
      <c r="AB45" s="117">
        <f>-STOA!R45</f>
        <v>0</v>
      </c>
      <c r="AC45">
        <f t="shared" si="0"/>
        <v>0.19157392911940513</v>
      </c>
      <c r="AD45">
        <f t="shared" si="1"/>
        <v>21.578190743540265</v>
      </c>
      <c r="AE45">
        <f>'IDT-1'!D45</f>
        <v>0</v>
      </c>
      <c r="AF45" s="26"/>
      <c r="AG45">
        <f t="shared" si="2"/>
        <v>21.578190743540265</v>
      </c>
      <c r="AI45" s="75">
        <f>PXIL!L45</f>
        <v>0</v>
      </c>
      <c r="AJ45" s="75">
        <f>PXIL!R45</f>
        <v>0</v>
      </c>
      <c r="AK45" s="75">
        <f>RTM_IEX!L45</f>
        <v>11.08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4.9997646726596701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6.17</v>
      </c>
      <c r="AB46" s="117">
        <f>-STOA!R46</f>
        <v>0</v>
      </c>
      <c r="AC46">
        <f t="shared" si="0"/>
        <v>0.19324592911940511</v>
      </c>
      <c r="AD46">
        <f t="shared" si="1"/>
        <v>21.766518743540264</v>
      </c>
      <c r="AE46">
        <f>'IDT-1'!D46</f>
        <v>0</v>
      </c>
      <c r="AF46" s="26"/>
      <c r="AG46">
        <f t="shared" si="2"/>
        <v>21.766518743540264</v>
      </c>
      <c r="AI46" s="75">
        <f>PXIL!L46</f>
        <v>0</v>
      </c>
      <c r="AJ46" s="75">
        <f>PXIL!R46</f>
        <v>0</v>
      </c>
      <c r="AK46" s="75">
        <f>RTM_IEX!L46</f>
        <v>10.79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4.9997646726596701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6.94</v>
      </c>
      <c r="AB47" s="117">
        <f>-STOA!R47</f>
        <v>0</v>
      </c>
      <c r="AC47">
        <f t="shared" si="0"/>
        <v>0.20257392911940511</v>
      </c>
      <c r="AD47">
        <f t="shared" si="1"/>
        <v>22.817190743540262</v>
      </c>
      <c r="AE47">
        <f>'IDT-1'!D47</f>
        <v>0</v>
      </c>
      <c r="AF47" s="26"/>
      <c r="AG47">
        <f t="shared" si="2"/>
        <v>22.817190743540262</v>
      </c>
      <c r="AI47" s="75">
        <f>PXIL!L47</f>
        <v>0</v>
      </c>
      <c r="AJ47" s="75">
        <f>PXIL!R47</f>
        <v>0</v>
      </c>
      <c r="AK47" s="75">
        <f>RTM_IEX!L47</f>
        <v>11.08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4.9997646726596701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7.14</v>
      </c>
      <c r="AB48" s="117">
        <f>-STOA!R48</f>
        <v>0</v>
      </c>
      <c r="AC48">
        <f t="shared" si="0"/>
        <v>0.20433392911940512</v>
      </c>
      <c r="AD48">
        <f t="shared" si="1"/>
        <v>23.015430743540268</v>
      </c>
      <c r="AE48">
        <f>'IDT-1'!D48</f>
        <v>0</v>
      </c>
      <c r="AF48" s="26"/>
      <c r="AG48">
        <f t="shared" si="2"/>
        <v>23.015430743540268</v>
      </c>
      <c r="AI48" s="75">
        <f>PXIL!L48</f>
        <v>0</v>
      </c>
      <c r="AJ48" s="75">
        <f>PXIL!R48</f>
        <v>0</v>
      </c>
      <c r="AK48" s="75">
        <f>RTM_IEX!L48</f>
        <v>11.08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4.9997646726596701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7.23</v>
      </c>
      <c r="AB49" s="117">
        <f>-STOA!R49</f>
        <v>0</v>
      </c>
      <c r="AC49">
        <f t="shared" si="0"/>
        <v>0.21357392911940509</v>
      </c>
      <c r="AD49">
        <f t="shared" si="1"/>
        <v>24.056190743540263</v>
      </c>
      <c r="AE49">
        <f>'IDT-1'!D49</f>
        <v>0</v>
      </c>
      <c r="AF49" s="26"/>
      <c r="AG49">
        <f t="shared" si="2"/>
        <v>24.056190743540263</v>
      </c>
      <c r="AI49" s="75">
        <f>PXIL!L49</f>
        <v>0</v>
      </c>
      <c r="AJ49" s="75">
        <f>PXIL!R49</f>
        <v>0</v>
      </c>
      <c r="AK49" s="75">
        <f>RTM_IEX!L49</f>
        <v>12.04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4.9997646726596701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7.81</v>
      </c>
      <c r="AB50" s="117">
        <f>-STOA!R50</f>
        <v>0</v>
      </c>
      <c r="AC50">
        <f t="shared" si="0"/>
        <v>0.21445392911940511</v>
      </c>
      <c r="AD50">
        <f t="shared" si="1"/>
        <v>24.155310743540266</v>
      </c>
      <c r="AE50">
        <f>'IDT-1'!D50</f>
        <v>0</v>
      </c>
      <c r="AF50" s="26"/>
      <c r="AG50">
        <f t="shared" si="2"/>
        <v>24.155310743540266</v>
      </c>
      <c r="AI50" s="75">
        <f>PXIL!L50</f>
        <v>0</v>
      </c>
      <c r="AJ50" s="75">
        <f>PXIL!R50</f>
        <v>0</v>
      </c>
      <c r="AK50" s="75">
        <f>RTM_IEX!L50</f>
        <v>11.56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5.0002314707652422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7.91</v>
      </c>
      <c r="AB51" s="117">
        <f>-STOA!R51</f>
        <v>0</v>
      </c>
      <c r="AC51">
        <f t="shared" si="0"/>
        <v>0.21533803694273418</v>
      </c>
      <c r="AD51">
        <f t="shared" si="1"/>
        <v>24.25489343382251</v>
      </c>
      <c r="AE51">
        <f>'IDT-1'!D51</f>
        <v>0</v>
      </c>
      <c r="AF51" s="26"/>
      <c r="AG51">
        <f t="shared" si="2"/>
        <v>24.25489343382251</v>
      </c>
      <c r="AI51" s="75">
        <f>PXIL!L51</f>
        <v>0</v>
      </c>
      <c r="AJ51" s="75">
        <f>PXIL!R51</f>
        <v>0</v>
      </c>
      <c r="AK51" s="75">
        <f>RTM_IEX!L51</f>
        <v>11.56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5.0002314707652422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8.01</v>
      </c>
      <c r="AB52" s="117">
        <f>-STOA!R52</f>
        <v>0</v>
      </c>
      <c r="AC52">
        <f t="shared" si="0"/>
        <v>0.21621803694273414</v>
      </c>
      <c r="AD52">
        <f t="shared" si="1"/>
        <v>24.354013433822509</v>
      </c>
      <c r="AE52">
        <f>'IDT-1'!D52</f>
        <v>0</v>
      </c>
      <c r="AF52" s="26"/>
      <c r="AG52">
        <f t="shared" si="2"/>
        <v>24.354013433822509</v>
      </c>
      <c r="AI52" s="75">
        <f>PXIL!L52</f>
        <v>0</v>
      </c>
      <c r="AJ52" s="75">
        <f>PXIL!R52</f>
        <v>0</v>
      </c>
      <c r="AK52" s="75">
        <f>RTM_IEX!L52</f>
        <v>11.56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5.0002314707652422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8.2899999999999991</v>
      </c>
      <c r="AB53" s="117">
        <f>-STOA!R53</f>
        <v>0</v>
      </c>
      <c r="AC53">
        <f t="shared" si="0"/>
        <v>0.20592203694273414</v>
      </c>
      <c r="AD53">
        <f t="shared" si="1"/>
        <v>23.194309433822507</v>
      </c>
      <c r="AE53">
        <f>'IDT-1'!D53</f>
        <v>0</v>
      </c>
      <c r="AF53" s="26"/>
      <c r="AG53">
        <f t="shared" si="2"/>
        <v>23.194309433822507</v>
      </c>
      <c r="AI53" s="75">
        <f>PXIL!L53</f>
        <v>0</v>
      </c>
      <c r="AJ53" s="75">
        <f>PXIL!R53</f>
        <v>0</v>
      </c>
      <c r="AK53" s="75">
        <f>RTM_IEX!L53</f>
        <v>10.11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5.0002314707652422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7.72</v>
      </c>
      <c r="AB54" s="117">
        <f>-STOA!R54</f>
        <v>0</v>
      </c>
      <c r="AC54">
        <f t="shared" si="0"/>
        <v>0.20090603694273412</v>
      </c>
      <c r="AD54">
        <f t="shared" si="1"/>
        <v>22.629325433822508</v>
      </c>
      <c r="AE54">
        <f>'IDT-1'!D54</f>
        <v>0</v>
      </c>
      <c r="AF54" s="26"/>
      <c r="AG54">
        <f t="shared" si="2"/>
        <v>22.629325433822508</v>
      </c>
      <c r="AI54" s="75">
        <f>PXIL!L54</f>
        <v>0</v>
      </c>
      <c r="AJ54" s="75">
        <f>PXIL!R54</f>
        <v>0</v>
      </c>
      <c r="AK54" s="75">
        <f>RTM_IEX!L54</f>
        <v>10.11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5.0002314707652422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7.72</v>
      </c>
      <c r="AB55" s="117">
        <f>-STOA!R55</f>
        <v>0</v>
      </c>
      <c r="AC55">
        <f t="shared" si="0"/>
        <v>0.20090603694273412</v>
      </c>
      <c r="AD55">
        <f t="shared" si="1"/>
        <v>22.629325433822508</v>
      </c>
      <c r="AE55">
        <f>'IDT-1'!D55</f>
        <v>0</v>
      </c>
      <c r="AF55" s="26"/>
      <c r="AG55">
        <f t="shared" si="2"/>
        <v>22.629325433822508</v>
      </c>
      <c r="AI55" s="75">
        <f>PXIL!L55</f>
        <v>0</v>
      </c>
      <c r="AJ55" s="75">
        <f>PXIL!R55</f>
        <v>0</v>
      </c>
      <c r="AK55" s="75">
        <f>RTM_IEX!L55</f>
        <v>10.11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5.0002314707652422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7.72</v>
      </c>
      <c r="AB56" s="117">
        <f>-STOA!R56</f>
        <v>0</v>
      </c>
      <c r="AC56">
        <f t="shared" si="0"/>
        <v>0.20090603694273412</v>
      </c>
      <c r="AD56">
        <f t="shared" si="1"/>
        <v>22.629325433822508</v>
      </c>
      <c r="AE56">
        <f>'IDT-1'!D56</f>
        <v>0</v>
      </c>
      <c r="AF56" s="26"/>
      <c r="AG56">
        <f t="shared" si="2"/>
        <v>22.629325433822508</v>
      </c>
      <c r="AI56" s="75">
        <f>PXIL!L56</f>
        <v>0</v>
      </c>
      <c r="AJ56" s="75">
        <f>PXIL!R56</f>
        <v>0</v>
      </c>
      <c r="AK56" s="75">
        <f>RTM_IEX!L56</f>
        <v>10.11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5.0002314707652422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7.62</v>
      </c>
      <c r="AB57" s="117">
        <f>-STOA!R57</f>
        <v>0</v>
      </c>
      <c r="AC57">
        <f t="shared" si="0"/>
        <v>0.20425003694273414</v>
      </c>
      <c r="AD57">
        <f t="shared" si="1"/>
        <v>23.005981433822509</v>
      </c>
      <c r="AE57">
        <f>'IDT-1'!D57</f>
        <v>0</v>
      </c>
      <c r="AF57" s="26"/>
      <c r="AG57">
        <f t="shared" si="2"/>
        <v>23.005981433822509</v>
      </c>
      <c r="AI57" s="75">
        <f>PXIL!L57</f>
        <v>0</v>
      </c>
      <c r="AJ57" s="75">
        <f>PXIL!R57</f>
        <v>0</v>
      </c>
      <c r="AK57" s="75">
        <f>RTM_IEX!L57</f>
        <v>10.59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5.0002314707652422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7.52</v>
      </c>
      <c r="AB58" s="117">
        <f>-STOA!R58</f>
        <v>0</v>
      </c>
      <c r="AC58">
        <f t="shared" si="0"/>
        <v>0.20337003694273414</v>
      </c>
      <c r="AD58">
        <f t="shared" si="1"/>
        <v>22.90686143382251</v>
      </c>
      <c r="AE58">
        <f>'IDT-1'!D58</f>
        <v>0</v>
      </c>
      <c r="AF58" s="26"/>
      <c r="AG58">
        <f t="shared" si="2"/>
        <v>22.90686143382251</v>
      </c>
      <c r="AI58" s="75">
        <f>PXIL!L58</f>
        <v>0</v>
      </c>
      <c r="AJ58" s="75">
        <f>PXIL!R58</f>
        <v>0</v>
      </c>
      <c r="AK58" s="75">
        <f>RTM_IEX!L58</f>
        <v>10.59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7.23</v>
      </c>
      <c r="AB59" s="117">
        <f>-STOA!R59</f>
        <v>0</v>
      </c>
      <c r="AC59">
        <f t="shared" si="0"/>
        <v>0.20090400000000003</v>
      </c>
      <c r="AD59">
        <f t="shared" si="1"/>
        <v>22.629095999999997</v>
      </c>
      <c r="AE59">
        <f>'IDT-1'!D59</f>
        <v>0</v>
      </c>
      <c r="AF59" s="26"/>
      <c r="AG59">
        <f t="shared" si="2"/>
        <v>22.629095999999997</v>
      </c>
      <c r="AI59" s="75">
        <f>PXIL!L59</f>
        <v>0</v>
      </c>
      <c r="AJ59" s="75">
        <f>PXIL!R59</f>
        <v>0</v>
      </c>
      <c r="AK59" s="75">
        <f>RTM_IEX!L59</f>
        <v>10.6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7.14</v>
      </c>
      <c r="AB60" s="117">
        <f>-STOA!R60</f>
        <v>0</v>
      </c>
      <c r="AC60">
        <f t="shared" si="0"/>
        <v>0.191664</v>
      </c>
      <c r="AD60">
        <f t="shared" si="1"/>
        <v>21.588336000000002</v>
      </c>
      <c r="AE60">
        <f>'IDT-1'!D60</f>
        <v>0</v>
      </c>
      <c r="AF60" s="26"/>
      <c r="AG60">
        <f t="shared" si="2"/>
        <v>21.588336000000002</v>
      </c>
      <c r="AI60" s="75">
        <f>PXIL!L60</f>
        <v>0</v>
      </c>
      <c r="AJ60" s="75">
        <f>PXIL!R60</f>
        <v>0</v>
      </c>
      <c r="AK60" s="75">
        <f>RTM_IEX!L60</f>
        <v>9.64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7.04</v>
      </c>
      <c r="AB61" s="117">
        <f>-STOA!R61</f>
        <v>0</v>
      </c>
      <c r="AC61">
        <f t="shared" si="0"/>
        <v>0.19923200000000002</v>
      </c>
      <c r="AD61">
        <f t="shared" si="1"/>
        <v>22.440768000000002</v>
      </c>
      <c r="AE61">
        <f>'IDT-1'!D61</f>
        <v>0</v>
      </c>
      <c r="AF61" s="26"/>
      <c r="AG61">
        <f t="shared" si="2"/>
        <v>22.440768000000002</v>
      </c>
      <c r="AI61" s="75">
        <f>PXIL!L61</f>
        <v>0</v>
      </c>
      <c r="AJ61" s="75">
        <f>PXIL!R61</f>
        <v>0</v>
      </c>
      <c r="AK61" s="75">
        <f>RTM_IEX!L61</f>
        <v>10.6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6.94</v>
      </c>
      <c r="AB62" s="117">
        <f>-STOA!R62</f>
        <v>0</v>
      </c>
      <c r="AC62">
        <f t="shared" si="0"/>
        <v>0.19835200000000003</v>
      </c>
      <c r="AD62">
        <f t="shared" si="1"/>
        <v>22.341647999999999</v>
      </c>
      <c r="AE62">
        <f>'IDT-1'!D62</f>
        <v>0</v>
      </c>
      <c r="AF62" s="26"/>
      <c r="AG62">
        <f t="shared" si="2"/>
        <v>22.341647999999999</v>
      </c>
      <c r="AI62" s="75">
        <f>PXIL!L62</f>
        <v>0</v>
      </c>
      <c r="AJ62" s="75">
        <f>PXIL!R62</f>
        <v>0</v>
      </c>
      <c r="AK62" s="75">
        <f>RTM_IEX!L62</f>
        <v>10.6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6.75</v>
      </c>
      <c r="AB63" s="117">
        <f>-STOA!R63</f>
        <v>0</v>
      </c>
      <c r="AC63">
        <f t="shared" si="0"/>
        <v>0.19668000000000002</v>
      </c>
      <c r="AD63">
        <f t="shared" si="1"/>
        <v>22.153320000000001</v>
      </c>
      <c r="AE63">
        <f>'IDT-1'!D63</f>
        <v>0</v>
      </c>
      <c r="AF63" s="26"/>
      <c r="AG63">
        <f t="shared" si="2"/>
        <v>22.153320000000001</v>
      </c>
      <c r="AI63" s="75">
        <f>PXIL!L63</f>
        <v>0</v>
      </c>
      <c r="AJ63" s="75">
        <f>PXIL!R63</f>
        <v>0</v>
      </c>
      <c r="AK63" s="75">
        <f>RTM_IEX!L63</f>
        <v>10.6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6.27</v>
      </c>
      <c r="AB64" s="117">
        <f>-STOA!R64</f>
        <v>0</v>
      </c>
      <c r="AC64">
        <f t="shared" si="0"/>
        <v>0.20090400000000003</v>
      </c>
      <c r="AD64">
        <f t="shared" si="1"/>
        <v>22.629095999999997</v>
      </c>
      <c r="AE64">
        <f>'IDT-1'!D64</f>
        <v>0</v>
      </c>
      <c r="AF64" s="26"/>
      <c r="AG64">
        <f t="shared" si="2"/>
        <v>22.629095999999997</v>
      </c>
      <c r="AI64" s="75">
        <f>PXIL!L64</f>
        <v>0</v>
      </c>
      <c r="AJ64" s="75">
        <f>PXIL!R64</f>
        <v>0</v>
      </c>
      <c r="AK64" s="75">
        <f>RTM_IEX!L64</f>
        <v>11.56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6.17</v>
      </c>
      <c r="AB65" s="117">
        <f>-STOA!R65</f>
        <v>0</v>
      </c>
      <c r="AC65">
        <f t="shared" si="0"/>
        <v>0.19580000000000003</v>
      </c>
      <c r="AD65">
        <f t="shared" si="1"/>
        <v>22.054200000000002</v>
      </c>
      <c r="AE65">
        <f>'IDT-1'!D65</f>
        <v>0</v>
      </c>
      <c r="AF65" s="26"/>
      <c r="AG65">
        <f t="shared" si="2"/>
        <v>22.054200000000002</v>
      </c>
      <c r="AI65" s="75">
        <f>PXIL!L65</f>
        <v>0</v>
      </c>
      <c r="AJ65" s="75">
        <f>PXIL!R65</f>
        <v>0</v>
      </c>
      <c r="AK65" s="75">
        <f>RTM_IEX!L65</f>
        <v>11.08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5.79</v>
      </c>
      <c r="AB66" s="117">
        <f>-STOA!R66</f>
        <v>0</v>
      </c>
      <c r="AC66">
        <f t="shared" si="0"/>
        <v>0.19668000000000002</v>
      </c>
      <c r="AD66">
        <f t="shared" si="1"/>
        <v>22.153320000000001</v>
      </c>
      <c r="AE66">
        <f>'IDT-1'!D66</f>
        <v>0</v>
      </c>
      <c r="AF66" s="26"/>
      <c r="AG66">
        <f t="shared" si="2"/>
        <v>22.153320000000001</v>
      </c>
      <c r="AI66" s="75">
        <f>PXIL!L66</f>
        <v>0</v>
      </c>
      <c r="AJ66" s="75">
        <f>PXIL!R66</f>
        <v>0</v>
      </c>
      <c r="AK66" s="75">
        <f>RTM_IEX!L66</f>
        <v>11.56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4.7300000000000004</v>
      </c>
      <c r="AB67" s="117">
        <f>-STOA!R67</f>
        <v>0</v>
      </c>
      <c r="AC67">
        <f t="shared" si="0"/>
        <v>0.1958</v>
      </c>
      <c r="AD67">
        <f t="shared" si="1"/>
        <v>22.054200000000002</v>
      </c>
      <c r="AE67">
        <f>'IDT-1'!D67</f>
        <v>0</v>
      </c>
      <c r="AF67" s="26"/>
      <c r="AG67">
        <f t="shared" si="2"/>
        <v>22.054200000000002</v>
      </c>
      <c r="AI67" s="75">
        <f>PXIL!L67</f>
        <v>0</v>
      </c>
      <c r="AJ67" s="75">
        <f>PXIL!R67</f>
        <v>0</v>
      </c>
      <c r="AK67" s="75">
        <f>RTM_IEX!L67</f>
        <v>12.52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3.76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0.19580000000000003</v>
      </c>
      <c r="AD68">
        <f t="shared" ref="AD68:AD98" si="4">SUM(B68:AB68,AI68:AR68)-AC68</f>
        <v>22.054200000000002</v>
      </c>
      <c r="AE68">
        <f>'IDT-1'!D68</f>
        <v>0</v>
      </c>
      <c r="AF68" s="26"/>
      <c r="AG68">
        <f t="shared" ref="AG68:AG98" si="5">SUM(AD68:AF68)</f>
        <v>22.054200000000002</v>
      </c>
      <c r="AI68" s="75">
        <f>PXIL!L68</f>
        <v>0</v>
      </c>
      <c r="AJ68" s="75">
        <f>PXIL!R68</f>
        <v>0</v>
      </c>
      <c r="AK68" s="75">
        <f>RTM_IEX!L68</f>
        <v>13.49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3.76</v>
      </c>
      <c r="AB69" s="117">
        <f>-STOA!R69</f>
        <v>0</v>
      </c>
      <c r="AC69">
        <f t="shared" si="3"/>
        <v>0.19580000000000003</v>
      </c>
      <c r="AD69">
        <f t="shared" si="4"/>
        <v>22.054200000000002</v>
      </c>
      <c r="AE69">
        <f>'IDT-1'!D69</f>
        <v>0</v>
      </c>
      <c r="AF69" s="26"/>
      <c r="AG69">
        <f t="shared" si="5"/>
        <v>22.054200000000002</v>
      </c>
      <c r="AI69" s="75">
        <f>PXIL!L69</f>
        <v>0</v>
      </c>
      <c r="AJ69" s="75">
        <f>PXIL!R69</f>
        <v>0</v>
      </c>
      <c r="AK69" s="75">
        <f>RTM_IEX!L69</f>
        <v>13.49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2.89</v>
      </c>
      <c r="AB70" s="117">
        <f>-STOA!R70</f>
        <v>0</v>
      </c>
      <c r="AC70">
        <f t="shared" si="3"/>
        <v>0.19659199999999999</v>
      </c>
      <c r="AD70">
        <f t="shared" si="4"/>
        <v>22.143408000000001</v>
      </c>
      <c r="AE70">
        <f>'IDT-1'!D70</f>
        <v>0</v>
      </c>
      <c r="AF70" s="26"/>
      <c r="AG70">
        <f t="shared" si="5"/>
        <v>22.143408000000001</v>
      </c>
      <c r="AI70" s="75">
        <f>PXIL!L70</f>
        <v>0</v>
      </c>
      <c r="AJ70" s="75">
        <f>PXIL!R70</f>
        <v>0</v>
      </c>
      <c r="AK70" s="75">
        <f>RTM_IEX!L70</f>
        <v>14.45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2.6</v>
      </c>
      <c r="AB71" s="117">
        <f>-STOA!R71</f>
        <v>0</v>
      </c>
      <c r="AC71">
        <f t="shared" si="3"/>
        <v>0.19403999999999999</v>
      </c>
      <c r="AD71">
        <f t="shared" si="4"/>
        <v>21.855959999999996</v>
      </c>
      <c r="AE71">
        <f>'IDT-1'!D71</f>
        <v>0</v>
      </c>
      <c r="AF71" s="26"/>
      <c r="AG71">
        <f t="shared" si="5"/>
        <v>21.855959999999996</v>
      </c>
      <c r="AI71" s="75">
        <f>PXIL!L71</f>
        <v>0</v>
      </c>
      <c r="AJ71" s="75">
        <f>PXIL!R71</f>
        <v>0</v>
      </c>
      <c r="AK71" s="75">
        <f>RTM_IEX!L71</f>
        <v>14.45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1.64</v>
      </c>
      <c r="AB72" s="117">
        <f>-STOA!R72</f>
        <v>0</v>
      </c>
      <c r="AC72">
        <f t="shared" si="3"/>
        <v>0.18559199999999998</v>
      </c>
      <c r="AD72">
        <f t="shared" si="4"/>
        <v>20.904408</v>
      </c>
      <c r="AE72">
        <f>'IDT-1'!D72</f>
        <v>0</v>
      </c>
      <c r="AF72" s="26"/>
      <c r="AG72">
        <f t="shared" si="5"/>
        <v>20.904408</v>
      </c>
      <c r="AI72" s="75">
        <f>PXIL!L72</f>
        <v>0</v>
      </c>
      <c r="AJ72" s="75">
        <f>PXIL!R72</f>
        <v>0</v>
      </c>
      <c r="AK72" s="75">
        <f>RTM_IEX!L72</f>
        <v>14.45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0.87</v>
      </c>
      <c r="AB73" s="117">
        <f>-STOA!R73</f>
        <v>0</v>
      </c>
      <c r="AC73">
        <f t="shared" si="3"/>
        <v>0.178816</v>
      </c>
      <c r="AD73">
        <f t="shared" si="4"/>
        <v>20.141183999999999</v>
      </c>
      <c r="AE73">
        <f>'IDT-1'!D73</f>
        <v>0</v>
      </c>
      <c r="AF73" s="26"/>
      <c r="AG73">
        <f t="shared" si="5"/>
        <v>20.141183999999999</v>
      </c>
      <c r="AI73" s="75">
        <f>PXIL!L73</f>
        <v>0</v>
      </c>
      <c r="AJ73" s="75">
        <f>PXIL!R73</f>
        <v>0</v>
      </c>
      <c r="AK73" s="75">
        <f>RTM_IEX!L73</f>
        <v>14.45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0.21</v>
      </c>
      <c r="AB74" s="117">
        <f>-STOA!R74</f>
        <v>0</v>
      </c>
      <c r="AC74">
        <f t="shared" si="3"/>
        <v>0.173008</v>
      </c>
      <c r="AD74">
        <f t="shared" si="4"/>
        <v>19.486992000000001</v>
      </c>
      <c r="AE74">
        <f>'IDT-1'!D74</f>
        <v>0</v>
      </c>
      <c r="AF74" s="26"/>
      <c r="AG74">
        <f t="shared" si="5"/>
        <v>19.486992000000001</v>
      </c>
      <c r="AI74" s="75">
        <f>PXIL!L74</f>
        <v>0</v>
      </c>
      <c r="AJ74" s="75">
        <f>PXIL!R74</f>
        <v>0</v>
      </c>
      <c r="AK74" s="75">
        <f>RTM_IEX!L74</f>
        <v>14.45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0.54977092877967515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0</v>
      </c>
      <c r="AB75" s="117">
        <f>-STOA!R75</f>
        <v>0</v>
      </c>
      <c r="AC75">
        <f t="shared" si="3"/>
        <v>0.16754998417326117</v>
      </c>
      <c r="AD75">
        <f t="shared" si="4"/>
        <v>18.872220944606415</v>
      </c>
      <c r="AE75">
        <f>'IDT-1'!D75</f>
        <v>0</v>
      </c>
      <c r="AF75" s="26"/>
      <c r="AG75">
        <f t="shared" si="5"/>
        <v>18.872220944606415</v>
      </c>
      <c r="AI75" s="75">
        <f>PXIL!L75</f>
        <v>0</v>
      </c>
      <c r="AJ75" s="75">
        <f>PXIL!R75</f>
        <v>0</v>
      </c>
      <c r="AK75" s="75">
        <f>RTM_IEX!L75</f>
        <v>13.49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0.54977092877967515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0</v>
      </c>
      <c r="AB76" s="117">
        <f>-STOA!R76</f>
        <v>0</v>
      </c>
      <c r="AC76">
        <f t="shared" si="3"/>
        <v>0.18453398417326117</v>
      </c>
      <c r="AD76">
        <f t="shared" si="4"/>
        <v>20.785236944606414</v>
      </c>
      <c r="AE76">
        <f>'IDT-1'!D76</f>
        <v>0</v>
      </c>
      <c r="AF76" s="26"/>
      <c r="AG76">
        <f t="shared" si="5"/>
        <v>20.785236944606414</v>
      </c>
      <c r="AI76" s="75">
        <f>PXIL!L76</f>
        <v>0</v>
      </c>
      <c r="AJ76" s="75">
        <f>PXIL!R76</f>
        <v>0</v>
      </c>
      <c r="AK76" s="75">
        <f>RTM_IEX!L76</f>
        <v>15.42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0.54977092877967515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0</v>
      </c>
      <c r="AB77" s="117">
        <f>-STOA!R77</f>
        <v>0</v>
      </c>
      <c r="AC77">
        <f t="shared" si="3"/>
        <v>0.18453398417326117</v>
      </c>
      <c r="AD77">
        <f t="shared" si="4"/>
        <v>20.785236944606414</v>
      </c>
      <c r="AE77">
        <f>'IDT-1'!D77</f>
        <v>0</v>
      </c>
      <c r="AF77" s="26"/>
      <c r="AG77">
        <f t="shared" si="5"/>
        <v>20.785236944606414</v>
      </c>
      <c r="AI77" s="75">
        <f>PXIL!L77</f>
        <v>0</v>
      </c>
      <c r="AJ77" s="75">
        <f>PXIL!R77</f>
        <v>0</v>
      </c>
      <c r="AK77" s="75">
        <f>RTM_IEX!L77</f>
        <v>15.42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0.54977092877967515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0</v>
      </c>
      <c r="AB78" s="117">
        <f>-STOA!R78</f>
        <v>0</v>
      </c>
      <c r="AC78">
        <f t="shared" si="3"/>
        <v>0.18453398417326117</v>
      </c>
      <c r="AD78">
        <f t="shared" si="4"/>
        <v>20.785236944606414</v>
      </c>
      <c r="AE78">
        <f>'IDT-1'!D78</f>
        <v>0</v>
      </c>
      <c r="AF78" s="26"/>
      <c r="AG78">
        <f t="shared" si="5"/>
        <v>20.785236944606414</v>
      </c>
      <c r="AI78" s="75">
        <f>PXIL!L78</f>
        <v>0</v>
      </c>
      <c r="AJ78" s="75">
        <f>PXIL!R78</f>
        <v>0</v>
      </c>
      <c r="AK78" s="75">
        <f>RTM_IEX!L78</f>
        <v>15.42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4.8400000000000007</v>
      </c>
      <c r="J79">
        <f>Bawana_RLNG!R79</f>
        <v>0</v>
      </c>
      <c r="K79">
        <f>Bawana_Spot!R79</f>
        <v>0.54977092877967515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0</v>
      </c>
      <c r="AB79" s="117">
        <f>-STOA!R79</f>
        <v>0</v>
      </c>
      <c r="AC79">
        <f t="shared" si="3"/>
        <v>0.18312598417326115</v>
      </c>
      <c r="AD79">
        <f t="shared" si="4"/>
        <v>20.626644944606415</v>
      </c>
      <c r="AE79">
        <f>'IDT-1'!D79</f>
        <v>0</v>
      </c>
      <c r="AF79" s="26"/>
      <c r="AG79">
        <f t="shared" si="5"/>
        <v>20.626644944606415</v>
      </c>
      <c r="AI79" s="75">
        <f>PXIL!L79</f>
        <v>0</v>
      </c>
      <c r="AJ79" s="75">
        <f>PXIL!R79</f>
        <v>0</v>
      </c>
      <c r="AK79" s="75">
        <f>RTM_IEX!L79</f>
        <v>15.42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4.8400000000000007</v>
      </c>
      <c r="J80">
        <f>Bawana_RLNG!R80</f>
        <v>0</v>
      </c>
      <c r="K80">
        <f>Bawana_Spot!R80</f>
        <v>0.54977092877967515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0</v>
      </c>
      <c r="AB80" s="117">
        <f>-STOA!R80</f>
        <v>0</v>
      </c>
      <c r="AC80">
        <f t="shared" si="3"/>
        <v>0.19157398417326116</v>
      </c>
      <c r="AD80">
        <f t="shared" si="4"/>
        <v>21.578196944606415</v>
      </c>
      <c r="AE80">
        <f>'IDT-1'!D80</f>
        <v>0</v>
      </c>
      <c r="AF80" s="26"/>
      <c r="AG80">
        <f t="shared" si="5"/>
        <v>21.578196944606415</v>
      </c>
      <c r="AI80" s="75">
        <f>PXIL!L80</f>
        <v>0</v>
      </c>
      <c r="AJ80" s="75">
        <f>PXIL!R80</f>
        <v>0</v>
      </c>
      <c r="AK80" s="75">
        <f>RTM_IEX!L80</f>
        <v>16.38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4.8400000000000007</v>
      </c>
      <c r="J81">
        <f>Bawana_RLNG!R81</f>
        <v>0</v>
      </c>
      <c r="K81">
        <f>Bawana_Spot!R81</f>
        <v>0.54977092877967515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0</v>
      </c>
      <c r="AB81" s="117">
        <f>-STOA!R81</f>
        <v>0</v>
      </c>
      <c r="AC81">
        <f t="shared" si="3"/>
        <v>0.20345398417326116</v>
      </c>
      <c r="AD81">
        <f t="shared" si="4"/>
        <v>22.916316944606415</v>
      </c>
      <c r="AE81">
        <f>'IDT-1'!D81</f>
        <v>0</v>
      </c>
      <c r="AF81" s="26"/>
      <c r="AG81">
        <f t="shared" si="5"/>
        <v>22.916316944606415</v>
      </c>
      <c r="AI81" s="75">
        <f>PXIL!L81</f>
        <v>0</v>
      </c>
      <c r="AJ81" s="75">
        <f>PXIL!R81</f>
        <v>0</v>
      </c>
      <c r="AK81" s="75">
        <f>RTM_IEX!L81</f>
        <v>17.73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4.8400000000000007</v>
      </c>
      <c r="J82">
        <f>Bawana_RLNG!R82</f>
        <v>0</v>
      </c>
      <c r="K82">
        <f>Bawana_Spot!R82</f>
        <v>0.54977092877967515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0</v>
      </c>
      <c r="AB82" s="117">
        <f>-STOA!R82</f>
        <v>0</v>
      </c>
      <c r="AC82">
        <f t="shared" si="3"/>
        <v>0.20345398417326116</v>
      </c>
      <c r="AD82">
        <f t="shared" si="4"/>
        <v>22.916316944606415</v>
      </c>
      <c r="AE82">
        <f>'IDT-1'!D82</f>
        <v>0</v>
      </c>
      <c r="AF82" s="26"/>
      <c r="AG82">
        <f t="shared" si="5"/>
        <v>22.916316944606415</v>
      </c>
      <c r="AI82" s="75">
        <f>PXIL!L82</f>
        <v>0</v>
      </c>
      <c r="AJ82" s="75">
        <f>PXIL!R82</f>
        <v>0</v>
      </c>
      <c r="AK82" s="75">
        <f>RTM_IEX!L82</f>
        <v>17.73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4.9198055259101148</v>
      </c>
      <c r="J83">
        <f>Bawana_RLNG!R83</f>
        <v>0</v>
      </c>
      <c r="K83">
        <f>Bawana_Spot!R83</f>
        <v>0.54977092877967515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0</v>
      </c>
      <c r="AB83" s="117">
        <f>-STOA!R83</f>
        <v>0</v>
      </c>
      <c r="AC83">
        <f t="shared" si="3"/>
        <v>0.20926027280127013</v>
      </c>
      <c r="AD83">
        <f t="shared" si="4"/>
        <v>23.570316181888519</v>
      </c>
      <c r="AE83">
        <f>'IDT-1'!D83</f>
        <v>0</v>
      </c>
      <c r="AF83" s="26"/>
      <c r="AG83">
        <f t="shared" si="5"/>
        <v>23.570316181888519</v>
      </c>
      <c r="AI83" s="75">
        <f>PXIL!L83</f>
        <v>0</v>
      </c>
      <c r="AJ83" s="75">
        <f>PXIL!R83</f>
        <v>0</v>
      </c>
      <c r="AK83" s="75">
        <f>RTM_IEX!L83</f>
        <v>18.309999999999999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4.9198055259101148</v>
      </c>
      <c r="J84">
        <f>Bawana_RLNG!R84</f>
        <v>0</v>
      </c>
      <c r="K84">
        <f>Bawana_Spot!R84</f>
        <v>0.54977092877967515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0</v>
      </c>
      <c r="AB84" s="117">
        <f>-STOA!R84</f>
        <v>0</v>
      </c>
      <c r="AC84">
        <f t="shared" si="3"/>
        <v>0.21005227280127015</v>
      </c>
      <c r="AD84">
        <f t="shared" si="4"/>
        <v>23.659524181888518</v>
      </c>
      <c r="AE84">
        <f>'IDT-1'!D84</f>
        <v>0</v>
      </c>
      <c r="AF84" s="26"/>
      <c r="AG84">
        <f t="shared" si="5"/>
        <v>23.659524181888518</v>
      </c>
      <c r="AI84" s="75">
        <f>PXIL!L84</f>
        <v>0</v>
      </c>
      <c r="AJ84" s="75">
        <f>PXIL!R84</f>
        <v>0</v>
      </c>
      <c r="AK84" s="75">
        <f>RTM_IEX!L84</f>
        <v>18.399999999999999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4.9198055259101148</v>
      </c>
      <c r="J85">
        <f>Bawana_RLNG!R85</f>
        <v>0</v>
      </c>
      <c r="K85">
        <f>Bawana_Spot!R85</f>
        <v>0.90977255686078484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0</v>
      </c>
      <c r="AB85" s="117">
        <f>-STOA!R85</f>
        <v>0</v>
      </c>
      <c r="AC85">
        <f t="shared" si="3"/>
        <v>0.21410028712838391</v>
      </c>
      <c r="AD85">
        <f t="shared" si="4"/>
        <v>24.115477795642516</v>
      </c>
      <c r="AE85">
        <f>'IDT-1'!D85</f>
        <v>0</v>
      </c>
      <c r="AF85" s="26"/>
      <c r="AG85">
        <f t="shared" si="5"/>
        <v>24.115477795642516</v>
      </c>
      <c r="AI85" s="75">
        <f>PXIL!L85</f>
        <v>0</v>
      </c>
      <c r="AJ85" s="75">
        <f>PXIL!R85</f>
        <v>0</v>
      </c>
      <c r="AK85" s="75">
        <f>RTM_IEX!L85</f>
        <v>18.5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4.9198267605633808</v>
      </c>
      <c r="J86">
        <f>Bawana_RLNG!R86</f>
        <v>0</v>
      </c>
      <c r="K86">
        <f>Bawana_Spot!R86</f>
        <v>0.90977255686078484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0</v>
      </c>
      <c r="AB86" s="117">
        <f>-STOA!R86</f>
        <v>0</v>
      </c>
      <c r="AC86">
        <f t="shared" si="3"/>
        <v>0.21242847399333264</v>
      </c>
      <c r="AD86">
        <f t="shared" si="4"/>
        <v>23.927170843430829</v>
      </c>
      <c r="AE86">
        <f>'IDT-1'!D86</f>
        <v>0</v>
      </c>
      <c r="AF86" s="26"/>
      <c r="AG86">
        <f t="shared" si="5"/>
        <v>23.927170843430829</v>
      </c>
      <c r="AI86" s="75">
        <f>PXIL!L86</f>
        <v>0</v>
      </c>
      <c r="AJ86" s="75">
        <f>PXIL!R86</f>
        <v>0</v>
      </c>
      <c r="AK86" s="75">
        <f>RTM_IEX!L86</f>
        <v>18.309999999999999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4.9198267605633808</v>
      </c>
      <c r="J87">
        <f>Bawana_RLNG!R87</f>
        <v>0</v>
      </c>
      <c r="K87">
        <f>Bawana_Spot!R87</f>
        <v>0.90977255686078484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0</v>
      </c>
      <c r="AB87" s="117">
        <f>-STOA!R87</f>
        <v>0</v>
      </c>
      <c r="AC87">
        <f t="shared" si="3"/>
        <v>0.21066847399333266</v>
      </c>
      <c r="AD87">
        <f t="shared" si="4"/>
        <v>23.728930843430831</v>
      </c>
      <c r="AE87">
        <f>'IDT-1'!D87</f>
        <v>0</v>
      </c>
      <c r="AF87" s="26"/>
      <c r="AG87">
        <f t="shared" si="5"/>
        <v>23.728930843430831</v>
      </c>
      <c r="AI87" s="75">
        <f>PXIL!L87</f>
        <v>0</v>
      </c>
      <c r="AJ87" s="75">
        <f>PXIL!R87</f>
        <v>0</v>
      </c>
      <c r="AK87" s="75">
        <f>RTM_IEX!L87</f>
        <v>18.11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4.9198267605633808</v>
      </c>
      <c r="J88">
        <f>Bawana_RLNG!R88</f>
        <v>0</v>
      </c>
      <c r="K88">
        <f>Bawana_Spot!R88</f>
        <v>1.6397722538536315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0</v>
      </c>
      <c r="AB88" s="117">
        <f>-STOA!R88</f>
        <v>0</v>
      </c>
      <c r="AC88">
        <f t="shared" si="3"/>
        <v>0.21542047132686976</v>
      </c>
      <c r="AD88">
        <f t="shared" si="4"/>
        <v>24.264178543090143</v>
      </c>
      <c r="AE88">
        <f>'IDT-1'!D88</f>
        <v>0</v>
      </c>
      <c r="AF88" s="26"/>
      <c r="AG88">
        <f t="shared" si="5"/>
        <v>24.264178543090143</v>
      </c>
      <c r="AI88" s="75">
        <f>PXIL!L88</f>
        <v>0</v>
      </c>
      <c r="AJ88" s="75">
        <f>PXIL!R88</f>
        <v>0</v>
      </c>
      <c r="AK88" s="75">
        <f>RTM_IEX!L88</f>
        <v>17.920000000000002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4.9198267605633808</v>
      </c>
      <c r="J89">
        <f>Bawana_RLNG!R89</f>
        <v>0</v>
      </c>
      <c r="K89">
        <f>Bawana_Spot!R89</f>
        <v>2.5499999999999998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0</v>
      </c>
      <c r="AB89" s="117">
        <f>-STOA!R89</f>
        <v>0</v>
      </c>
      <c r="AC89">
        <f t="shared" si="3"/>
        <v>0.22087847549295775</v>
      </c>
      <c r="AD89">
        <f t="shared" si="4"/>
        <v>24.878948285070425</v>
      </c>
      <c r="AE89">
        <f>'IDT-1'!D89</f>
        <v>0</v>
      </c>
      <c r="AF89" s="26"/>
      <c r="AG89">
        <f t="shared" si="5"/>
        <v>24.878948285070425</v>
      </c>
      <c r="AI89" s="75">
        <f>PXIL!L89</f>
        <v>0</v>
      </c>
      <c r="AJ89" s="75">
        <f>PXIL!R89</f>
        <v>0</v>
      </c>
      <c r="AK89" s="75">
        <f>RTM_IEX!L89</f>
        <v>17.63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4.9198267605633808</v>
      </c>
      <c r="J90">
        <f>Bawana_RLNG!R90</f>
        <v>0</v>
      </c>
      <c r="K90">
        <f>Bawana_Spot!R90</f>
        <v>2.9100000000000006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0</v>
      </c>
      <c r="AB90" s="117">
        <f>-STOA!R90</f>
        <v>0</v>
      </c>
      <c r="AC90">
        <f t="shared" si="3"/>
        <v>0.2223744754929578</v>
      </c>
      <c r="AD90">
        <f t="shared" si="4"/>
        <v>25.047452285070424</v>
      </c>
      <c r="AE90">
        <f>'IDT-1'!D90</f>
        <v>0</v>
      </c>
      <c r="AF90" s="26"/>
      <c r="AG90">
        <f t="shared" si="5"/>
        <v>25.047452285070424</v>
      </c>
      <c r="AI90" s="75">
        <f>PXIL!L90</f>
        <v>0</v>
      </c>
      <c r="AJ90" s="75">
        <f>PXIL!R90</f>
        <v>0</v>
      </c>
      <c r="AK90" s="75">
        <f>RTM_IEX!L90</f>
        <v>17.440000000000001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4.9198055259101148</v>
      </c>
      <c r="J91">
        <f>Bawana_RLNG!R91</f>
        <v>0</v>
      </c>
      <c r="K91">
        <f>Bawana_Spot!R91</f>
        <v>0.71999999999999986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0</v>
      </c>
      <c r="AB91" s="117">
        <f>-STOA!R91</f>
        <v>0</v>
      </c>
      <c r="AC91">
        <f t="shared" si="3"/>
        <v>0.20222228862800901</v>
      </c>
      <c r="AD91">
        <f t="shared" si="4"/>
        <v>22.777583237282109</v>
      </c>
      <c r="AE91">
        <f>'IDT-1'!D91</f>
        <v>0</v>
      </c>
      <c r="AF91" s="26"/>
      <c r="AG91">
        <f t="shared" si="5"/>
        <v>22.777583237282109</v>
      </c>
      <c r="AI91" s="75">
        <f>PXIL!L91</f>
        <v>0</v>
      </c>
      <c r="AJ91" s="75">
        <f>PXIL!R91</f>
        <v>0</v>
      </c>
      <c r="AK91" s="75">
        <f>RTM_IEX!L91</f>
        <v>17.34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4.9198055259101148</v>
      </c>
      <c r="J92">
        <f>Bawana_RLNG!R92</f>
        <v>0</v>
      </c>
      <c r="K92">
        <f>Bawana_Spot!R92</f>
        <v>0.71999999999999986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0</v>
      </c>
      <c r="AB92" s="117">
        <f>-STOA!R92</f>
        <v>0</v>
      </c>
      <c r="AC92">
        <f t="shared" si="3"/>
        <v>0.19967028862800901</v>
      </c>
      <c r="AD92">
        <f t="shared" si="4"/>
        <v>22.490135237282107</v>
      </c>
      <c r="AE92">
        <f>'IDT-1'!D92</f>
        <v>0</v>
      </c>
      <c r="AF92" s="26"/>
      <c r="AG92">
        <f t="shared" si="5"/>
        <v>22.490135237282107</v>
      </c>
      <c r="AI92" s="75">
        <f>PXIL!L92</f>
        <v>0</v>
      </c>
      <c r="AJ92" s="75">
        <f>PXIL!R92</f>
        <v>0</v>
      </c>
      <c r="AK92" s="75">
        <f>RTM_IEX!L92</f>
        <v>17.05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4.9198055259101148</v>
      </c>
      <c r="J93">
        <f>Bawana_RLNG!R93</f>
        <v>0</v>
      </c>
      <c r="K93">
        <f>Bawana_Spot!R93</f>
        <v>0.71999999999999986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0</v>
      </c>
      <c r="AB93" s="117">
        <f>-STOA!R93</f>
        <v>0</v>
      </c>
      <c r="AC93">
        <f t="shared" si="3"/>
        <v>0.17511828862800902</v>
      </c>
      <c r="AD93">
        <f t="shared" si="4"/>
        <v>19.724687237282104</v>
      </c>
      <c r="AE93">
        <f>'IDT-1'!D93</f>
        <v>0</v>
      </c>
      <c r="AF93" s="26"/>
      <c r="AG93">
        <f t="shared" si="5"/>
        <v>19.724687237282104</v>
      </c>
      <c r="AI93" s="75">
        <f>PXIL!L93</f>
        <v>0</v>
      </c>
      <c r="AJ93" s="75">
        <f>PXIL!R93</f>
        <v>0</v>
      </c>
      <c r="AK93" s="75">
        <f>RTM_IEX!L93</f>
        <v>14.26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4.9198055259101148</v>
      </c>
      <c r="J94">
        <f>Bawana_RLNG!R94</f>
        <v>0</v>
      </c>
      <c r="K94">
        <f>Bawana_Spot!R94</f>
        <v>0.71999999999999986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0</v>
      </c>
      <c r="AB94" s="117">
        <f>-STOA!R94</f>
        <v>0</v>
      </c>
      <c r="AC94">
        <f t="shared" si="3"/>
        <v>0.17344628862800901</v>
      </c>
      <c r="AD94">
        <f t="shared" si="4"/>
        <v>19.536359237282102</v>
      </c>
      <c r="AE94">
        <f>'IDT-1'!D94</f>
        <v>0</v>
      </c>
      <c r="AF94" s="26"/>
      <c r="AG94">
        <f t="shared" si="5"/>
        <v>19.536359237282102</v>
      </c>
      <c r="AI94" s="75">
        <f>PXIL!L94</f>
        <v>0</v>
      </c>
      <c r="AJ94" s="75">
        <f>PXIL!R94</f>
        <v>0</v>
      </c>
      <c r="AK94" s="75">
        <f>RTM_IEX!L94</f>
        <v>14.07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4.9198055259101148</v>
      </c>
      <c r="J95">
        <f>Bawana_RLNG!R95</f>
        <v>0</v>
      </c>
      <c r="K95">
        <f>Bawana_Spot!R95</f>
        <v>0.71999999999999986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0</v>
      </c>
      <c r="AB95" s="117">
        <f>-STOA!R95</f>
        <v>0</v>
      </c>
      <c r="AC95">
        <f t="shared" si="3"/>
        <v>0.158926288628009</v>
      </c>
      <c r="AD95">
        <f t="shared" si="4"/>
        <v>17.900879237282105</v>
      </c>
      <c r="AE95">
        <f>'IDT-1'!D95</f>
        <v>0</v>
      </c>
      <c r="AF95" s="26"/>
      <c r="AG95">
        <f t="shared" si="5"/>
        <v>17.900879237282105</v>
      </c>
      <c r="AI95" s="75">
        <f>PXIL!L95</f>
        <v>0</v>
      </c>
      <c r="AJ95" s="75">
        <f>PXIL!R95</f>
        <v>0</v>
      </c>
      <c r="AK95" s="75">
        <f>RTM_IEX!L95</f>
        <v>12.42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4.9198055259101148</v>
      </c>
      <c r="J96">
        <f>Bawana_RLNG!R96</f>
        <v>0</v>
      </c>
      <c r="K96">
        <f>Bawana_Spot!R96</f>
        <v>0.71999999999999986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0</v>
      </c>
      <c r="AB96" s="117">
        <f>-STOA!R96</f>
        <v>0</v>
      </c>
      <c r="AC96">
        <f t="shared" si="3"/>
        <v>0.15787028862800903</v>
      </c>
      <c r="AD96">
        <f t="shared" si="4"/>
        <v>17.781935237282109</v>
      </c>
      <c r="AE96">
        <f>'IDT-1'!D96</f>
        <v>0</v>
      </c>
      <c r="AF96" s="26"/>
      <c r="AG96">
        <f t="shared" si="5"/>
        <v>17.781935237282109</v>
      </c>
      <c r="AI96" s="75">
        <f>PXIL!L96</f>
        <v>0</v>
      </c>
      <c r="AJ96" s="75">
        <f>PXIL!R96</f>
        <v>0</v>
      </c>
      <c r="AK96" s="75">
        <f>RTM_IEX!L96</f>
        <v>12.3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4.9198055259101148</v>
      </c>
      <c r="J97">
        <f>Bawana_RLNG!R97</f>
        <v>0</v>
      </c>
      <c r="K97">
        <f>Bawana_Spot!R97</f>
        <v>0.71999999999999986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0</v>
      </c>
      <c r="AB97" s="117">
        <f>-STOA!R97</f>
        <v>0</v>
      </c>
      <c r="AC97">
        <f t="shared" si="3"/>
        <v>0.16464628862800901</v>
      </c>
      <c r="AD97">
        <f t="shared" si="4"/>
        <v>18.545159237282103</v>
      </c>
      <c r="AE97">
        <f>'IDT-1'!D97</f>
        <v>0</v>
      </c>
      <c r="AF97" s="26"/>
      <c r="AG97">
        <f t="shared" si="5"/>
        <v>18.545159237282103</v>
      </c>
      <c r="AI97" s="75">
        <f>PXIL!L97</f>
        <v>0</v>
      </c>
      <c r="AJ97" s="75">
        <f>PXIL!R97</f>
        <v>0</v>
      </c>
      <c r="AK97" s="75">
        <f>RTM_IEX!L97</f>
        <v>13.07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6.0600000000000009E-4</v>
      </c>
      <c r="H98">
        <f>PPCL_Spot!R98</f>
        <v>0</v>
      </c>
      <c r="I98">
        <f>Bawana_NG!R98</f>
        <v>4.9198055259101148</v>
      </c>
      <c r="J98">
        <f>Bawana_RLNG!R98</f>
        <v>0</v>
      </c>
      <c r="K98">
        <f>Bawana_Spot!R98</f>
        <v>0.71999999999999986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0</v>
      </c>
      <c r="AB98" s="117">
        <f>-STOA!R98</f>
        <v>0</v>
      </c>
      <c r="AC98">
        <f t="shared" si="3"/>
        <v>0.16579562142800902</v>
      </c>
      <c r="AD98">
        <f t="shared" si="4"/>
        <v>18.674615904482103</v>
      </c>
      <c r="AE98">
        <f>'IDT-1'!D98</f>
        <v>0</v>
      </c>
      <c r="AF98" s="26"/>
      <c r="AG98">
        <f t="shared" si="5"/>
        <v>18.674615904482103</v>
      </c>
      <c r="AI98" s="75">
        <f>PXIL!L98</f>
        <v>0</v>
      </c>
      <c r="AJ98" s="75">
        <f>PXIL!R98</f>
        <v>0</v>
      </c>
      <c r="AK98" s="75">
        <f>RTM_IEX!L98</f>
        <v>13.2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1.5150000000000003E-7</v>
      </c>
      <c r="H99">
        <f t="shared" si="6"/>
        <v>0</v>
      </c>
      <c r="I99">
        <f t="shared" si="6"/>
        <v>0.11917703491438367</v>
      </c>
      <c r="J99">
        <f t="shared" si="6"/>
        <v>0</v>
      </c>
      <c r="K99">
        <f t="shared" si="6"/>
        <v>5.2716998030581828E-3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5.1257499999999977E-2</v>
      </c>
      <c r="AB99" s="117">
        <f t="shared" si="6"/>
        <v>0</v>
      </c>
      <c r="AC99">
        <f t="shared" si="6"/>
        <v>4.4275341987134896E-3</v>
      </c>
      <c r="AD99">
        <f t="shared" si="6"/>
        <v>0.49870135201872839</v>
      </c>
      <c r="AE99">
        <f t="shared" ref="AE99:AR99" si="7">SUM(AE3:AE98)/4000</f>
        <v>0</v>
      </c>
      <c r="AG99">
        <f t="shared" si="7"/>
        <v>0.49870135201872839</v>
      </c>
      <c r="AI99">
        <f t="shared" si="7"/>
        <v>0</v>
      </c>
      <c r="AJ99">
        <f t="shared" si="7"/>
        <v>0</v>
      </c>
      <c r="AK99">
        <f t="shared" si="7"/>
        <v>0.32742250000000001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45059</v>
      </c>
      <c r="B1" s="237"/>
      <c r="C1" s="237"/>
      <c r="D1" s="237"/>
      <c r="E1" s="237" t="s">
        <v>192</v>
      </c>
      <c r="F1" s="237" t="s">
        <v>193</v>
      </c>
      <c r="G1" s="237" t="s">
        <v>190</v>
      </c>
      <c r="H1" s="237" t="s">
        <v>191</v>
      </c>
      <c r="I1" s="237" t="s">
        <v>194</v>
      </c>
      <c r="J1" s="237" t="s">
        <v>195</v>
      </c>
      <c r="K1" s="237" t="s">
        <v>196</v>
      </c>
      <c r="L1" s="237" t="s">
        <v>200</v>
      </c>
      <c r="M1" s="237" t="s">
        <v>201</v>
      </c>
      <c r="N1" s="237" t="s">
        <v>202</v>
      </c>
      <c r="O1" s="237" t="s">
        <v>197</v>
      </c>
      <c r="P1" s="246" t="s">
        <v>143</v>
      </c>
      <c r="Q1" s="246" t="s">
        <v>144</v>
      </c>
      <c r="R1" s="79"/>
      <c r="S1" s="79"/>
      <c r="T1" s="82" t="s">
        <v>302</v>
      </c>
      <c r="U1" s="247" t="s">
        <v>303</v>
      </c>
      <c r="V1" s="107" t="s">
        <v>316</v>
      </c>
      <c r="W1" s="107" t="s">
        <v>302</v>
      </c>
      <c r="X1" s="237" t="s">
        <v>335</v>
      </c>
      <c r="Y1" s="244" t="s">
        <v>223</v>
      </c>
      <c r="Z1" s="244" t="s">
        <v>224</v>
      </c>
      <c r="AA1" s="248" t="s">
        <v>198</v>
      </c>
      <c r="AB1" s="248" t="s">
        <v>199</v>
      </c>
      <c r="AC1" s="27" t="s">
        <v>189</v>
      </c>
      <c r="AD1" s="237" t="s">
        <v>142</v>
      </c>
      <c r="AG1" s="237" t="s">
        <v>278</v>
      </c>
      <c r="AI1" s="244" t="s">
        <v>384</v>
      </c>
      <c r="AJ1" s="244" t="s">
        <v>385</v>
      </c>
      <c r="AK1" s="244" t="s">
        <v>386</v>
      </c>
      <c r="AL1" s="244" t="s">
        <v>387</v>
      </c>
      <c r="AM1" s="244" t="s">
        <v>388</v>
      </c>
      <c r="AN1" s="244" t="s">
        <v>389</v>
      </c>
      <c r="AO1" s="243" t="s">
        <v>412</v>
      </c>
      <c r="AP1" s="243" t="s">
        <v>413</v>
      </c>
      <c r="AQ1" s="243" t="s">
        <v>414</v>
      </c>
      <c r="AR1" s="243" t="s">
        <v>415</v>
      </c>
    </row>
    <row r="2" spans="1:44">
      <c r="A2" s="27" t="s">
        <v>44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46"/>
      <c r="Q2" s="246"/>
      <c r="R2" s="79"/>
      <c r="S2" s="79"/>
      <c r="T2" s="82" t="s">
        <v>315</v>
      </c>
      <c r="U2" s="247"/>
      <c r="V2" s="107" t="s">
        <v>304</v>
      </c>
      <c r="W2" s="107" t="s">
        <v>304</v>
      </c>
      <c r="X2" s="237"/>
      <c r="Y2" s="244"/>
      <c r="Z2" s="244"/>
      <c r="AA2" s="248"/>
      <c r="AB2" s="248"/>
      <c r="AC2" s="27">
        <f>Allocation!J1/100</f>
        <v>8.8000000000000005E-3</v>
      </c>
      <c r="AD2" s="237"/>
      <c r="AE2" t="s">
        <v>276</v>
      </c>
      <c r="AG2" s="237"/>
      <c r="AI2" s="244"/>
      <c r="AJ2" s="244"/>
      <c r="AK2" s="244"/>
      <c r="AL2" s="244"/>
      <c r="AM2" s="244"/>
      <c r="AN2" s="244"/>
      <c r="AO2" s="243"/>
      <c r="AP2" s="243"/>
      <c r="AQ2" s="243"/>
      <c r="AR2" s="24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10.839401000000001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1.27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0.10656272880000001</v>
      </c>
      <c r="AD3">
        <f>SUM(B3:AB3,AI3:AR3)-AC3</f>
        <v>12.0028382712</v>
      </c>
      <c r="AE3">
        <v>0</v>
      </c>
      <c r="AF3" s="26"/>
      <c r="AG3">
        <f>SUM(AD3:AF3)</f>
        <v>12.0028382712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10.839401000000001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0.68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0.1013707288</v>
      </c>
      <c r="AD4">
        <f t="shared" ref="AD4:AD67" si="1">SUM(B4:AB4,AI4:AR4)-AC4</f>
        <v>11.418030271200001</v>
      </c>
      <c r="AE4">
        <v>0</v>
      </c>
      <c r="AF4" s="26"/>
      <c r="AG4">
        <f t="shared" ref="AG4:AG67" si="2">SUM(AD4:AF4)</f>
        <v>11.418030271200001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10.839401000000001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0.24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9.7498728800000017E-2</v>
      </c>
      <c r="AD5">
        <f t="shared" si="1"/>
        <v>10.981902271200001</v>
      </c>
      <c r="AE5">
        <v>0</v>
      </c>
      <c r="AF5" s="26"/>
      <c r="AG5">
        <f t="shared" si="2"/>
        <v>10.981902271200001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9.9888759999999994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8.7902108800000003E-2</v>
      </c>
      <c r="AD6">
        <f t="shared" si="1"/>
        <v>9.9009738911999996</v>
      </c>
      <c r="AE6">
        <v>0</v>
      </c>
      <c r="AF6" s="26"/>
      <c r="AG6">
        <f t="shared" si="2"/>
        <v>9.9009738911999996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9.5264059999999997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8.3832372799999999E-2</v>
      </c>
      <c r="AD7">
        <f t="shared" si="1"/>
        <v>9.4425736271999998</v>
      </c>
      <c r="AE7">
        <v>0</v>
      </c>
      <c r="AF7" s="26"/>
      <c r="AG7">
        <f t="shared" si="2"/>
        <v>9.4425736271999998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8.7855109999999996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7.7312496800000005E-2</v>
      </c>
      <c r="AD8">
        <f t="shared" si="1"/>
        <v>8.7081985032000002</v>
      </c>
      <c r="AE8">
        <v>0</v>
      </c>
      <c r="AF8" s="26"/>
      <c r="AG8">
        <f t="shared" si="2"/>
        <v>8.7081985032000002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7.6338369999999998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6.7177765600000008E-2</v>
      </c>
      <c r="AD9">
        <f t="shared" si="1"/>
        <v>7.5666592343999994</v>
      </c>
      <c r="AE9">
        <v>0</v>
      </c>
      <c r="AF9" s="26"/>
      <c r="AG9">
        <f t="shared" si="2"/>
        <v>7.5666592343999994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10.839401000000001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9.961072880000002E-2</v>
      </c>
      <c r="AD10">
        <f t="shared" si="1"/>
        <v>11.219790271200001</v>
      </c>
      <c r="AE10">
        <v>0</v>
      </c>
      <c r="AF10" s="26"/>
      <c r="AG10">
        <f t="shared" si="2"/>
        <v>11.219790271200001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0.48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10.839401000000001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0.11237072880000001</v>
      </c>
      <c r="AD11">
        <f t="shared" si="1"/>
        <v>12.6570302712</v>
      </c>
      <c r="AE11">
        <v>0</v>
      </c>
      <c r="AF11" s="26"/>
      <c r="AG11">
        <f t="shared" si="2"/>
        <v>12.6570302712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1.93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10.839401000000001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0.10383472880000001</v>
      </c>
      <c r="AD12">
        <f t="shared" si="1"/>
        <v>11.695566271199999</v>
      </c>
      <c r="AE12">
        <v>0</v>
      </c>
      <c r="AF12" s="26"/>
      <c r="AG12">
        <f t="shared" si="2"/>
        <v>11.695566271199999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0.96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9.7499640000000003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8.5799683200000004E-2</v>
      </c>
      <c r="AD13">
        <f t="shared" si="1"/>
        <v>9.6641643168000009</v>
      </c>
      <c r="AE13">
        <v>0</v>
      </c>
      <c r="AF13" s="26"/>
      <c r="AG13">
        <f t="shared" si="2"/>
        <v>9.6641643168000009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10.839401000000001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0.10638672880000001</v>
      </c>
      <c r="AD14">
        <f t="shared" si="1"/>
        <v>11.9830142712</v>
      </c>
      <c r="AE14">
        <v>0</v>
      </c>
      <c r="AF14" s="26"/>
      <c r="AG14">
        <f t="shared" si="2"/>
        <v>11.9830142712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1.25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10.839401000000001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0.11237072880000001</v>
      </c>
      <c r="AD15">
        <f t="shared" si="1"/>
        <v>12.6570302712</v>
      </c>
      <c r="AE15">
        <v>0</v>
      </c>
      <c r="AF15" s="26"/>
      <c r="AG15">
        <f t="shared" si="2"/>
        <v>12.6570302712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1.93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10.474684999999999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9.2177228E-2</v>
      </c>
      <c r="AD16">
        <f t="shared" si="1"/>
        <v>10.382507771999999</v>
      </c>
      <c r="AE16">
        <v>0</v>
      </c>
      <c r="AF16" s="26"/>
      <c r="AG16">
        <f t="shared" si="2"/>
        <v>10.382507771999999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10.839401000000001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0.10383472880000001</v>
      </c>
      <c r="AD17">
        <f t="shared" si="1"/>
        <v>11.695566271199999</v>
      </c>
      <c r="AE17">
        <v>0</v>
      </c>
      <c r="AF17" s="26"/>
      <c r="AG17">
        <f t="shared" si="2"/>
        <v>11.695566271199999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0.96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10.648906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9.3710372800000011E-2</v>
      </c>
      <c r="AD18">
        <f t="shared" si="1"/>
        <v>10.5551956272</v>
      </c>
      <c r="AE18">
        <v>0</v>
      </c>
      <c r="AF18" s="26"/>
      <c r="AG18">
        <f t="shared" si="2"/>
        <v>10.5551956272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10.839401000000001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9.8818728800000019E-2</v>
      </c>
      <c r="AD19">
        <f t="shared" si="1"/>
        <v>11.130582271200002</v>
      </c>
      <c r="AE19">
        <v>0</v>
      </c>
      <c r="AF19" s="26"/>
      <c r="AG19">
        <f t="shared" si="2"/>
        <v>11.130582271200002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0.39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10.839401000000001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9.7058728800000021E-2</v>
      </c>
      <c r="AD20">
        <f t="shared" si="1"/>
        <v>10.9323422712</v>
      </c>
      <c r="AE20">
        <v>0</v>
      </c>
      <c r="AF20" s="26"/>
      <c r="AG20">
        <f t="shared" si="2"/>
        <v>10.9323422712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0.19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10.839401000000001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0.10216272880000002</v>
      </c>
      <c r="AD21">
        <f t="shared" si="1"/>
        <v>11.5072382712</v>
      </c>
      <c r="AE21">
        <v>0</v>
      </c>
      <c r="AF21" s="26"/>
      <c r="AG21">
        <f t="shared" si="2"/>
        <v>11.5072382712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0.77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10.839401000000001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0.10981872880000002</v>
      </c>
      <c r="AD22">
        <f t="shared" si="1"/>
        <v>12.369582271200001</v>
      </c>
      <c r="AE22">
        <v>0</v>
      </c>
      <c r="AF22" s="26"/>
      <c r="AG22">
        <f t="shared" si="2"/>
        <v>12.369582271200001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1.64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10.839401000000001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0.14035472880000002</v>
      </c>
      <c r="AD23">
        <f t="shared" si="1"/>
        <v>15.809046271200001</v>
      </c>
      <c r="AE23">
        <v>0</v>
      </c>
      <c r="AF23" s="26"/>
      <c r="AG23">
        <f t="shared" si="2"/>
        <v>15.809046271200001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5.1100000000000003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10.839401000000001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0.13780272880000002</v>
      </c>
      <c r="AD24">
        <f t="shared" si="1"/>
        <v>15.5215982712</v>
      </c>
      <c r="AE24">
        <v>0</v>
      </c>
      <c r="AF24" s="26"/>
      <c r="AG24">
        <f t="shared" si="2"/>
        <v>15.5215982712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4.82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10.839401000000001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0.1445787288</v>
      </c>
      <c r="AD25">
        <f t="shared" si="1"/>
        <v>16.284822271199999</v>
      </c>
      <c r="AE25">
        <v>0</v>
      </c>
      <c r="AF25" s="26"/>
      <c r="AG25">
        <f t="shared" si="2"/>
        <v>16.284822271199999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5.59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10.839401000000001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0.13604272880000001</v>
      </c>
      <c r="AD26">
        <f t="shared" si="1"/>
        <v>15.3233582712</v>
      </c>
      <c r="AE26">
        <v>0</v>
      </c>
      <c r="AF26" s="26"/>
      <c r="AG26">
        <f t="shared" si="2"/>
        <v>15.3233582712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4.62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10.839401000000001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4.53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0.1352507288</v>
      </c>
      <c r="AD27">
        <f t="shared" si="1"/>
        <v>15.234150271200001</v>
      </c>
      <c r="AE27">
        <v>0</v>
      </c>
      <c r="AF27" s="26"/>
      <c r="AG27">
        <f t="shared" si="2"/>
        <v>15.234150271200001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10.839401000000001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5.49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0.14369872880000001</v>
      </c>
      <c r="AD28">
        <f t="shared" si="1"/>
        <v>16.1857022712</v>
      </c>
      <c r="AE28">
        <v>0</v>
      </c>
      <c r="AF28" s="26"/>
      <c r="AG28">
        <f t="shared" si="2"/>
        <v>16.1857022712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10.839401000000001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6.17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0.14968272880000003</v>
      </c>
      <c r="AD29">
        <f t="shared" si="1"/>
        <v>16.859718271200002</v>
      </c>
      <c r="AE29">
        <v>0</v>
      </c>
      <c r="AF29" s="26"/>
      <c r="AG29">
        <f t="shared" si="2"/>
        <v>16.859718271200002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10.839401000000001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4.82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0.13780272880000002</v>
      </c>
      <c r="AD30">
        <f t="shared" si="1"/>
        <v>15.5215982712</v>
      </c>
      <c r="AE30">
        <v>0</v>
      </c>
      <c r="AF30" s="26"/>
      <c r="AG30">
        <f t="shared" si="2"/>
        <v>15.5215982712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10.839401000000001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6.94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0.1564587288</v>
      </c>
      <c r="AD31">
        <f t="shared" si="1"/>
        <v>17.622942271199999</v>
      </c>
      <c r="AE31">
        <v>0</v>
      </c>
      <c r="AF31" s="26"/>
      <c r="AG31">
        <f t="shared" si="2"/>
        <v>17.622942271199999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10.839401000000001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6.17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0.14968272880000003</v>
      </c>
      <c r="AD32">
        <f t="shared" si="1"/>
        <v>16.859718271200002</v>
      </c>
      <c r="AE32">
        <v>0</v>
      </c>
      <c r="AF32" s="26"/>
      <c r="AG32">
        <f t="shared" si="2"/>
        <v>16.859718271200002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10.839401000000001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6.36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0.15135472880000003</v>
      </c>
      <c r="AD33">
        <f t="shared" si="1"/>
        <v>17.0480462712</v>
      </c>
      <c r="AE33">
        <v>0</v>
      </c>
      <c r="AF33" s="26"/>
      <c r="AG33">
        <f t="shared" si="2"/>
        <v>17.0480462712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10.839401000000001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4.43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0.13437072880000001</v>
      </c>
      <c r="AD34">
        <f t="shared" si="1"/>
        <v>15.1350302712</v>
      </c>
      <c r="AE34">
        <v>0</v>
      </c>
      <c r="AF34" s="26"/>
      <c r="AG34">
        <f t="shared" si="2"/>
        <v>15.1350302712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10.839401000000001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6.07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0.14880272880000003</v>
      </c>
      <c r="AD35">
        <f t="shared" si="1"/>
        <v>16.760598271200003</v>
      </c>
      <c r="AE35">
        <v>0</v>
      </c>
      <c r="AF35" s="26"/>
      <c r="AG35">
        <f t="shared" si="2"/>
        <v>16.760598271200003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10.839401000000001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3.28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0.1242507288</v>
      </c>
      <c r="AD36">
        <f t="shared" si="1"/>
        <v>13.9951502712</v>
      </c>
      <c r="AE36">
        <v>0</v>
      </c>
      <c r="AF36" s="26"/>
      <c r="AG36">
        <f t="shared" si="2"/>
        <v>13.9951502712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10.839401000000001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4.91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0.13859472880000001</v>
      </c>
      <c r="AD37">
        <f t="shared" si="1"/>
        <v>15.610806271200001</v>
      </c>
      <c r="AE37">
        <v>0</v>
      </c>
      <c r="AF37" s="26"/>
      <c r="AG37">
        <f t="shared" si="2"/>
        <v>15.610806271200001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10.839401000000001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5.78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0.14625072880000001</v>
      </c>
      <c r="AD38">
        <f t="shared" si="1"/>
        <v>16.473150271200002</v>
      </c>
      <c r="AE38">
        <v>0</v>
      </c>
      <c r="AF38" s="26"/>
      <c r="AG38">
        <f t="shared" si="2"/>
        <v>16.473150271200002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10.839401000000001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3.76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0.12847472880000002</v>
      </c>
      <c r="AD39">
        <f t="shared" si="1"/>
        <v>14.4709262712</v>
      </c>
      <c r="AE39">
        <v>0</v>
      </c>
      <c r="AF39" s="26"/>
      <c r="AG39">
        <f t="shared" si="2"/>
        <v>14.4709262712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10.839401000000001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4.05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0.13102672879999999</v>
      </c>
      <c r="AD40">
        <f t="shared" si="1"/>
        <v>14.758374271199999</v>
      </c>
      <c r="AE40">
        <v>0</v>
      </c>
      <c r="AF40" s="26"/>
      <c r="AG40">
        <f t="shared" si="2"/>
        <v>14.758374271199999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10.839401000000001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3.66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0.1275947288</v>
      </c>
      <c r="AD41">
        <f t="shared" si="1"/>
        <v>14.371806271200001</v>
      </c>
      <c r="AE41">
        <v>0</v>
      </c>
      <c r="AF41" s="26"/>
      <c r="AG41">
        <f t="shared" si="2"/>
        <v>14.371806271200001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10.839401000000001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3.28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0.1242507288</v>
      </c>
      <c r="AD42">
        <f t="shared" si="1"/>
        <v>13.9951502712</v>
      </c>
      <c r="AE42">
        <v>0</v>
      </c>
      <c r="AF42" s="26"/>
      <c r="AG42">
        <f t="shared" si="2"/>
        <v>13.9951502712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10.839401000000001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4.62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0.13604272880000001</v>
      </c>
      <c r="AD43">
        <f t="shared" si="1"/>
        <v>15.3233582712</v>
      </c>
      <c r="AE43">
        <v>0</v>
      </c>
      <c r="AF43" s="26"/>
      <c r="AG43">
        <f t="shared" si="2"/>
        <v>15.3233582712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10.839401000000001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2.7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0.11914672880000002</v>
      </c>
      <c r="AD44">
        <f t="shared" si="1"/>
        <v>13.420254271200001</v>
      </c>
      <c r="AE44">
        <v>0</v>
      </c>
      <c r="AF44" s="26"/>
      <c r="AG44">
        <f t="shared" si="2"/>
        <v>13.420254271200001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10.839401000000001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1.54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0.10893872880000002</v>
      </c>
      <c r="AD45">
        <f t="shared" si="1"/>
        <v>12.270462271200001</v>
      </c>
      <c r="AE45">
        <v>0</v>
      </c>
      <c r="AF45" s="26"/>
      <c r="AG45">
        <f t="shared" si="2"/>
        <v>12.270462271200001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10.839401000000001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3.47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0.12592272880000002</v>
      </c>
      <c r="AD46">
        <f t="shared" si="1"/>
        <v>14.1834782712</v>
      </c>
      <c r="AE46">
        <v>0</v>
      </c>
      <c r="AF46" s="26"/>
      <c r="AG46">
        <f t="shared" si="2"/>
        <v>14.1834782712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10.307119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0.1076866472</v>
      </c>
      <c r="AD47">
        <f t="shared" si="1"/>
        <v>12.1294323528</v>
      </c>
      <c r="AE47">
        <v>0</v>
      </c>
      <c r="AF47" s="26"/>
      <c r="AG47">
        <f t="shared" si="2"/>
        <v>12.1294323528</v>
      </c>
      <c r="AI47" s="75">
        <f>PXIL!M47</f>
        <v>0</v>
      </c>
      <c r="AJ47" s="75">
        <f>PXIL!S47</f>
        <v>0</v>
      </c>
      <c r="AK47" s="75">
        <f>RTM_IEX!M47</f>
        <v>1.93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10.839401000000001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0.77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0.1191467288</v>
      </c>
      <c r="AD48">
        <f t="shared" si="1"/>
        <v>13.420254271199999</v>
      </c>
      <c r="AE48">
        <v>0</v>
      </c>
      <c r="AF48" s="26"/>
      <c r="AG48">
        <f t="shared" si="2"/>
        <v>13.420254271199999</v>
      </c>
      <c r="AI48" s="75">
        <f>PXIL!M48</f>
        <v>0</v>
      </c>
      <c r="AJ48" s="75">
        <f>PXIL!S48</f>
        <v>0</v>
      </c>
      <c r="AK48" s="75">
        <f>RTM_IEX!M48</f>
        <v>1.93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10.839401000000001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2.89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0.1378027288</v>
      </c>
      <c r="AD49">
        <f t="shared" si="1"/>
        <v>15.5215982712</v>
      </c>
      <c r="AE49">
        <v>0</v>
      </c>
      <c r="AF49" s="26"/>
      <c r="AG49">
        <f t="shared" si="2"/>
        <v>15.5215982712</v>
      </c>
      <c r="AI49" s="75">
        <f>PXIL!M49</f>
        <v>0</v>
      </c>
      <c r="AJ49" s="75">
        <f>PXIL!S49</f>
        <v>0</v>
      </c>
      <c r="AK49" s="75">
        <f>RTM_IEX!M49</f>
        <v>1.93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10.839401000000001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4.34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0.15056272880000002</v>
      </c>
      <c r="AD50">
        <f t="shared" si="1"/>
        <v>16.958838271200001</v>
      </c>
      <c r="AE50">
        <v>0</v>
      </c>
      <c r="AF50" s="26"/>
      <c r="AG50">
        <f t="shared" si="2"/>
        <v>16.958838271200001</v>
      </c>
      <c r="AI50" s="75">
        <f>PXIL!M50</f>
        <v>0</v>
      </c>
      <c r="AJ50" s="75">
        <f>PXIL!S50</f>
        <v>0</v>
      </c>
      <c r="AK50" s="75">
        <f>RTM_IEX!M50</f>
        <v>1.93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10.839401000000001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5.2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0.15813072880000001</v>
      </c>
      <c r="AD51">
        <f t="shared" si="1"/>
        <v>17.811270271200002</v>
      </c>
      <c r="AE51">
        <v>0</v>
      </c>
      <c r="AF51" s="26"/>
      <c r="AG51">
        <f t="shared" si="2"/>
        <v>17.811270271200002</v>
      </c>
      <c r="AI51" s="75">
        <f>PXIL!M51</f>
        <v>0</v>
      </c>
      <c r="AJ51" s="75">
        <f>PXIL!S51</f>
        <v>0</v>
      </c>
      <c r="AK51" s="75">
        <f>RTM_IEX!M51</f>
        <v>1.93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10.839401000000001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5.1100000000000003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0.15733872880000002</v>
      </c>
      <c r="AD52">
        <f t="shared" si="1"/>
        <v>17.722062271200002</v>
      </c>
      <c r="AE52">
        <v>0</v>
      </c>
      <c r="AF52" s="26"/>
      <c r="AG52">
        <f t="shared" si="2"/>
        <v>17.722062271200002</v>
      </c>
      <c r="AI52" s="75">
        <f>PXIL!M52</f>
        <v>0</v>
      </c>
      <c r="AJ52" s="75">
        <f>PXIL!S52</f>
        <v>0</v>
      </c>
      <c r="AK52" s="75">
        <f>RTM_IEX!M52</f>
        <v>1.93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10.839401000000001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3.28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0.14123472879999999</v>
      </c>
      <c r="AD53">
        <f t="shared" si="1"/>
        <v>15.908166271199999</v>
      </c>
      <c r="AE53">
        <v>0</v>
      </c>
      <c r="AF53" s="26"/>
      <c r="AG53">
        <f t="shared" si="2"/>
        <v>15.908166271199999</v>
      </c>
      <c r="AI53" s="75">
        <f>PXIL!M53</f>
        <v>0</v>
      </c>
      <c r="AJ53" s="75">
        <f>PXIL!S53</f>
        <v>0</v>
      </c>
      <c r="AK53" s="75">
        <f>RTM_IEX!M53</f>
        <v>1.93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10.839401000000001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3.28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0.14123472879999999</v>
      </c>
      <c r="AD54">
        <f t="shared" si="1"/>
        <v>15.908166271199999</v>
      </c>
      <c r="AE54">
        <v>0</v>
      </c>
      <c r="AF54" s="26"/>
      <c r="AG54">
        <f t="shared" si="2"/>
        <v>15.908166271199999</v>
      </c>
      <c r="AI54" s="75">
        <f>PXIL!M54</f>
        <v>0</v>
      </c>
      <c r="AJ54" s="75">
        <f>PXIL!S54</f>
        <v>0</v>
      </c>
      <c r="AK54" s="75">
        <f>RTM_IEX!M54</f>
        <v>1.93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10.839401000000001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3.28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0.14123472879999999</v>
      </c>
      <c r="AD55">
        <f t="shared" si="1"/>
        <v>15.908166271199999</v>
      </c>
      <c r="AE55">
        <v>0</v>
      </c>
      <c r="AF55" s="26"/>
      <c r="AG55">
        <f t="shared" si="2"/>
        <v>15.908166271199999</v>
      </c>
      <c r="AI55" s="75">
        <f>PXIL!M55</f>
        <v>0</v>
      </c>
      <c r="AJ55" s="75">
        <f>PXIL!S55</f>
        <v>0</v>
      </c>
      <c r="AK55" s="75">
        <f>RTM_IEX!M55</f>
        <v>1.93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10.839401000000001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2.31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0.1326987288</v>
      </c>
      <c r="AD56">
        <f t="shared" si="1"/>
        <v>14.946702271200001</v>
      </c>
      <c r="AE56">
        <v>0</v>
      </c>
      <c r="AF56" s="26"/>
      <c r="AG56">
        <f t="shared" si="2"/>
        <v>14.946702271200001</v>
      </c>
      <c r="AI56" s="75">
        <f>PXIL!M56</f>
        <v>0</v>
      </c>
      <c r="AJ56" s="75">
        <f>PXIL!S56</f>
        <v>0</v>
      </c>
      <c r="AK56" s="75">
        <f>RTM_IEX!M56</f>
        <v>1.93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10.839401000000001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3.08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0.1394747288</v>
      </c>
      <c r="AD57">
        <f t="shared" si="1"/>
        <v>15.709926271200001</v>
      </c>
      <c r="AE57">
        <v>0</v>
      </c>
      <c r="AF57" s="26"/>
      <c r="AG57">
        <f t="shared" si="2"/>
        <v>15.709926271200001</v>
      </c>
      <c r="AI57" s="75">
        <f>PXIL!M57</f>
        <v>0</v>
      </c>
      <c r="AJ57" s="75">
        <f>PXIL!S57</f>
        <v>0</v>
      </c>
      <c r="AK57" s="75">
        <f>RTM_IEX!M57</f>
        <v>1.93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10.839401000000001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4.34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0.15056272880000002</v>
      </c>
      <c r="AD58">
        <f t="shared" si="1"/>
        <v>16.958838271200001</v>
      </c>
      <c r="AE58">
        <v>0</v>
      </c>
      <c r="AF58" s="26"/>
      <c r="AG58">
        <f t="shared" si="2"/>
        <v>16.958838271200001</v>
      </c>
      <c r="AI58" s="75">
        <f>PXIL!M58</f>
        <v>0</v>
      </c>
      <c r="AJ58" s="75">
        <f>PXIL!S58</f>
        <v>0</v>
      </c>
      <c r="AK58" s="75">
        <f>RTM_IEX!M58</f>
        <v>1.93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10.839401000000001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5.4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0.15989072880000002</v>
      </c>
      <c r="AD59">
        <f t="shared" si="1"/>
        <v>18.0095102712</v>
      </c>
      <c r="AE59">
        <v>0</v>
      </c>
      <c r="AF59" s="26"/>
      <c r="AG59">
        <f t="shared" si="2"/>
        <v>18.0095102712</v>
      </c>
      <c r="AI59" s="75">
        <f>PXIL!M59</f>
        <v>0</v>
      </c>
      <c r="AJ59" s="75">
        <f>PXIL!S59</f>
        <v>0</v>
      </c>
      <c r="AK59" s="75">
        <f>RTM_IEX!M59</f>
        <v>1.93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10.839401000000001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3.47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0.14290672880000002</v>
      </c>
      <c r="AD60">
        <f t="shared" si="1"/>
        <v>16.096494271200001</v>
      </c>
      <c r="AE60">
        <v>0</v>
      </c>
      <c r="AF60" s="26"/>
      <c r="AG60">
        <f t="shared" si="2"/>
        <v>16.096494271200001</v>
      </c>
      <c r="AI60" s="75">
        <f>PXIL!M60</f>
        <v>0</v>
      </c>
      <c r="AJ60" s="75">
        <f>PXIL!S60</f>
        <v>0</v>
      </c>
      <c r="AK60" s="75">
        <f>RTM_IEX!M60</f>
        <v>1.93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10.839401000000001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6.94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0.1734427288</v>
      </c>
      <c r="AD61">
        <f t="shared" si="1"/>
        <v>19.535958271199998</v>
      </c>
      <c r="AE61">
        <v>0</v>
      </c>
      <c r="AF61" s="26"/>
      <c r="AG61">
        <f t="shared" si="2"/>
        <v>19.535958271199998</v>
      </c>
      <c r="AI61" s="75">
        <f>PXIL!M61</f>
        <v>0</v>
      </c>
      <c r="AJ61" s="75">
        <f>PXIL!S61</f>
        <v>0</v>
      </c>
      <c r="AK61" s="75">
        <f>RTM_IEX!M61</f>
        <v>1.93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10.839401000000001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5.88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0.16411472880000003</v>
      </c>
      <c r="AD62">
        <f t="shared" si="1"/>
        <v>18.4852862712</v>
      </c>
      <c r="AE62">
        <v>0</v>
      </c>
      <c r="AF62" s="26"/>
      <c r="AG62">
        <f t="shared" si="2"/>
        <v>18.4852862712</v>
      </c>
      <c r="AI62" s="75">
        <f>PXIL!M62</f>
        <v>0</v>
      </c>
      <c r="AJ62" s="75">
        <f>PXIL!S62</f>
        <v>0</v>
      </c>
      <c r="AK62" s="75">
        <f>RTM_IEX!M62</f>
        <v>1.93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10.839401000000001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7.8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0.16402672879999999</v>
      </c>
      <c r="AD63">
        <f t="shared" si="1"/>
        <v>18.4753742712</v>
      </c>
      <c r="AE63">
        <v>0</v>
      </c>
      <c r="AF63" s="26"/>
      <c r="AG63">
        <f t="shared" si="2"/>
        <v>18.4753742712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10.839401000000001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6.74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0.15469872880000002</v>
      </c>
      <c r="AD64">
        <f t="shared" si="1"/>
        <v>17.424702271200001</v>
      </c>
      <c r="AE64">
        <v>0</v>
      </c>
      <c r="AF64" s="26"/>
      <c r="AG64">
        <f t="shared" si="2"/>
        <v>17.424702271200001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10.839401000000001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7.71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0.16323472880000001</v>
      </c>
      <c r="AD65">
        <f t="shared" si="1"/>
        <v>18.3861662712</v>
      </c>
      <c r="AE65">
        <v>0</v>
      </c>
      <c r="AF65" s="26"/>
      <c r="AG65">
        <f t="shared" si="2"/>
        <v>18.3861662712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10.839401000000001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5.2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0.14114672880000001</v>
      </c>
      <c r="AD66">
        <f t="shared" si="1"/>
        <v>15.898254271200001</v>
      </c>
      <c r="AE66">
        <v>0</v>
      </c>
      <c r="AF66" s="26"/>
      <c r="AG66">
        <f t="shared" si="2"/>
        <v>15.898254271200001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10.839401000000001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5.1100000000000003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0.14035472880000002</v>
      </c>
      <c r="AD67">
        <f t="shared" si="1"/>
        <v>15.809046271200001</v>
      </c>
      <c r="AE67">
        <v>0</v>
      </c>
      <c r="AF67" s="26"/>
      <c r="AG67">
        <f t="shared" si="2"/>
        <v>15.809046271200001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10.839401000000001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4.82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0.13780272880000002</v>
      </c>
      <c r="AD68">
        <f t="shared" ref="AD68:AD98" si="4">SUM(B68:AB68,AI68:AR68)-AC68</f>
        <v>15.5215982712</v>
      </c>
      <c r="AE68">
        <v>0</v>
      </c>
      <c r="AF68" s="26"/>
      <c r="AG68">
        <f t="shared" ref="AG68:AG98" si="5">SUM(AD68:AF68)</f>
        <v>15.5215982712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10.839401000000001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5.49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0.18611472880000002</v>
      </c>
      <c r="AD69">
        <f t="shared" si="4"/>
        <v>20.963286271200001</v>
      </c>
      <c r="AE69">
        <v>0</v>
      </c>
      <c r="AF69" s="26"/>
      <c r="AG69">
        <f t="shared" si="5"/>
        <v>20.963286271200001</v>
      </c>
      <c r="AI69" s="75">
        <f>PXIL!M69</f>
        <v>0</v>
      </c>
      <c r="AJ69" s="75">
        <f>PXIL!S69</f>
        <v>0</v>
      </c>
      <c r="AK69" s="75">
        <f>RTM_IEX!M69</f>
        <v>4.82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10.839401000000001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5.4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0.14290672880000002</v>
      </c>
      <c r="AD70">
        <f t="shared" si="4"/>
        <v>16.096494271200001</v>
      </c>
      <c r="AE70">
        <v>0</v>
      </c>
      <c r="AF70" s="26"/>
      <c r="AG70">
        <f t="shared" si="5"/>
        <v>16.096494271200001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10.839401000000001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10.79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0.19033872880000002</v>
      </c>
      <c r="AD71">
        <f t="shared" si="4"/>
        <v>21.439062271200001</v>
      </c>
      <c r="AE71">
        <v>0</v>
      </c>
      <c r="AF71" s="26"/>
      <c r="AG71">
        <f t="shared" si="5"/>
        <v>21.439062271200001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10.839401000000001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8.9600000000000009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0.17423472880000004</v>
      </c>
      <c r="AD72">
        <f t="shared" si="4"/>
        <v>19.625166271200005</v>
      </c>
      <c r="AE72">
        <v>0</v>
      </c>
      <c r="AF72" s="26"/>
      <c r="AG72">
        <f t="shared" si="5"/>
        <v>19.625166271200005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10.839401000000001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6.26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0.17168272880000002</v>
      </c>
      <c r="AD73">
        <f t="shared" si="4"/>
        <v>19.3377182712</v>
      </c>
      <c r="AE73">
        <v>0</v>
      </c>
      <c r="AF73" s="26"/>
      <c r="AG73">
        <f t="shared" si="5"/>
        <v>19.3377182712</v>
      </c>
      <c r="AI73" s="75">
        <f>PXIL!M73</f>
        <v>0</v>
      </c>
      <c r="AJ73" s="75">
        <f>PXIL!S73</f>
        <v>0</v>
      </c>
      <c r="AK73" s="75">
        <f>RTM_IEX!M73</f>
        <v>2.41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10.839401000000001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5.01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0.16068272880000001</v>
      </c>
      <c r="AD74">
        <f t="shared" si="4"/>
        <v>18.098718271199999</v>
      </c>
      <c r="AE74">
        <v>0</v>
      </c>
      <c r="AF74" s="26"/>
      <c r="AG74">
        <f t="shared" si="5"/>
        <v>18.098718271199999</v>
      </c>
      <c r="AI74" s="75">
        <f>PXIL!M74</f>
        <v>0</v>
      </c>
      <c r="AJ74" s="75">
        <f>PXIL!S74</f>
        <v>0</v>
      </c>
      <c r="AK74" s="75">
        <f>RTM_IEX!M74</f>
        <v>2.41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10.839401000000001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7.03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0.17845872880000002</v>
      </c>
      <c r="AD75">
        <f t="shared" si="4"/>
        <v>20.100942271200001</v>
      </c>
      <c r="AE75">
        <v>0</v>
      </c>
      <c r="AF75" s="26"/>
      <c r="AG75">
        <f t="shared" si="5"/>
        <v>20.100942271200001</v>
      </c>
      <c r="AI75" s="75">
        <f>PXIL!M75</f>
        <v>0</v>
      </c>
      <c r="AJ75" s="75">
        <f>PXIL!S75</f>
        <v>0</v>
      </c>
      <c r="AK75" s="75">
        <f>RTM_IEX!M75</f>
        <v>2.41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10.839401000000001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5.4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0.16411472880000003</v>
      </c>
      <c r="AD76">
        <f t="shared" si="4"/>
        <v>18.4852862712</v>
      </c>
      <c r="AE76">
        <v>0</v>
      </c>
      <c r="AF76" s="26"/>
      <c r="AG76">
        <f t="shared" si="5"/>
        <v>18.4852862712</v>
      </c>
      <c r="AI76" s="75">
        <f>PXIL!M76</f>
        <v>0</v>
      </c>
      <c r="AJ76" s="75">
        <f>PXIL!S76</f>
        <v>0</v>
      </c>
      <c r="AK76" s="75">
        <f>RTM_IEX!M76</f>
        <v>2.41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10.839401000000001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6.65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0.16745872880000001</v>
      </c>
      <c r="AD77">
        <f t="shared" si="4"/>
        <v>18.8619422712</v>
      </c>
      <c r="AE77">
        <v>0</v>
      </c>
      <c r="AF77" s="26"/>
      <c r="AG77">
        <f t="shared" si="5"/>
        <v>18.8619422712</v>
      </c>
      <c r="AI77" s="75">
        <f>PXIL!M77</f>
        <v>0</v>
      </c>
      <c r="AJ77" s="75">
        <f>PXIL!S77</f>
        <v>0</v>
      </c>
      <c r="AK77" s="75">
        <f>RTM_IEX!M77</f>
        <v>1.54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10.839401000000001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4.91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0.15557872880000001</v>
      </c>
      <c r="AD78">
        <f t="shared" si="4"/>
        <v>17.523822271200004</v>
      </c>
      <c r="AE78">
        <v>0</v>
      </c>
      <c r="AF78" s="26"/>
      <c r="AG78">
        <f t="shared" si="5"/>
        <v>17.523822271200004</v>
      </c>
      <c r="AI78" s="75">
        <f>PXIL!M78</f>
        <v>0</v>
      </c>
      <c r="AJ78" s="75">
        <f>PXIL!S78</f>
        <v>0</v>
      </c>
      <c r="AK78" s="75">
        <f>RTM_IEX!M78</f>
        <v>1.93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10.839401000000001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4.72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0.16402672880000002</v>
      </c>
      <c r="AD79">
        <f t="shared" si="4"/>
        <v>18.4753742712</v>
      </c>
      <c r="AE79">
        <v>0</v>
      </c>
      <c r="AF79" s="26"/>
      <c r="AG79">
        <f t="shared" si="5"/>
        <v>18.4753742712</v>
      </c>
      <c r="AI79" s="75">
        <f>PXIL!M79</f>
        <v>0</v>
      </c>
      <c r="AJ79" s="75">
        <f>PXIL!S79</f>
        <v>0</v>
      </c>
      <c r="AK79" s="75">
        <f>RTM_IEX!M79</f>
        <v>3.08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10.839401000000001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4.05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0.1564587288</v>
      </c>
      <c r="AD80">
        <f t="shared" si="4"/>
        <v>17.622942271199999</v>
      </c>
      <c r="AE80">
        <v>0</v>
      </c>
      <c r="AF80" s="26"/>
      <c r="AG80">
        <f t="shared" si="5"/>
        <v>17.622942271199999</v>
      </c>
      <c r="AI80" s="75">
        <f>PXIL!M80</f>
        <v>0</v>
      </c>
      <c r="AJ80" s="75">
        <f>PXIL!S80</f>
        <v>0</v>
      </c>
      <c r="AK80" s="75">
        <f>RTM_IEX!M80</f>
        <v>2.89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10.839401000000001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5.59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0.17001072880000001</v>
      </c>
      <c r="AD81">
        <f t="shared" si="4"/>
        <v>19.149390271199998</v>
      </c>
      <c r="AE81">
        <v>0</v>
      </c>
      <c r="AF81" s="26"/>
      <c r="AG81">
        <f t="shared" si="5"/>
        <v>19.149390271199998</v>
      </c>
      <c r="AI81" s="75">
        <f>PXIL!M81</f>
        <v>0</v>
      </c>
      <c r="AJ81" s="75">
        <f>PXIL!S81</f>
        <v>0</v>
      </c>
      <c r="AK81" s="75">
        <f>RTM_IEX!M81</f>
        <v>2.89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10.839401000000001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5.68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0.16657872880000002</v>
      </c>
      <c r="AD82">
        <f t="shared" si="4"/>
        <v>18.762822271200001</v>
      </c>
      <c r="AE82">
        <v>0</v>
      </c>
      <c r="AF82" s="26"/>
      <c r="AG82">
        <f t="shared" si="5"/>
        <v>18.762822271200001</v>
      </c>
      <c r="AI82" s="75">
        <f>PXIL!M82</f>
        <v>0</v>
      </c>
      <c r="AJ82" s="75">
        <f>PXIL!S82</f>
        <v>0</v>
      </c>
      <c r="AK82" s="75">
        <f>RTM_IEX!M82</f>
        <v>2.41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10.839401000000001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5.1100000000000003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0.16578672880000003</v>
      </c>
      <c r="AD83">
        <f t="shared" si="4"/>
        <v>18.673614271200002</v>
      </c>
      <c r="AE83">
        <v>0</v>
      </c>
      <c r="AF83" s="26"/>
      <c r="AG83">
        <f t="shared" si="5"/>
        <v>18.673614271200002</v>
      </c>
      <c r="AI83" s="75">
        <f>PXIL!M83</f>
        <v>0</v>
      </c>
      <c r="AJ83" s="75">
        <f>PXIL!S83</f>
        <v>0</v>
      </c>
      <c r="AK83" s="75">
        <f>RTM_IEX!M83</f>
        <v>2.89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10.839401000000001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6.84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0.17256272880000001</v>
      </c>
      <c r="AD84">
        <f t="shared" si="4"/>
        <v>19.436838271199999</v>
      </c>
      <c r="AE84">
        <v>0</v>
      </c>
      <c r="AF84" s="26"/>
      <c r="AG84">
        <f t="shared" si="5"/>
        <v>19.436838271199999</v>
      </c>
      <c r="AI84" s="75">
        <f>PXIL!M84</f>
        <v>0</v>
      </c>
      <c r="AJ84" s="75">
        <f>PXIL!S84</f>
        <v>0</v>
      </c>
      <c r="AK84" s="75">
        <f>RTM_IEX!M84</f>
        <v>1.93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10.839401000000001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4.34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0.15056272880000002</v>
      </c>
      <c r="AD85">
        <f t="shared" si="4"/>
        <v>16.958838271200001</v>
      </c>
      <c r="AE85">
        <v>0</v>
      </c>
      <c r="AF85" s="26"/>
      <c r="AG85">
        <f t="shared" si="5"/>
        <v>16.958838271200001</v>
      </c>
      <c r="AI85" s="75">
        <f>PXIL!M85</f>
        <v>0</v>
      </c>
      <c r="AJ85" s="75">
        <f>PXIL!S85</f>
        <v>0</v>
      </c>
      <c r="AK85" s="75">
        <f>RTM_IEX!M85</f>
        <v>1.93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10.839401000000001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2.2200000000000002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0.13190672880000001</v>
      </c>
      <c r="AD86">
        <f t="shared" si="4"/>
        <v>14.8574942712</v>
      </c>
      <c r="AE86">
        <v>0</v>
      </c>
      <c r="AF86" s="26"/>
      <c r="AG86">
        <f t="shared" si="5"/>
        <v>14.8574942712</v>
      </c>
      <c r="AI86" s="75">
        <f>PXIL!M86</f>
        <v>0</v>
      </c>
      <c r="AJ86" s="75">
        <f>PXIL!S86</f>
        <v>0</v>
      </c>
      <c r="AK86" s="75">
        <f>RTM_IEX!M86</f>
        <v>1.93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10.839401000000001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3.76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0.12847472880000002</v>
      </c>
      <c r="AD87">
        <f t="shared" si="4"/>
        <v>14.4709262712</v>
      </c>
      <c r="AE87">
        <v>0</v>
      </c>
      <c r="AF87" s="26"/>
      <c r="AG87">
        <f t="shared" si="5"/>
        <v>14.4709262712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10.839401000000001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6.74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0.15469872880000002</v>
      </c>
      <c r="AD88">
        <f t="shared" si="4"/>
        <v>17.424702271200001</v>
      </c>
      <c r="AE88">
        <v>0</v>
      </c>
      <c r="AF88" s="26"/>
      <c r="AG88">
        <f t="shared" si="5"/>
        <v>17.424702271200001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10.839401000000001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6.17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0.14968272880000003</v>
      </c>
      <c r="AD89">
        <f t="shared" si="4"/>
        <v>16.859718271200002</v>
      </c>
      <c r="AE89">
        <v>0</v>
      </c>
      <c r="AF89" s="26"/>
      <c r="AG89">
        <f t="shared" si="5"/>
        <v>16.859718271200002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10.839401000000001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1.65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0.10990672880000002</v>
      </c>
      <c r="AD90">
        <f t="shared" si="4"/>
        <v>12.3794942712</v>
      </c>
      <c r="AE90">
        <v>0</v>
      </c>
      <c r="AF90" s="26"/>
      <c r="AG90">
        <f t="shared" si="5"/>
        <v>12.3794942712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10.839401000000001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4.3499999999999996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0.16332272880000004</v>
      </c>
      <c r="AD91">
        <f t="shared" si="4"/>
        <v>18.3960782712</v>
      </c>
      <c r="AE91">
        <v>0</v>
      </c>
      <c r="AF91" s="26"/>
      <c r="AG91">
        <f t="shared" si="5"/>
        <v>18.3960782712</v>
      </c>
      <c r="AI91" s="75">
        <f>PXIL!M91</f>
        <v>0</v>
      </c>
      <c r="AJ91" s="75">
        <f>PXIL!S91</f>
        <v>0</v>
      </c>
      <c r="AK91" s="75">
        <f>RTM_IEX!M91</f>
        <v>3.37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10.839401000000001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4.74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0.16675472880000003</v>
      </c>
      <c r="AD92">
        <f t="shared" si="4"/>
        <v>18.782646271200001</v>
      </c>
      <c r="AE92">
        <v>0</v>
      </c>
      <c r="AF92" s="26"/>
      <c r="AG92">
        <f t="shared" si="5"/>
        <v>18.782646271200001</v>
      </c>
      <c r="AI92" s="75">
        <f>PXIL!M92</f>
        <v>0</v>
      </c>
      <c r="AJ92" s="75">
        <f>PXIL!S92</f>
        <v>0</v>
      </c>
      <c r="AK92" s="75">
        <f>RTM_IEX!M92</f>
        <v>3.37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10.839401000000001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2.72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0.14897872880000002</v>
      </c>
      <c r="AD93">
        <f t="shared" si="4"/>
        <v>16.780422271200003</v>
      </c>
      <c r="AE93">
        <v>0</v>
      </c>
      <c r="AF93" s="26"/>
      <c r="AG93">
        <f t="shared" si="5"/>
        <v>16.780422271200003</v>
      </c>
      <c r="AI93" s="75">
        <f>PXIL!M93</f>
        <v>0</v>
      </c>
      <c r="AJ93" s="75">
        <f>PXIL!S93</f>
        <v>0</v>
      </c>
      <c r="AK93" s="75">
        <f>RTM_IEX!M93</f>
        <v>3.37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10.839401000000001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0.1400027288</v>
      </c>
      <c r="AD94">
        <f t="shared" si="4"/>
        <v>15.769398271199998</v>
      </c>
      <c r="AE94">
        <v>0</v>
      </c>
      <c r="AF94" s="26"/>
      <c r="AG94">
        <f t="shared" si="5"/>
        <v>15.769398271199998</v>
      </c>
      <c r="AI94" s="75">
        <f>PXIL!M94</f>
        <v>0</v>
      </c>
      <c r="AJ94" s="75">
        <f>PXIL!S94</f>
        <v>0</v>
      </c>
      <c r="AK94" s="75">
        <f>RTM_IEX!M94</f>
        <v>3.37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10.839401000000001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3.24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0.13296272880000001</v>
      </c>
      <c r="AD95">
        <f t="shared" si="4"/>
        <v>14.976438271199999</v>
      </c>
      <c r="AE95">
        <v>0</v>
      </c>
      <c r="AF95" s="26"/>
      <c r="AG95">
        <f t="shared" si="5"/>
        <v>14.976438271199999</v>
      </c>
      <c r="AI95" s="75">
        <f>PXIL!M95</f>
        <v>0</v>
      </c>
      <c r="AJ95" s="75">
        <f>PXIL!S95</f>
        <v>0</v>
      </c>
      <c r="AK95" s="75">
        <f>RTM_IEX!M95</f>
        <v>1.03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10.839401000000001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0.93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0.1127227288</v>
      </c>
      <c r="AD96">
        <f t="shared" si="4"/>
        <v>12.696678271200001</v>
      </c>
      <c r="AE96">
        <v>0</v>
      </c>
      <c r="AF96" s="26"/>
      <c r="AG96">
        <f t="shared" si="5"/>
        <v>12.696678271200001</v>
      </c>
      <c r="AI96" s="75">
        <f>PXIL!M96</f>
        <v>0</v>
      </c>
      <c r="AJ96" s="75">
        <f>PXIL!S96</f>
        <v>0</v>
      </c>
      <c r="AK96" s="75">
        <f>RTM_IEX!M96</f>
        <v>1.04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10.839401000000001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1.01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0.1083227288</v>
      </c>
      <c r="AD97">
        <f t="shared" si="4"/>
        <v>12.201078271200002</v>
      </c>
      <c r="AE97">
        <v>0</v>
      </c>
      <c r="AF97" s="26"/>
      <c r="AG97">
        <f t="shared" si="5"/>
        <v>12.201078271200002</v>
      </c>
      <c r="AI97" s="75">
        <f>PXIL!M97</f>
        <v>0</v>
      </c>
      <c r="AJ97" s="75">
        <f>PXIL!S97</f>
        <v>0</v>
      </c>
      <c r="AK97" s="75">
        <f>RTM_IEX!M97</f>
        <v>0.46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10.839401000000001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0.18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0.1054187288</v>
      </c>
      <c r="AD98">
        <f t="shared" si="4"/>
        <v>11.873982271199999</v>
      </c>
      <c r="AE98">
        <v>0</v>
      </c>
      <c r="AF98" s="26"/>
      <c r="AG98">
        <f t="shared" si="5"/>
        <v>11.873982271199999</v>
      </c>
      <c r="AI98" s="75">
        <f>PXIL!M98</f>
        <v>0</v>
      </c>
      <c r="AJ98" s="75">
        <f>PXIL!S98</f>
        <v>0</v>
      </c>
      <c r="AK98" s="75">
        <f>RTM_IEX!M98</f>
        <v>0.96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0.25774564799999949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8.3202500000000026E-2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3.2563577024000007E-3</v>
      </c>
      <c r="AD99">
        <f t="shared" si="6"/>
        <v>0.36678429029759996</v>
      </c>
      <c r="AE99">
        <f t="shared" ref="AE99:AR99" si="8">SUM(AE3:AE98)/4000</f>
        <v>0</v>
      </c>
      <c r="AG99">
        <f t="shared" si="8"/>
        <v>0.36678429029759996</v>
      </c>
      <c r="AI99">
        <f t="shared" si="8"/>
        <v>0</v>
      </c>
      <c r="AJ99">
        <f t="shared" si="8"/>
        <v>0</v>
      </c>
      <c r="AK99">
        <f t="shared" si="8"/>
        <v>2.1432500000000004E-2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7.6600000000000001E-3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45059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'[1]13'!B5</f>
        <v>150</v>
      </c>
      <c r="C3" s="16">
        <f>'[1]13'!C5</f>
        <v>0</v>
      </c>
      <c r="D3" s="16">
        <f>'[1]13'!D5</f>
        <v>170</v>
      </c>
      <c r="E3" s="16">
        <f>'[1]13'!E5</f>
        <v>0</v>
      </c>
      <c r="F3" s="15">
        <f>SUM(B3:E3)</f>
        <v>320</v>
      </c>
      <c r="G3" s="15">
        <f>'[1]13'!H5</f>
        <v>0</v>
      </c>
      <c r="H3" s="16">
        <f>'[1]13'!I5</f>
        <v>0</v>
      </c>
      <c r="I3" s="16">
        <f>'[1]13'!J5</f>
        <v>0</v>
      </c>
      <c r="J3" s="16">
        <f>'[1]13'!K5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'[1]13'!B6</f>
        <v>150</v>
      </c>
      <c r="C4" s="16">
        <f>'[1]13'!C6</f>
        <v>0</v>
      </c>
      <c r="D4" s="16">
        <f>'[1]13'!D6</f>
        <v>170</v>
      </c>
      <c r="E4" s="16">
        <f>'[1]13'!E6</f>
        <v>0</v>
      </c>
      <c r="F4" s="15">
        <f>SUM(B4:E4)</f>
        <v>320</v>
      </c>
      <c r="G4" s="15">
        <f>'[1]13'!H6</f>
        <v>0</v>
      </c>
      <c r="H4" s="16">
        <f>'[1]13'!I6</f>
        <v>0</v>
      </c>
      <c r="I4" s="16">
        <f>'[1]13'!J6</f>
        <v>0</v>
      </c>
      <c r="J4" s="16">
        <f>'[1]13'!K6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'[1]13'!B7</f>
        <v>150</v>
      </c>
      <c r="C5" s="16">
        <f>'[1]13'!C7</f>
        <v>0</v>
      </c>
      <c r="D5" s="16">
        <f>'[1]13'!D7</f>
        <v>170</v>
      </c>
      <c r="E5" s="16">
        <f>'[1]13'!E7</f>
        <v>0</v>
      </c>
      <c r="F5" s="15">
        <f t="shared" ref="F5:F68" si="6">SUM(B5:E5)</f>
        <v>320</v>
      </c>
      <c r="G5" s="15">
        <f>'[1]13'!H7</f>
        <v>0</v>
      </c>
      <c r="H5" s="16">
        <f>'[1]13'!I7</f>
        <v>0</v>
      </c>
      <c r="I5" s="16">
        <f>'[1]13'!J7</f>
        <v>0</v>
      </c>
      <c r="J5" s="16">
        <f>'[1]13'!K7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'[1]13'!B8</f>
        <v>150</v>
      </c>
      <c r="C6" s="16">
        <f>'[1]13'!C8</f>
        <v>0</v>
      </c>
      <c r="D6" s="16">
        <f>'[1]13'!D8</f>
        <v>170</v>
      </c>
      <c r="E6" s="16">
        <f>'[1]13'!E8</f>
        <v>0</v>
      </c>
      <c r="F6" s="15">
        <f t="shared" si="6"/>
        <v>320</v>
      </c>
      <c r="G6" s="15">
        <f>'[1]13'!H8</f>
        <v>0</v>
      </c>
      <c r="H6" s="16">
        <f>'[1]13'!I8</f>
        <v>0</v>
      </c>
      <c r="I6" s="16">
        <f>'[1]13'!J8</f>
        <v>0</v>
      </c>
      <c r="J6" s="16">
        <f>'[1]13'!K8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'[1]13'!B9</f>
        <v>150</v>
      </c>
      <c r="C7" s="16">
        <f>'[1]13'!C9</f>
        <v>0</v>
      </c>
      <c r="D7" s="16">
        <f>'[1]13'!D9</f>
        <v>170</v>
      </c>
      <c r="E7" s="16">
        <f>'[1]13'!E9</f>
        <v>0</v>
      </c>
      <c r="F7" s="15">
        <f t="shared" si="6"/>
        <v>320</v>
      </c>
      <c r="G7" s="15">
        <f>'[1]13'!H9</f>
        <v>0</v>
      </c>
      <c r="H7" s="16">
        <f>'[1]13'!I9</f>
        <v>0</v>
      </c>
      <c r="I7" s="16">
        <f>'[1]13'!J9</f>
        <v>0</v>
      </c>
      <c r="J7" s="16">
        <f>'[1]13'!K9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'[1]13'!B10</f>
        <v>150</v>
      </c>
      <c r="C8" s="16">
        <f>'[1]13'!C10</f>
        <v>0</v>
      </c>
      <c r="D8" s="16">
        <f>'[1]13'!D10</f>
        <v>170</v>
      </c>
      <c r="E8" s="16">
        <f>'[1]13'!E10</f>
        <v>0</v>
      </c>
      <c r="F8" s="15">
        <f t="shared" si="6"/>
        <v>320</v>
      </c>
      <c r="G8" s="15">
        <f>'[1]13'!H10</f>
        <v>0</v>
      </c>
      <c r="H8" s="16">
        <f>'[1]13'!I10</f>
        <v>0</v>
      </c>
      <c r="I8" s="16">
        <f>'[1]13'!J10</f>
        <v>0</v>
      </c>
      <c r="J8" s="16">
        <f>'[1]13'!K10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'[1]13'!B11</f>
        <v>150</v>
      </c>
      <c r="C9" s="16">
        <f>'[1]13'!C11</f>
        <v>0</v>
      </c>
      <c r="D9" s="16">
        <f>'[1]13'!D11</f>
        <v>170</v>
      </c>
      <c r="E9" s="16">
        <f>'[1]13'!E11</f>
        <v>0</v>
      </c>
      <c r="F9" s="15">
        <f t="shared" si="6"/>
        <v>320</v>
      </c>
      <c r="G9" s="15">
        <f>'[1]13'!H11</f>
        <v>0</v>
      </c>
      <c r="H9" s="16">
        <f>'[1]13'!I11</f>
        <v>0</v>
      </c>
      <c r="I9" s="16">
        <f>'[1]13'!J11</f>
        <v>0</v>
      </c>
      <c r="J9" s="16">
        <f>'[1]13'!K11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'[1]13'!B12</f>
        <v>150</v>
      </c>
      <c r="C10" s="16">
        <f>'[1]13'!C12</f>
        <v>0</v>
      </c>
      <c r="D10" s="16">
        <f>'[1]13'!D12</f>
        <v>170</v>
      </c>
      <c r="E10" s="16">
        <f>'[1]13'!E12</f>
        <v>0</v>
      </c>
      <c r="F10" s="15">
        <f t="shared" si="6"/>
        <v>320</v>
      </c>
      <c r="G10" s="15">
        <f>'[1]13'!H12</f>
        <v>0</v>
      </c>
      <c r="H10" s="16">
        <f>'[1]13'!I12</f>
        <v>0</v>
      </c>
      <c r="I10" s="16">
        <f>'[1]13'!J12</f>
        <v>0</v>
      </c>
      <c r="J10" s="16">
        <f>'[1]13'!K12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'[1]13'!B13</f>
        <v>150</v>
      </c>
      <c r="C11" s="16">
        <f>'[1]13'!C13</f>
        <v>0</v>
      </c>
      <c r="D11" s="16">
        <f>'[1]13'!D13</f>
        <v>170</v>
      </c>
      <c r="E11" s="16">
        <f>'[1]13'!E13</f>
        <v>0</v>
      </c>
      <c r="F11" s="15">
        <f t="shared" si="6"/>
        <v>320</v>
      </c>
      <c r="G11" s="15">
        <f>'[1]13'!H13</f>
        <v>0</v>
      </c>
      <c r="H11" s="16">
        <f>'[1]13'!I13</f>
        <v>0</v>
      </c>
      <c r="I11" s="16">
        <f>'[1]13'!J13</f>
        <v>0</v>
      </c>
      <c r="J11" s="16">
        <f>'[1]13'!K13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'[1]13'!B14</f>
        <v>150</v>
      </c>
      <c r="C12" s="16">
        <f>'[1]13'!C14</f>
        <v>0</v>
      </c>
      <c r="D12" s="16">
        <f>'[1]13'!D14</f>
        <v>170</v>
      </c>
      <c r="E12" s="16">
        <f>'[1]13'!E14</f>
        <v>0</v>
      </c>
      <c r="F12" s="15">
        <f t="shared" si="6"/>
        <v>320</v>
      </c>
      <c r="G12" s="15">
        <f>'[1]13'!H14</f>
        <v>0</v>
      </c>
      <c r="H12" s="16">
        <f>'[1]13'!I14</f>
        <v>0</v>
      </c>
      <c r="I12" s="16">
        <f>'[1]13'!J14</f>
        <v>0</v>
      </c>
      <c r="J12" s="16">
        <f>'[1]13'!K14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'[1]13'!B15</f>
        <v>150</v>
      </c>
      <c r="C13" s="16">
        <f>'[1]13'!C15</f>
        <v>0</v>
      </c>
      <c r="D13" s="16">
        <f>'[1]13'!D15</f>
        <v>170</v>
      </c>
      <c r="E13" s="16">
        <f>'[1]13'!E15</f>
        <v>0</v>
      </c>
      <c r="F13" s="15">
        <f t="shared" si="6"/>
        <v>320</v>
      </c>
      <c r="G13" s="15">
        <f>'[1]13'!H15</f>
        <v>0</v>
      </c>
      <c r="H13" s="16">
        <f>'[1]13'!I15</f>
        <v>0</v>
      </c>
      <c r="I13" s="16">
        <f>'[1]13'!J15</f>
        <v>0</v>
      </c>
      <c r="J13" s="16">
        <f>'[1]13'!K15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'[1]13'!B16</f>
        <v>150</v>
      </c>
      <c r="C14" s="16">
        <f>'[1]13'!C16</f>
        <v>0</v>
      </c>
      <c r="D14" s="16">
        <f>'[1]13'!D16</f>
        <v>170</v>
      </c>
      <c r="E14" s="16">
        <f>'[1]13'!E16</f>
        <v>0</v>
      </c>
      <c r="F14" s="15">
        <f t="shared" si="6"/>
        <v>320</v>
      </c>
      <c r="G14" s="15">
        <f>'[1]13'!H16</f>
        <v>0</v>
      </c>
      <c r="H14" s="16">
        <f>'[1]13'!I16</f>
        <v>0</v>
      </c>
      <c r="I14" s="16">
        <f>'[1]13'!J16</f>
        <v>0</v>
      </c>
      <c r="J14" s="16">
        <f>'[1]13'!K16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'[1]13'!B17</f>
        <v>150</v>
      </c>
      <c r="C15" s="16">
        <f>'[1]13'!C17</f>
        <v>0</v>
      </c>
      <c r="D15" s="16">
        <f>'[1]13'!D17</f>
        <v>170</v>
      </c>
      <c r="E15" s="16">
        <f>'[1]13'!E17</f>
        <v>0</v>
      </c>
      <c r="F15" s="15">
        <f t="shared" si="6"/>
        <v>320</v>
      </c>
      <c r="G15" s="15">
        <f>'[1]13'!H17</f>
        <v>0</v>
      </c>
      <c r="H15" s="16">
        <f>'[1]13'!I17</f>
        <v>0</v>
      </c>
      <c r="I15" s="16">
        <f>'[1]13'!J17</f>
        <v>0</v>
      </c>
      <c r="J15" s="16">
        <f>'[1]13'!K17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'[1]13'!B18</f>
        <v>150</v>
      </c>
      <c r="C16" s="16">
        <f>'[1]13'!C18</f>
        <v>0</v>
      </c>
      <c r="D16" s="16">
        <f>'[1]13'!D18</f>
        <v>170</v>
      </c>
      <c r="E16" s="16">
        <f>'[1]13'!E18</f>
        <v>0</v>
      </c>
      <c r="F16" s="15">
        <f t="shared" si="6"/>
        <v>320</v>
      </c>
      <c r="G16" s="15">
        <f>'[1]13'!H18</f>
        <v>0</v>
      </c>
      <c r="H16" s="16">
        <f>'[1]13'!I18</f>
        <v>0</v>
      </c>
      <c r="I16" s="16">
        <f>'[1]13'!J18</f>
        <v>0</v>
      </c>
      <c r="J16" s="16">
        <f>'[1]13'!K18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'[1]13'!B19</f>
        <v>150</v>
      </c>
      <c r="C17" s="16">
        <f>'[1]13'!C19</f>
        <v>0</v>
      </c>
      <c r="D17" s="16">
        <f>'[1]13'!D19</f>
        <v>170</v>
      </c>
      <c r="E17" s="16">
        <f>'[1]13'!E19</f>
        <v>0</v>
      </c>
      <c r="F17" s="15">
        <f t="shared" si="6"/>
        <v>320</v>
      </c>
      <c r="G17" s="15">
        <f>'[1]13'!H19</f>
        <v>0</v>
      </c>
      <c r="H17" s="16">
        <f>'[1]13'!I19</f>
        <v>0</v>
      </c>
      <c r="I17" s="16">
        <f>'[1]13'!J19</f>
        <v>0</v>
      </c>
      <c r="J17" s="16">
        <f>'[1]13'!K19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'[1]13'!B20</f>
        <v>150</v>
      </c>
      <c r="C18" s="16">
        <f>'[1]13'!C20</f>
        <v>0</v>
      </c>
      <c r="D18" s="16">
        <f>'[1]13'!D20</f>
        <v>170</v>
      </c>
      <c r="E18" s="16">
        <f>'[1]13'!E20</f>
        <v>0</v>
      </c>
      <c r="F18" s="15">
        <f t="shared" si="6"/>
        <v>320</v>
      </c>
      <c r="G18" s="15">
        <f>'[1]13'!H20</f>
        <v>0</v>
      </c>
      <c r="H18" s="16">
        <f>'[1]13'!I20</f>
        <v>0</v>
      </c>
      <c r="I18" s="16">
        <f>'[1]13'!J20</f>
        <v>0</v>
      </c>
      <c r="J18" s="16">
        <f>'[1]13'!K20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'[1]13'!B21</f>
        <v>150</v>
      </c>
      <c r="C19" s="16">
        <f>'[1]13'!C21</f>
        <v>0</v>
      </c>
      <c r="D19" s="16">
        <f>'[1]13'!D21</f>
        <v>170</v>
      </c>
      <c r="E19" s="16">
        <f>'[1]13'!E21</f>
        <v>0</v>
      </c>
      <c r="F19" s="15">
        <f t="shared" si="6"/>
        <v>320</v>
      </c>
      <c r="G19" s="15">
        <f>'[1]13'!H21</f>
        <v>0</v>
      </c>
      <c r="H19" s="16">
        <f>'[1]13'!I21</f>
        <v>0</v>
      </c>
      <c r="I19" s="16">
        <f>'[1]13'!J21</f>
        <v>0</v>
      </c>
      <c r="J19" s="16">
        <f>'[1]13'!K21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'[1]13'!B22</f>
        <v>150</v>
      </c>
      <c r="C20" s="16">
        <f>'[1]13'!C22</f>
        <v>0</v>
      </c>
      <c r="D20" s="16">
        <f>'[1]13'!D22</f>
        <v>170</v>
      </c>
      <c r="E20" s="16">
        <f>'[1]13'!E22</f>
        <v>0</v>
      </c>
      <c r="F20" s="15">
        <f t="shared" si="6"/>
        <v>320</v>
      </c>
      <c r="G20" s="15">
        <f>'[1]13'!H22</f>
        <v>0</v>
      </c>
      <c r="H20" s="16">
        <f>'[1]13'!I22</f>
        <v>0</v>
      </c>
      <c r="I20" s="16">
        <f>'[1]13'!J22</f>
        <v>0</v>
      </c>
      <c r="J20" s="16">
        <f>'[1]13'!K22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'[1]13'!B23</f>
        <v>150</v>
      </c>
      <c r="C21" s="16">
        <f>'[1]13'!C23</f>
        <v>0</v>
      </c>
      <c r="D21" s="16">
        <f>'[1]13'!D23</f>
        <v>170</v>
      </c>
      <c r="E21" s="16">
        <f>'[1]13'!E23</f>
        <v>0</v>
      </c>
      <c r="F21" s="15">
        <f t="shared" si="6"/>
        <v>320</v>
      </c>
      <c r="G21" s="15">
        <f>'[1]13'!H23</f>
        <v>0</v>
      </c>
      <c r="H21" s="16">
        <f>'[1]13'!I23</f>
        <v>0</v>
      </c>
      <c r="I21" s="16">
        <f>'[1]13'!J23</f>
        <v>0</v>
      </c>
      <c r="J21" s="16">
        <f>'[1]13'!K23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'[1]13'!B24</f>
        <v>150</v>
      </c>
      <c r="C22" s="16">
        <f>'[1]13'!C24</f>
        <v>0</v>
      </c>
      <c r="D22" s="16">
        <f>'[1]13'!D24</f>
        <v>170</v>
      </c>
      <c r="E22" s="16">
        <f>'[1]13'!E24</f>
        <v>0</v>
      </c>
      <c r="F22" s="15">
        <f t="shared" si="6"/>
        <v>320</v>
      </c>
      <c r="G22" s="15">
        <f>'[1]13'!H24</f>
        <v>0</v>
      </c>
      <c r="H22" s="16">
        <f>'[1]13'!I24</f>
        <v>0</v>
      </c>
      <c r="I22" s="16">
        <f>'[1]13'!J24</f>
        <v>0</v>
      </c>
      <c r="J22" s="16">
        <f>'[1]13'!K24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'[1]13'!B25</f>
        <v>150</v>
      </c>
      <c r="C23" s="16">
        <f>'[1]13'!C25</f>
        <v>0</v>
      </c>
      <c r="D23" s="16">
        <f>'[1]13'!D25</f>
        <v>170</v>
      </c>
      <c r="E23" s="16">
        <f>'[1]13'!E25</f>
        <v>0</v>
      </c>
      <c r="F23" s="15">
        <f t="shared" si="6"/>
        <v>320</v>
      </c>
      <c r="G23" s="15">
        <f>'[1]13'!H25</f>
        <v>0</v>
      </c>
      <c r="H23" s="16">
        <f>'[1]13'!I25</f>
        <v>0</v>
      </c>
      <c r="I23" s="16">
        <f>'[1]13'!J25</f>
        <v>0</v>
      </c>
      <c r="J23" s="16">
        <f>'[1]13'!K25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'[1]13'!B26</f>
        <v>150</v>
      </c>
      <c r="C24" s="16">
        <f>'[1]13'!C26</f>
        <v>0</v>
      </c>
      <c r="D24" s="16">
        <f>'[1]13'!D26</f>
        <v>170</v>
      </c>
      <c r="E24" s="16">
        <f>'[1]13'!E26</f>
        <v>0</v>
      </c>
      <c r="F24" s="15">
        <f t="shared" si="6"/>
        <v>320</v>
      </c>
      <c r="G24" s="15">
        <f>'[1]13'!H26</f>
        <v>0</v>
      </c>
      <c r="H24" s="16">
        <f>'[1]13'!I26</f>
        <v>0</v>
      </c>
      <c r="I24" s="16">
        <f>'[1]13'!J26</f>
        <v>0</v>
      </c>
      <c r="J24" s="16">
        <f>'[1]13'!K26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'[1]13'!B27</f>
        <v>150</v>
      </c>
      <c r="C25" s="16">
        <f>'[1]13'!C27</f>
        <v>0</v>
      </c>
      <c r="D25" s="16">
        <f>'[1]13'!D27</f>
        <v>170</v>
      </c>
      <c r="E25" s="16">
        <f>'[1]13'!E27</f>
        <v>0</v>
      </c>
      <c r="F25" s="15">
        <f t="shared" si="6"/>
        <v>320</v>
      </c>
      <c r="G25" s="15">
        <f>'[1]13'!H27</f>
        <v>0</v>
      </c>
      <c r="H25" s="16">
        <f>'[1]13'!I27</f>
        <v>0</v>
      </c>
      <c r="I25" s="16">
        <f>'[1]13'!J27</f>
        <v>0</v>
      </c>
      <c r="J25" s="16">
        <f>'[1]13'!K27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'[1]13'!B28</f>
        <v>150</v>
      </c>
      <c r="C26" s="16">
        <f>'[1]13'!C28</f>
        <v>0</v>
      </c>
      <c r="D26" s="16">
        <f>'[1]13'!D28</f>
        <v>170</v>
      </c>
      <c r="E26" s="16">
        <f>'[1]13'!E28</f>
        <v>0</v>
      </c>
      <c r="F26" s="15">
        <f t="shared" si="6"/>
        <v>320</v>
      </c>
      <c r="G26" s="15">
        <f>'[1]13'!H28</f>
        <v>0</v>
      </c>
      <c r="H26" s="16">
        <f>'[1]13'!I28</f>
        <v>0</v>
      </c>
      <c r="I26" s="16">
        <f>'[1]13'!J28</f>
        <v>0</v>
      </c>
      <c r="J26" s="16">
        <f>'[1]13'!K28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'[1]13'!B29</f>
        <v>150</v>
      </c>
      <c r="C27" s="16">
        <f>'[1]13'!C29</f>
        <v>0</v>
      </c>
      <c r="D27" s="16">
        <f>'[1]13'!D29</f>
        <v>170</v>
      </c>
      <c r="E27" s="16">
        <f>'[1]13'!E29</f>
        <v>0</v>
      </c>
      <c r="F27" s="15">
        <f t="shared" si="6"/>
        <v>320</v>
      </c>
      <c r="G27" s="15">
        <f>'[1]13'!H29</f>
        <v>0</v>
      </c>
      <c r="H27" s="16">
        <f>'[1]13'!I29</f>
        <v>0</v>
      </c>
      <c r="I27" s="16">
        <f>'[1]13'!J29</f>
        <v>0</v>
      </c>
      <c r="J27" s="16">
        <f>'[1]13'!K29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'[1]13'!B30</f>
        <v>150</v>
      </c>
      <c r="C28" s="16">
        <f>'[1]13'!C30</f>
        <v>0</v>
      </c>
      <c r="D28" s="16">
        <f>'[1]13'!D30</f>
        <v>170</v>
      </c>
      <c r="E28" s="16">
        <f>'[1]13'!E30</f>
        <v>0</v>
      </c>
      <c r="F28" s="15">
        <f t="shared" si="6"/>
        <v>320</v>
      </c>
      <c r="G28" s="15">
        <f>'[1]13'!H30</f>
        <v>0</v>
      </c>
      <c r="H28" s="16">
        <f>'[1]13'!I30</f>
        <v>0</v>
      </c>
      <c r="I28" s="16">
        <f>'[1]13'!J30</f>
        <v>0</v>
      </c>
      <c r="J28" s="16">
        <f>'[1]13'!K30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'[1]13'!B31</f>
        <v>150</v>
      </c>
      <c r="C29" s="16">
        <f>'[1]13'!C31</f>
        <v>0</v>
      </c>
      <c r="D29" s="16">
        <f>'[1]13'!D31</f>
        <v>170</v>
      </c>
      <c r="E29" s="16">
        <f>'[1]13'!E31</f>
        <v>0</v>
      </c>
      <c r="F29" s="15">
        <f t="shared" si="6"/>
        <v>320</v>
      </c>
      <c r="G29" s="15">
        <f>'[1]13'!H31</f>
        <v>0</v>
      </c>
      <c r="H29" s="16">
        <f>'[1]13'!I31</f>
        <v>0</v>
      </c>
      <c r="I29" s="16">
        <f>'[1]13'!J31</f>
        <v>0</v>
      </c>
      <c r="J29" s="16">
        <f>'[1]13'!K31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'[1]13'!B32</f>
        <v>150</v>
      </c>
      <c r="C30" s="16">
        <f>'[1]13'!C32</f>
        <v>0</v>
      </c>
      <c r="D30" s="16">
        <f>'[1]13'!D32</f>
        <v>170</v>
      </c>
      <c r="E30" s="16">
        <f>'[1]13'!E32</f>
        <v>0</v>
      </c>
      <c r="F30" s="15">
        <f t="shared" si="6"/>
        <v>320</v>
      </c>
      <c r="G30" s="15">
        <f>'[1]13'!H32</f>
        <v>0</v>
      </c>
      <c r="H30" s="16">
        <f>'[1]13'!I32</f>
        <v>0</v>
      </c>
      <c r="I30" s="16">
        <f>'[1]13'!J32</f>
        <v>0</v>
      </c>
      <c r="J30" s="16">
        <f>'[1]13'!K32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'[1]13'!B33</f>
        <v>150</v>
      </c>
      <c r="C31" s="16">
        <f>'[1]13'!C33</f>
        <v>0</v>
      </c>
      <c r="D31" s="16">
        <f>'[1]13'!D33</f>
        <v>170</v>
      </c>
      <c r="E31" s="16">
        <f>'[1]13'!E33</f>
        <v>0</v>
      </c>
      <c r="F31" s="15">
        <f t="shared" si="6"/>
        <v>320</v>
      </c>
      <c r="G31" s="15">
        <f>'[1]13'!H33</f>
        <v>0</v>
      </c>
      <c r="H31" s="16">
        <f>'[1]13'!I33</f>
        <v>0</v>
      </c>
      <c r="I31" s="16">
        <f>'[1]13'!J33</f>
        <v>0</v>
      </c>
      <c r="J31" s="16">
        <f>'[1]13'!K33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'[1]13'!B34</f>
        <v>150</v>
      </c>
      <c r="C32" s="16">
        <f>'[1]13'!C34</f>
        <v>0</v>
      </c>
      <c r="D32" s="16">
        <f>'[1]13'!D34</f>
        <v>170</v>
      </c>
      <c r="E32" s="16">
        <f>'[1]13'!E34</f>
        <v>0</v>
      </c>
      <c r="F32" s="15">
        <f t="shared" si="6"/>
        <v>320</v>
      </c>
      <c r="G32" s="15">
        <f>'[1]13'!H34</f>
        <v>0</v>
      </c>
      <c r="H32" s="16">
        <f>'[1]13'!I34</f>
        <v>0</v>
      </c>
      <c r="I32" s="16">
        <f>'[1]13'!J34</f>
        <v>0</v>
      </c>
      <c r="J32" s="16">
        <f>'[1]13'!K34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'[1]13'!B35</f>
        <v>150</v>
      </c>
      <c r="C33" s="16">
        <f>'[1]13'!C35</f>
        <v>0</v>
      </c>
      <c r="D33" s="16">
        <f>'[1]13'!D35</f>
        <v>170</v>
      </c>
      <c r="E33" s="16">
        <f>'[1]13'!E35</f>
        <v>0</v>
      </c>
      <c r="F33" s="15">
        <f t="shared" si="6"/>
        <v>320</v>
      </c>
      <c r="G33" s="15">
        <f>'[1]13'!H35</f>
        <v>0</v>
      </c>
      <c r="H33" s="16">
        <f>'[1]13'!I35</f>
        <v>0</v>
      </c>
      <c r="I33" s="16">
        <f>'[1]13'!J35</f>
        <v>0</v>
      </c>
      <c r="J33" s="16">
        <f>'[1]13'!K35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'[1]13'!B36</f>
        <v>150</v>
      </c>
      <c r="C34" s="16">
        <f>'[1]13'!C36</f>
        <v>0</v>
      </c>
      <c r="D34" s="16">
        <f>'[1]13'!D36</f>
        <v>170</v>
      </c>
      <c r="E34" s="16">
        <f>'[1]13'!E36</f>
        <v>0</v>
      </c>
      <c r="F34" s="15">
        <f t="shared" si="6"/>
        <v>320</v>
      </c>
      <c r="G34" s="15">
        <f>'[1]13'!H36</f>
        <v>0</v>
      </c>
      <c r="H34" s="16">
        <f>'[1]13'!I36</f>
        <v>0</v>
      </c>
      <c r="I34" s="16">
        <f>'[1]13'!J36</f>
        <v>0</v>
      </c>
      <c r="J34" s="16">
        <f>'[1]13'!K36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'[1]13'!B37</f>
        <v>150</v>
      </c>
      <c r="C35" s="16">
        <f>'[1]13'!C37</f>
        <v>0</v>
      </c>
      <c r="D35" s="16">
        <f>'[1]13'!D37</f>
        <v>170</v>
      </c>
      <c r="E35" s="16">
        <f>'[1]13'!E37</f>
        <v>0</v>
      </c>
      <c r="F35" s="15">
        <f t="shared" si="6"/>
        <v>320</v>
      </c>
      <c r="G35" s="15">
        <f>'[1]13'!H37</f>
        <v>0</v>
      </c>
      <c r="H35" s="16">
        <f>'[1]13'!I37</f>
        <v>0</v>
      </c>
      <c r="I35" s="16">
        <f>'[1]13'!J37</f>
        <v>0</v>
      </c>
      <c r="J35" s="16">
        <f>'[1]13'!K37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'[1]13'!B38</f>
        <v>150</v>
      </c>
      <c r="C36" s="16">
        <f>'[1]13'!C38</f>
        <v>0</v>
      </c>
      <c r="D36" s="16">
        <f>'[1]13'!D38</f>
        <v>170</v>
      </c>
      <c r="E36" s="16">
        <f>'[1]13'!E38</f>
        <v>0</v>
      </c>
      <c r="F36" s="15">
        <f t="shared" si="6"/>
        <v>320</v>
      </c>
      <c r="G36" s="15">
        <f>'[1]13'!H38</f>
        <v>0</v>
      </c>
      <c r="H36" s="16">
        <f>'[1]13'!I38</f>
        <v>0</v>
      </c>
      <c r="I36" s="16">
        <f>'[1]13'!J38</f>
        <v>0</v>
      </c>
      <c r="J36" s="16">
        <f>'[1]13'!K38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'[1]13'!B39</f>
        <v>150</v>
      </c>
      <c r="C37" s="16">
        <f>'[1]13'!C39</f>
        <v>0</v>
      </c>
      <c r="D37" s="16">
        <f>'[1]13'!D39</f>
        <v>170</v>
      </c>
      <c r="E37" s="16">
        <f>'[1]13'!E39</f>
        <v>0</v>
      </c>
      <c r="F37" s="15">
        <f t="shared" si="6"/>
        <v>320</v>
      </c>
      <c r="G37" s="15">
        <f>'[1]13'!H39</f>
        <v>0</v>
      </c>
      <c r="H37" s="16">
        <f>'[1]13'!I39</f>
        <v>0</v>
      </c>
      <c r="I37" s="16">
        <f>'[1]13'!J39</f>
        <v>0</v>
      </c>
      <c r="J37" s="16">
        <f>'[1]13'!K39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'[1]13'!B40</f>
        <v>150</v>
      </c>
      <c r="C38" s="16">
        <f>'[1]13'!C40</f>
        <v>0</v>
      </c>
      <c r="D38" s="16">
        <f>'[1]13'!D40</f>
        <v>170</v>
      </c>
      <c r="E38" s="16">
        <f>'[1]13'!E40</f>
        <v>0</v>
      </c>
      <c r="F38" s="15">
        <f t="shared" si="6"/>
        <v>320</v>
      </c>
      <c r="G38" s="15">
        <f>'[1]13'!H40</f>
        <v>0</v>
      </c>
      <c r="H38" s="16">
        <f>'[1]13'!I40</f>
        <v>0</v>
      </c>
      <c r="I38" s="16">
        <f>'[1]13'!J40</f>
        <v>0</v>
      </c>
      <c r="J38" s="16">
        <f>'[1]13'!K40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'[1]13'!B41</f>
        <v>150</v>
      </c>
      <c r="C39" s="16">
        <f>'[1]13'!C41</f>
        <v>0</v>
      </c>
      <c r="D39" s="16">
        <f>'[1]13'!D41</f>
        <v>170</v>
      </c>
      <c r="E39" s="16">
        <f>'[1]13'!E41</f>
        <v>0</v>
      </c>
      <c r="F39" s="15">
        <f t="shared" si="6"/>
        <v>320</v>
      </c>
      <c r="G39" s="15">
        <f>'[1]13'!H41</f>
        <v>0</v>
      </c>
      <c r="H39" s="16">
        <f>'[1]13'!I41</f>
        <v>0</v>
      </c>
      <c r="I39" s="16">
        <f>'[1]13'!J41</f>
        <v>0</v>
      </c>
      <c r="J39" s="16">
        <f>'[1]13'!K41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'[1]13'!B42</f>
        <v>150</v>
      </c>
      <c r="C40" s="16">
        <f>'[1]13'!C42</f>
        <v>0</v>
      </c>
      <c r="D40" s="16">
        <f>'[1]13'!D42</f>
        <v>170</v>
      </c>
      <c r="E40" s="16">
        <f>'[1]13'!E42</f>
        <v>0</v>
      </c>
      <c r="F40" s="15">
        <f t="shared" si="6"/>
        <v>320</v>
      </c>
      <c r="G40" s="15">
        <f>'[1]13'!H42</f>
        <v>0</v>
      </c>
      <c r="H40" s="16">
        <f>'[1]13'!I42</f>
        <v>0</v>
      </c>
      <c r="I40" s="16">
        <f>'[1]13'!J42</f>
        <v>0</v>
      </c>
      <c r="J40" s="16">
        <f>'[1]13'!K42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'[1]13'!B43</f>
        <v>150</v>
      </c>
      <c r="C41" s="16">
        <f>'[1]13'!C43</f>
        <v>0</v>
      </c>
      <c r="D41" s="16">
        <f>'[1]13'!D43</f>
        <v>170</v>
      </c>
      <c r="E41" s="16">
        <f>'[1]13'!E43</f>
        <v>0</v>
      </c>
      <c r="F41" s="15">
        <f t="shared" si="6"/>
        <v>320</v>
      </c>
      <c r="G41" s="15">
        <f>'[1]13'!H43</f>
        <v>0</v>
      </c>
      <c r="H41" s="16">
        <f>'[1]13'!I43</f>
        <v>0</v>
      </c>
      <c r="I41" s="16">
        <f>'[1]13'!J43</f>
        <v>0</v>
      </c>
      <c r="J41" s="16">
        <f>'[1]13'!K43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'[1]13'!B44</f>
        <v>150</v>
      </c>
      <c r="C42" s="16">
        <f>'[1]13'!C44</f>
        <v>0</v>
      </c>
      <c r="D42" s="16">
        <f>'[1]13'!D44</f>
        <v>170</v>
      </c>
      <c r="E42" s="16">
        <f>'[1]13'!E44</f>
        <v>0</v>
      </c>
      <c r="F42" s="15">
        <f t="shared" si="6"/>
        <v>320</v>
      </c>
      <c r="G42" s="15">
        <f>'[1]13'!H44</f>
        <v>0</v>
      </c>
      <c r="H42" s="16">
        <f>'[1]13'!I44</f>
        <v>0</v>
      </c>
      <c r="I42" s="16">
        <f>'[1]13'!J44</f>
        <v>0</v>
      </c>
      <c r="J42" s="16">
        <f>'[1]13'!K44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'[1]13'!B45</f>
        <v>150</v>
      </c>
      <c r="C43" s="16">
        <f>'[1]13'!C45</f>
        <v>0</v>
      </c>
      <c r="D43" s="16">
        <f>'[1]13'!D45</f>
        <v>170</v>
      </c>
      <c r="E43" s="16">
        <f>'[1]13'!E45</f>
        <v>0</v>
      </c>
      <c r="F43" s="15">
        <f t="shared" si="6"/>
        <v>320</v>
      </c>
      <c r="G43" s="15">
        <f>'[1]13'!H45</f>
        <v>0</v>
      </c>
      <c r="H43" s="16">
        <f>'[1]13'!I45</f>
        <v>0</v>
      </c>
      <c r="I43" s="16">
        <f>'[1]13'!J45</f>
        <v>0</v>
      </c>
      <c r="J43" s="16">
        <f>'[1]13'!K45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'[1]13'!B46</f>
        <v>150</v>
      </c>
      <c r="C44" s="16">
        <f>'[1]13'!C46</f>
        <v>0</v>
      </c>
      <c r="D44" s="16">
        <f>'[1]13'!D46</f>
        <v>170</v>
      </c>
      <c r="E44" s="16">
        <f>'[1]13'!E46</f>
        <v>0</v>
      </c>
      <c r="F44" s="15">
        <f t="shared" si="6"/>
        <v>320</v>
      </c>
      <c r="G44" s="15">
        <f>'[1]13'!H46</f>
        <v>0</v>
      </c>
      <c r="H44" s="16">
        <f>'[1]13'!I46</f>
        <v>0</v>
      </c>
      <c r="I44" s="16">
        <f>'[1]13'!J46</f>
        <v>0</v>
      </c>
      <c r="J44" s="16">
        <f>'[1]13'!K46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'[1]13'!B47</f>
        <v>150</v>
      </c>
      <c r="C45" s="16">
        <f>'[1]13'!C47</f>
        <v>0</v>
      </c>
      <c r="D45" s="16">
        <f>'[1]13'!D47</f>
        <v>170</v>
      </c>
      <c r="E45" s="16">
        <f>'[1]13'!E47</f>
        <v>0</v>
      </c>
      <c r="F45" s="15">
        <f t="shared" si="6"/>
        <v>320</v>
      </c>
      <c r="G45" s="15">
        <f>'[1]13'!H47</f>
        <v>0</v>
      </c>
      <c r="H45" s="16">
        <f>'[1]13'!I47</f>
        <v>0</v>
      </c>
      <c r="I45" s="16">
        <f>'[1]13'!J47</f>
        <v>0</v>
      </c>
      <c r="J45" s="16">
        <f>'[1]13'!K47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'[1]13'!B48</f>
        <v>150</v>
      </c>
      <c r="C46" s="16">
        <f>'[1]13'!C48</f>
        <v>0</v>
      </c>
      <c r="D46" s="16">
        <f>'[1]13'!D48</f>
        <v>170</v>
      </c>
      <c r="E46" s="16">
        <f>'[1]13'!E48</f>
        <v>0</v>
      </c>
      <c r="F46" s="15">
        <f t="shared" si="6"/>
        <v>320</v>
      </c>
      <c r="G46" s="15">
        <f>'[1]13'!H48</f>
        <v>0</v>
      </c>
      <c r="H46" s="16">
        <f>'[1]13'!I48</f>
        <v>0</v>
      </c>
      <c r="I46" s="16">
        <f>'[1]13'!J48</f>
        <v>0</v>
      </c>
      <c r="J46" s="16">
        <f>'[1]13'!K48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'[1]13'!B49</f>
        <v>150</v>
      </c>
      <c r="C47" s="16">
        <f>'[1]13'!C49</f>
        <v>0</v>
      </c>
      <c r="D47" s="16">
        <f>'[1]13'!D49</f>
        <v>170</v>
      </c>
      <c r="E47" s="16">
        <f>'[1]13'!E49</f>
        <v>0</v>
      </c>
      <c r="F47" s="15">
        <f t="shared" si="6"/>
        <v>320</v>
      </c>
      <c r="G47" s="15">
        <f>'[1]13'!H49</f>
        <v>0</v>
      </c>
      <c r="H47" s="16">
        <f>'[1]13'!I49</f>
        <v>0</v>
      </c>
      <c r="I47" s="16">
        <f>'[1]13'!J49</f>
        <v>0</v>
      </c>
      <c r="J47" s="16">
        <f>'[1]13'!K49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'[1]13'!B50</f>
        <v>150</v>
      </c>
      <c r="C48" s="16">
        <f>'[1]13'!C50</f>
        <v>0</v>
      </c>
      <c r="D48" s="16">
        <f>'[1]13'!D50</f>
        <v>170</v>
      </c>
      <c r="E48" s="16">
        <f>'[1]13'!E50</f>
        <v>0</v>
      </c>
      <c r="F48" s="15">
        <f t="shared" si="6"/>
        <v>320</v>
      </c>
      <c r="G48" s="15">
        <f>'[1]13'!H50</f>
        <v>0</v>
      </c>
      <c r="H48" s="16">
        <f>'[1]13'!I50</f>
        <v>0</v>
      </c>
      <c r="I48" s="16">
        <f>'[1]13'!J50</f>
        <v>0</v>
      </c>
      <c r="J48" s="16">
        <f>'[1]13'!K50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'[1]13'!B51</f>
        <v>150</v>
      </c>
      <c r="C49" s="16">
        <f>'[1]13'!C51</f>
        <v>0</v>
      </c>
      <c r="D49" s="16">
        <f>'[1]13'!D51</f>
        <v>170</v>
      </c>
      <c r="E49" s="16">
        <f>'[1]13'!E51</f>
        <v>0</v>
      </c>
      <c r="F49" s="15">
        <f t="shared" si="6"/>
        <v>320</v>
      </c>
      <c r="G49" s="15">
        <f>'[1]13'!H51</f>
        <v>0</v>
      </c>
      <c r="H49" s="16">
        <f>'[1]13'!I51</f>
        <v>0</v>
      </c>
      <c r="I49" s="16">
        <f>'[1]13'!J51</f>
        <v>0</v>
      </c>
      <c r="J49" s="16">
        <f>'[1]13'!K51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'[1]13'!B52</f>
        <v>150</v>
      </c>
      <c r="C50" s="16">
        <f>'[1]13'!C52</f>
        <v>0</v>
      </c>
      <c r="D50" s="16">
        <f>'[1]13'!D52</f>
        <v>170</v>
      </c>
      <c r="E50" s="16">
        <f>'[1]13'!E52</f>
        <v>0</v>
      </c>
      <c r="F50" s="15">
        <f t="shared" si="6"/>
        <v>320</v>
      </c>
      <c r="G50" s="15">
        <f>'[1]13'!H52</f>
        <v>0</v>
      </c>
      <c r="H50" s="16">
        <f>'[1]13'!I52</f>
        <v>0</v>
      </c>
      <c r="I50" s="16">
        <f>'[1]13'!J52</f>
        <v>0</v>
      </c>
      <c r="J50" s="16">
        <f>'[1]13'!K52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'[1]13'!B53</f>
        <v>150</v>
      </c>
      <c r="C51" s="16">
        <f>'[1]13'!C53</f>
        <v>0</v>
      </c>
      <c r="D51" s="16">
        <f>'[1]13'!D53</f>
        <v>170</v>
      </c>
      <c r="E51" s="16">
        <f>'[1]13'!E53</f>
        <v>0</v>
      </c>
      <c r="F51" s="15">
        <f t="shared" si="6"/>
        <v>320</v>
      </c>
      <c r="G51" s="15">
        <f>'[1]13'!H53</f>
        <v>0</v>
      </c>
      <c r="H51" s="16">
        <f>'[1]13'!I53</f>
        <v>0</v>
      </c>
      <c r="I51" s="16">
        <f>'[1]13'!J53</f>
        <v>0</v>
      </c>
      <c r="J51" s="16">
        <f>'[1]13'!K53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'[1]13'!B54</f>
        <v>150</v>
      </c>
      <c r="C52" s="16">
        <f>'[1]13'!C54</f>
        <v>0</v>
      </c>
      <c r="D52" s="16">
        <f>'[1]13'!D54</f>
        <v>170</v>
      </c>
      <c r="E52" s="16">
        <f>'[1]13'!E54</f>
        <v>0</v>
      </c>
      <c r="F52" s="15">
        <f t="shared" si="6"/>
        <v>320</v>
      </c>
      <c r="G52" s="15">
        <f>'[1]13'!H54</f>
        <v>0</v>
      </c>
      <c r="H52" s="16">
        <f>'[1]13'!I54</f>
        <v>0</v>
      </c>
      <c r="I52" s="16">
        <f>'[1]13'!J54</f>
        <v>0</v>
      </c>
      <c r="J52" s="16">
        <f>'[1]13'!K54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'[1]13'!B55</f>
        <v>150</v>
      </c>
      <c r="C53" s="16">
        <f>'[1]13'!C55</f>
        <v>0</v>
      </c>
      <c r="D53" s="16">
        <f>'[1]13'!D55</f>
        <v>170</v>
      </c>
      <c r="E53" s="16">
        <f>'[1]13'!E55</f>
        <v>0</v>
      </c>
      <c r="F53" s="15">
        <f t="shared" si="6"/>
        <v>320</v>
      </c>
      <c r="G53" s="15">
        <f>'[1]13'!H55</f>
        <v>0</v>
      </c>
      <c r="H53" s="16">
        <f>'[1]13'!I55</f>
        <v>0</v>
      </c>
      <c r="I53" s="16">
        <f>'[1]13'!J55</f>
        <v>0</v>
      </c>
      <c r="J53" s="16">
        <f>'[1]13'!K55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'[1]13'!B56</f>
        <v>150</v>
      </c>
      <c r="C54" s="16">
        <f>'[1]13'!C56</f>
        <v>0</v>
      </c>
      <c r="D54" s="16">
        <f>'[1]13'!D56</f>
        <v>170</v>
      </c>
      <c r="E54" s="16">
        <f>'[1]13'!E56</f>
        <v>0</v>
      </c>
      <c r="F54" s="15">
        <f t="shared" si="6"/>
        <v>320</v>
      </c>
      <c r="G54" s="15">
        <f>'[1]13'!H56</f>
        <v>0</v>
      </c>
      <c r="H54" s="16">
        <f>'[1]13'!I56</f>
        <v>0</v>
      </c>
      <c r="I54" s="16">
        <f>'[1]13'!J56</f>
        <v>0</v>
      </c>
      <c r="J54" s="16">
        <f>'[1]13'!K56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'[1]13'!B57</f>
        <v>150</v>
      </c>
      <c r="C55" s="16">
        <f>'[1]13'!C57</f>
        <v>0</v>
      </c>
      <c r="D55" s="16">
        <f>'[1]13'!D57</f>
        <v>170</v>
      </c>
      <c r="E55" s="16">
        <f>'[1]13'!E57</f>
        <v>0</v>
      </c>
      <c r="F55" s="15">
        <f t="shared" si="6"/>
        <v>320</v>
      </c>
      <c r="G55" s="15">
        <f>'[1]13'!H57</f>
        <v>0</v>
      </c>
      <c r="H55" s="16">
        <f>'[1]13'!I57</f>
        <v>0</v>
      </c>
      <c r="I55" s="16">
        <f>'[1]13'!J57</f>
        <v>0</v>
      </c>
      <c r="J55" s="16">
        <f>'[1]13'!K57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'[1]13'!B58</f>
        <v>150</v>
      </c>
      <c r="C56" s="16">
        <f>'[1]13'!C58</f>
        <v>0</v>
      </c>
      <c r="D56" s="16">
        <f>'[1]13'!D58</f>
        <v>170</v>
      </c>
      <c r="E56" s="16">
        <f>'[1]13'!E58</f>
        <v>0</v>
      </c>
      <c r="F56" s="15">
        <f t="shared" si="6"/>
        <v>320</v>
      </c>
      <c r="G56" s="15">
        <f>'[1]13'!H58</f>
        <v>0</v>
      </c>
      <c r="H56" s="16">
        <f>'[1]13'!I58</f>
        <v>0</v>
      </c>
      <c r="I56" s="16">
        <f>'[1]13'!J58</f>
        <v>0</v>
      </c>
      <c r="J56" s="16">
        <f>'[1]13'!K58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'[1]13'!B59</f>
        <v>150</v>
      </c>
      <c r="C57" s="16">
        <f>'[1]13'!C59</f>
        <v>0</v>
      </c>
      <c r="D57" s="16">
        <f>'[1]13'!D59</f>
        <v>170</v>
      </c>
      <c r="E57" s="16">
        <f>'[1]13'!E59</f>
        <v>0</v>
      </c>
      <c r="F57" s="15">
        <f t="shared" si="6"/>
        <v>320</v>
      </c>
      <c r="G57" s="15">
        <f>'[1]13'!H59</f>
        <v>0</v>
      </c>
      <c r="H57" s="16">
        <f>'[1]13'!I59</f>
        <v>0</v>
      </c>
      <c r="I57" s="16">
        <f>'[1]13'!J59</f>
        <v>0</v>
      </c>
      <c r="J57" s="16">
        <f>'[1]13'!K59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'[1]13'!B60</f>
        <v>150</v>
      </c>
      <c r="C58" s="16">
        <f>'[1]13'!C60</f>
        <v>0</v>
      </c>
      <c r="D58" s="16">
        <f>'[1]13'!D60</f>
        <v>170</v>
      </c>
      <c r="E58" s="16">
        <f>'[1]13'!E60</f>
        <v>0</v>
      </c>
      <c r="F58" s="15">
        <f t="shared" si="6"/>
        <v>320</v>
      </c>
      <c r="G58" s="15">
        <f>'[1]13'!H60</f>
        <v>0</v>
      </c>
      <c r="H58" s="16">
        <f>'[1]13'!I60</f>
        <v>0</v>
      </c>
      <c r="I58" s="16">
        <f>'[1]13'!J60</f>
        <v>0</v>
      </c>
      <c r="J58" s="16">
        <f>'[1]13'!K60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'[1]13'!B61</f>
        <v>150</v>
      </c>
      <c r="C59" s="16">
        <f>'[1]13'!C61</f>
        <v>0</v>
      </c>
      <c r="D59" s="16">
        <f>'[1]13'!D61</f>
        <v>170</v>
      </c>
      <c r="E59" s="16">
        <f>'[1]13'!E61</f>
        <v>0</v>
      </c>
      <c r="F59" s="15">
        <f t="shared" si="6"/>
        <v>320</v>
      </c>
      <c r="G59" s="15">
        <f>'[1]13'!H61</f>
        <v>0</v>
      </c>
      <c r="H59" s="16">
        <f>'[1]13'!I61</f>
        <v>0</v>
      </c>
      <c r="I59" s="16">
        <f>'[1]13'!J61</f>
        <v>0</v>
      </c>
      <c r="J59" s="16">
        <f>'[1]13'!K61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'[1]13'!B62</f>
        <v>150</v>
      </c>
      <c r="C60" s="16">
        <f>'[1]13'!C62</f>
        <v>0</v>
      </c>
      <c r="D60" s="16">
        <f>'[1]13'!D62</f>
        <v>170</v>
      </c>
      <c r="E60" s="16">
        <f>'[1]13'!E62</f>
        <v>0</v>
      </c>
      <c r="F60" s="15">
        <f t="shared" si="6"/>
        <v>320</v>
      </c>
      <c r="G60" s="15">
        <f>'[1]13'!H62</f>
        <v>0</v>
      </c>
      <c r="H60" s="16">
        <f>'[1]13'!I62</f>
        <v>0</v>
      </c>
      <c r="I60" s="16">
        <f>'[1]13'!J62</f>
        <v>0</v>
      </c>
      <c r="J60" s="16">
        <f>'[1]13'!K62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'[1]13'!B63</f>
        <v>150</v>
      </c>
      <c r="C61" s="16">
        <f>'[1]13'!C63</f>
        <v>0</v>
      </c>
      <c r="D61" s="16">
        <f>'[1]13'!D63</f>
        <v>170</v>
      </c>
      <c r="E61" s="16">
        <f>'[1]13'!E63</f>
        <v>0</v>
      </c>
      <c r="F61" s="15">
        <f t="shared" si="6"/>
        <v>320</v>
      </c>
      <c r="G61" s="15">
        <f>'[1]13'!H63</f>
        <v>0</v>
      </c>
      <c r="H61" s="16">
        <f>'[1]13'!I63</f>
        <v>0</v>
      </c>
      <c r="I61" s="16">
        <f>'[1]13'!J63</f>
        <v>0</v>
      </c>
      <c r="J61" s="16">
        <f>'[1]13'!K63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'[1]13'!B64</f>
        <v>150</v>
      </c>
      <c r="C62" s="16">
        <f>'[1]13'!C64</f>
        <v>0</v>
      </c>
      <c r="D62" s="16">
        <f>'[1]13'!D64</f>
        <v>170</v>
      </c>
      <c r="E62" s="16">
        <f>'[1]13'!E64</f>
        <v>0</v>
      </c>
      <c r="F62" s="15">
        <f t="shared" si="6"/>
        <v>320</v>
      </c>
      <c r="G62" s="15">
        <f>'[1]13'!H64</f>
        <v>0</v>
      </c>
      <c r="H62" s="16">
        <f>'[1]13'!I64</f>
        <v>0</v>
      </c>
      <c r="I62" s="16">
        <f>'[1]13'!J64</f>
        <v>0</v>
      </c>
      <c r="J62" s="16">
        <f>'[1]13'!K64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'[1]13'!B65</f>
        <v>150</v>
      </c>
      <c r="C63" s="16">
        <f>'[1]13'!C65</f>
        <v>0</v>
      </c>
      <c r="D63" s="16">
        <f>'[1]13'!D65</f>
        <v>170</v>
      </c>
      <c r="E63" s="16">
        <f>'[1]13'!E65</f>
        <v>0</v>
      </c>
      <c r="F63" s="15">
        <f t="shared" si="6"/>
        <v>320</v>
      </c>
      <c r="G63" s="15">
        <f>'[1]13'!H65</f>
        <v>0</v>
      </c>
      <c r="H63" s="16">
        <f>'[1]13'!I65</f>
        <v>0</v>
      </c>
      <c r="I63" s="16">
        <f>'[1]13'!J65</f>
        <v>0</v>
      </c>
      <c r="J63" s="16">
        <f>'[1]13'!K65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'[1]13'!B66</f>
        <v>150</v>
      </c>
      <c r="C64" s="16">
        <f>'[1]13'!C66</f>
        <v>0</v>
      </c>
      <c r="D64" s="16">
        <f>'[1]13'!D66</f>
        <v>170</v>
      </c>
      <c r="E64" s="16">
        <f>'[1]13'!E66</f>
        <v>0</v>
      </c>
      <c r="F64" s="15">
        <f t="shared" si="6"/>
        <v>320</v>
      </c>
      <c r="G64" s="15">
        <f>'[1]13'!H66</f>
        <v>0</v>
      </c>
      <c r="H64" s="16">
        <f>'[1]13'!I66</f>
        <v>0</v>
      </c>
      <c r="I64" s="16">
        <f>'[1]13'!J66</f>
        <v>0</v>
      </c>
      <c r="J64" s="16">
        <f>'[1]13'!K66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'[1]13'!B67</f>
        <v>150</v>
      </c>
      <c r="C65" s="16">
        <f>'[1]13'!C67</f>
        <v>0</v>
      </c>
      <c r="D65" s="16">
        <f>'[1]13'!D67</f>
        <v>170</v>
      </c>
      <c r="E65" s="16">
        <f>'[1]13'!E67</f>
        <v>0</v>
      </c>
      <c r="F65" s="15">
        <f t="shared" si="6"/>
        <v>320</v>
      </c>
      <c r="G65" s="15">
        <f>'[1]13'!H67</f>
        <v>0</v>
      </c>
      <c r="H65" s="16">
        <f>'[1]13'!I67</f>
        <v>0</v>
      </c>
      <c r="I65" s="16">
        <f>'[1]13'!J67</f>
        <v>0</v>
      </c>
      <c r="J65" s="16">
        <f>'[1]13'!K67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'[1]13'!B68</f>
        <v>150</v>
      </c>
      <c r="C66" s="16">
        <f>'[1]13'!C68</f>
        <v>0</v>
      </c>
      <c r="D66" s="16">
        <f>'[1]13'!D68</f>
        <v>170</v>
      </c>
      <c r="E66" s="16">
        <f>'[1]13'!E68</f>
        <v>0</v>
      </c>
      <c r="F66" s="15">
        <f t="shared" si="6"/>
        <v>320</v>
      </c>
      <c r="G66" s="15">
        <f>'[1]13'!H68</f>
        <v>0</v>
      </c>
      <c r="H66" s="16">
        <f>'[1]13'!I68</f>
        <v>0</v>
      </c>
      <c r="I66" s="16">
        <f>'[1]13'!J68</f>
        <v>0</v>
      </c>
      <c r="J66" s="16">
        <f>'[1]13'!K68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'[1]13'!B69</f>
        <v>150</v>
      </c>
      <c r="C67" s="16">
        <f>'[1]13'!C69</f>
        <v>0</v>
      </c>
      <c r="D67" s="16">
        <f>'[1]13'!D69</f>
        <v>170</v>
      </c>
      <c r="E67" s="16">
        <f>'[1]13'!E69</f>
        <v>0</v>
      </c>
      <c r="F67" s="15">
        <f t="shared" si="6"/>
        <v>320</v>
      </c>
      <c r="G67" s="15">
        <f>'[1]13'!H69</f>
        <v>0</v>
      </c>
      <c r="H67" s="16">
        <f>'[1]13'!I69</f>
        <v>0</v>
      </c>
      <c r="I67" s="16">
        <f>'[1]13'!J69</f>
        <v>0</v>
      </c>
      <c r="J67" s="16">
        <f>'[1]13'!K69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'[1]13'!B70</f>
        <v>150</v>
      </c>
      <c r="C68" s="16">
        <f>'[1]13'!C70</f>
        <v>0</v>
      </c>
      <c r="D68" s="16">
        <f>'[1]13'!D70</f>
        <v>170</v>
      </c>
      <c r="E68" s="16">
        <f>'[1]13'!E70</f>
        <v>0</v>
      </c>
      <c r="F68" s="15">
        <f t="shared" si="6"/>
        <v>320</v>
      </c>
      <c r="G68" s="15">
        <f>'[1]13'!H70</f>
        <v>0</v>
      </c>
      <c r="H68" s="16">
        <f>'[1]13'!I70</f>
        <v>0</v>
      </c>
      <c r="I68" s="16">
        <f>'[1]13'!J70</f>
        <v>0</v>
      </c>
      <c r="J68" s="16">
        <f>'[1]13'!K70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'[1]13'!B71</f>
        <v>150</v>
      </c>
      <c r="C69" s="16">
        <f>'[1]13'!C71</f>
        <v>0</v>
      </c>
      <c r="D69" s="16">
        <f>'[1]13'!D71</f>
        <v>170</v>
      </c>
      <c r="E69" s="16">
        <f>'[1]13'!E71</f>
        <v>0</v>
      </c>
      <c r="F69" s="15">
        <f t="shared" ref="F69:F98" si="17">SUM(B69:E69)</f>
        <v>320</v>
      </c>
      <c r="G69" s="15">
        <f>'[1]13'!H71</f>
        <v>0</v>
      </c>
      <c r="H69" s="16">
        <f>'[1]13'!I71</f>
        <v>0</v>
      </c>
      <c r="I69" s="16">
        <f>'[1]13'!J71</f>
        <v>0</v>
      </c>
      <c r="J69" s="16">
        <f>'[1]13'!K71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'[1]13'!B72</f>
        <v>150</v>
      </c>
      <c r="C70" s="16">
        <f>'[1]13'!C72</f>
        <v>0</v>
      </c>
      <c r="D70" s="16">
        <f>'[1]13'!D72</f>
        <v>170</v>
      </c>
      <c r="E70" s="16">
        <f>'[1]13'!E72</f>
        <v>0</v>
      </c>
      <c r="F70" s="15">
        <f t="shared" si="17"/>
        <v>320</v>
      </c>
      <c r="G70" s="15">
        <f>'[1]13'!H72</f>
        <v>0</v>
      </c>
      <c r="H70" s="16">
        <f>'[1]13'!I72</f>
        <v>0</v>
      </c>
      <c r="I70" s="16">
        <f>'[1]13'!J72</f>
        <v>0</v>
      </c>
      <c r="J70" s="16">
        <f>'[1]13'!K72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'[1]13'!B73</f>
        <v>150</v>
      </c>
      <c r="C71" s="16">
        <f>'[1]13'!C73</f>
        <v>0</v>
      </c>
      <c r="D71" s="16">
        <f>'[1]13'!D73</f>
        <v>170</v>
      </c>
      <c r="E71" s="16">
        <f>'[1]13'!E73</f>
        <v>0</v>
      </c>
      <c r="F71" s="15">
        <f t="shared" si="17"/>
        <v>320</v>
      </c>
      <c r="G71" s="15">
        <f>'[1]13'!H73</f>
        <v>0</v>
      </c>
      <c r="H71" s="16">
        <f>'[1]13'!I73</f>
        <v>0</v>
      </c>
      <c r="I71" s="16">
        <f>'[1]13'!J73</f>
        <v>0</v>
      </c>
      <c r="J71" s="16">
        <f>'[1]13'!K73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'[1]13'!B74</f>
        <v>150</v>
      </c>
      <c r="C72" s="16">
        <f>'[1]13'!C74</f>
        <v>0</v>
      </c>
      <c r="D72" s="16">
        <f>'[1]13'!D74</f>
        <v>170</v>
      </c>
      <c r="E72" s="16">
        <f>'[1]13'!E74</f>
        <v>0</v>
      </c>
      <c r="F72" s="15">
        <f t="shared" si="17"/>
        <v>320</v>
      </c>
      <c r="G72" s="15">
        <f>'[1]13'!H74</f>
        <v>0</v>
      </c>
      <c r="H72" s="16">
        <f>'[1]13'!I74</f>
        <v>0</v>
      </c>
      <c r="I72" s="16">
        <f>'[1]13'!J74</f>
        <v>0</v>
      </c>
      <c r="J72" s="16">
        <f>'[1]13'!K74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'[1]13'!B75</f>
        <v>150</v>
      </c>
      <c r="C73" s="16">
        <f>'[1]13'!C75</f>
        <v>0</v>
      </c>
      <c r="D73" s="16">
        <f>'[1]13'!D75</f>
        <v>170</v>
      </c>
      <c r="E73" s="16">
        <f>'[1]13'!E75</f>
        <v>0</v>
      </c>
      <c r="F73" s="15">
        <f t="shared" si="17"/>
        <v>320</v>
      </c>
      <c r="G73" s="15">
        <f>'[1]13'!H75</f>
        <v>0</v>
      </c>
      <c r="H73" s="16">
        <f>'[1]13'!I75</f>
        <v>0</v>
      </c>
      <c r="I73" s="16">
        <f>'[1]13'!J75</f>
        <v>0</v>
      </c>
      <c r="J73" s="16">
        <f>'[1]13'!K75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'[1]13'!B76</f>
        <v>150</v>
      </c>
      <c r="C74" s="16">
        <f>'[1]13'!C76</f>
        <v>0</v>
      </c>
      <c r="D74" s="16">
        <f>'[1]13'!D76</f>
        <v>170</v>
      </c>
      <c r="E74" s="16">
        <f>'[1]13'!E76</f>
        <v>0</v>
      </c>
      <c r="F74" s="15">
        <f t="shared" si="17"/>
        <v>320</v>
      </c>
      <c r="G74" s="15">
        <f>'[1]13'!H76</f>
        <v>0</v>
      </c>
      <c r="H74" s="16">
        <f>'[1]13'!I76</f>
        <v>0</v>
      </c>
      <c r="I74" s="16">
        <f>'[1]13'!J76</f>
        <v>0</v>
      </c>
      <c r="J74" s="16">
        <f>'[1]13'!K76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'[1]13'!B77</f>
        <v>150</v>
      </c>
      <c r="C75" s="16">
        <f>'[1]13'!C77</f>
        <v>0</v>
      </c>
      <c r="D75" s="16">
        <f>'[1]13'!D77</f>
        <v>170</v>
      </c>
      <c r="E75" s="16">
        <f>'[1]13'!E77</f>
        <v>0</v>
      </c>
      <c r="F75" s="15">
        <f t="shared" si="17"/>
        <v>320</v>
      </c>
      <c r="G75" s="15">
        <f>'[1]13'!H77</f>
        <v>0</v>
      </c>
      <c r="H75" s="16">
        <f>'[1]13'!I77</f>
        <v>0</v>
      </c>
      <c r="I75" s="16">
        <f>'[1]13'!J77</f>
        <v>0</v>
      </c>
      <c r="J75" s="16">
        <f>'[1]13'!K77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'[1]13'!B78</f>
        <v>150</v>
      </c>
      <c r="C76" s="16">
        <f>'[1]13'!C78</f>
        <v>0</v>
      </c>
      <c r="D76" s="16">
        <f>'[1]13'!D78</f>
        <v>170</v>
      </c>
      <c r="E76" s="16">
        <f>'[1]13'!E78</f>
        <v>0</v>
      </c>
      <c r="F76" s="15">
        <f t="shared" si="17"/>
        <v>320</v>
      </c>
      <c r="G76" s="15">
        <f>'[1]13'!H78</f>
        <v>0</v>
      </c>
      <c r="H76" s="16">
        <f>'[1]13'!I78</f>
        <v>0</v>
      </c>
      <c r="I76" s="16">
        <f>'[1]13'!J78</f>
        <v>0</v>
      </c>
      <c r="J76" s="16">
        <f>'[1]13'!K78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'[1]13'!B79</f>
        <v>150</v>
      </c>
      <c r="C77" s="16">
        <f>'[1]13'!C79</f>
        <v>0</v>
      </c>
      <c r="D77" s="16">
        <f>'[1]13'!D79</f>
        <v>170</v>
      </c>
      <c r="E77" s="16">
        <f>'[1]13'!E79</f>
        <v>0</v>
      </c>
      <c r="F77" s="15">
        <f t="shared" si="17"/>
        <v>320</v>
      </c>
      <c r="G77" s="15">
        <f>'[1]13'!H79</f>
        <v>0</v>
      </c>
      <c r="H77" s="16">
        <f>'[1]13'!I79</f>
        <v>0</v>
      </c>
      <c r="I77" s="16">
        <f>'[1]13'!J79</f>
        <v>0</v>
      </c>
      <c r="J77" s="16">
        <f>'[1]13'!K79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'[1]13'!B80</f>
        <v>150</v>
      </c>
      <c r="C78" s="16">
        <f>'[1]13'!C80</f>
        <v>0</v>
      </c>
      <c r="D78" s="16">
        <f>'[1]13'!D80</f>
        <v>170</v>
      </c>
      <c r="E78" s="16">
        <f>'[1]13'!E80</f>
        <v>0</v>
      </c>
      <c r="F78" s="15">
        <f t="shared" si="17"/>
        <v>320</v>
      </c>
      <c r="G78" s="15">
        <f>'[1]13'!H80</f>
        <v>0</v>
      </c>
      <c r="H78" s="16">
        <f>'[1]13'!I80</f>
        <v>0</v>
      </c>
      <c r="I78" s="16">
        <f>'[1]13'!J80</f>
        <v>0</v>
      </c>
      <c r="J78" s="16">
        <f>'[1]13'!K80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'[1]13'!B81</f>
        <v>150</v>
      </c>
      <c r="C79" s="16">
        <f>'[1]13'!C81</f>
        <v>0</v>
      </c>
      <c r="D79" s="16">
        <f>'[1]13'!D81</f>
        <v>170</v>
      </c>
      <c r="E79" s="16">
        <f>'[1]13'!E81</f>
        <v>0</v>
      </c>
      <c r="F79" s="15">
        <f t="shared" si="17"/>
        <v>320</v>
      </c>
      <c r="G79" s="15">
        <f>'[1]13'!H81</f>
        <v>0</v>
      </c>
      <c r="H79" s="16">
        <f>'[1]13'!I81</f>
        <v>0</v>
      </c>
      <c r="I79" s="16">
        <f>'[1]13'!J81</f>
        <v>0</v>
      </c>
      <c r="J79" s="16">
        <f>'[1]13'!K81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'[1]13'!B82</f>
        <v>150</v>
      </c>
      <c r="C80" s="16">
        <f>'[1]13'!C82</f>
        <v>0</v>
      </c>
      <c r="D80" s="16">
        <f>'[1]13'!D82</f>
        <v>170</v>
      </c>
      <c r="E80" s="16">
        <f>'[1]13'!E82</f>
        <v>0</v>
      </c>
      <c r="F80" s="15">
        <f t="shared" si="17"/>
        <v>320</v>
      </c>
      <c r="G80" s="15">
        <f>'[1]13'!H82</f>
        <v>0</v>
      </c>
      <c r="H80" s="16">
        <f>'[1]13'!I82</f>
        <v>0</v>
      </c>
      <c r="I80" s="16">
        <f>'[1]13'!J82</f>
        <v>0</v>
      </c>
      <c r="J80" s="16">
        <f>'[1]13'!K82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'[1]13'!B83</f>
        <v>150</v>
      </c>
      <c r="C81" s="16">
        <f>'[1]13'!C83</f>
        <v>0</v>
      </c>
      <c r="D81" s="16">
        <f>'[1]13'!D83</f>
        <v>170</v>
      </c>
      <c r="E81" s="16">
        <f>'[1]13'!E83</f>
        <v>0</v>
      </c>
      <c r="F81" s="15">
        <f t="shared" si="17"/>
        <v>320</v>
      </c>
      <c r="G81" s="15">
        <f>'[1]13'!H83</f>
        <v>0</v>
      </c>
      <c r="H81" s="16">
        <f>'[1]13'!I83</f>
        <v>0</v>
      </c>
      <c r="I81" s="16">
        <f>'[1]13'!J83</f>
        <v>0</v>
      </c>
      <c r="J81" s="16">
        <f>'[1]13'!K83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'[1]13'!B84</f>
        <v>150</v>
      </c>
      <c r="C82" s="16">
        <f>'[1]13'!C84</f>
        <v>0</v>
      </c>
      <c r="D82" s="16">
        <f>'[1]13'!D84</f>
        <v>170</v>
      </c>
      <c r="E82" s="16">
        <f>'[1]13'!E84</f>
        <v>0</v>
      </c>
      <c r="F82" s="15">
        <f t="shared" si="17"/>
        <v>320</v>
      </c>
      <c r="G82" s="15">
        <f>'[1]13'!H84</f>
        <v>0</v>
      </c>
      <c r="H82" s="16">
        <f>'[1]13'!I84</f>
        <v>0</v>
      </c>
      <c r="I82" s="16">
        <f>'[1]13'!J84</f>
        <v>0</v>
      </c>
      <c r="J82" s="16">
        <f>'[1]13'!K84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'[1]13'!B85</f>
        <v>150</v>
      </c>
      <c r="C83" s="16">
        <f>'[1]13'!C85</f>
        <v>0</v>
      </c>
      <c r="D83" s="16">
        <f>'[1]13'!D85</f>
        <v>170</v>
      </c>
      <c r="E83" s="16">
        <f>'[1]13'!E85</f>
        <v>0</v>
      </c>
      <c r="F83" s="15">
        <f t="shared" si="17"/>
        <v>320</v>
      </c>
      <c r="G83" s="15">
        <f>'[1]13'!H85</f>
        <v>0</v>
      </c>
      <c r="H83" s="16">
        <f>'[1]13'!I85</f>
        <v>0</v>
      </c>
      <c r="I83" s="16">
        <f>'[1]13'!J85</f>
        <v>0</v>
      </c>
      <c r="J83" s="16">
        <f>'[1]13'!K85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'[1]13'!B86</f>
        <v>150</v>
      </c>
      <c r="C84" s="16">
        <f>'[1]13'!C86</f>
        <v>0</v>
      </c>
      <c r="D84" s="16">
        <f>'[1]13'!D86</f>
        <v>170</v>
      </c>
      <c r="E84" s="16">
        <f>'[1]13'!E86</f>
        <v>0</v>
      </c>
      <c r="F84" s="15">
        <f t="shared" si="17"/>
        <v>320</v>
      </c>
      <c r="G84" s="15">
        <f>'[1]13'!H86</f>
        <v>0</v>
      </c>
      <c r="H84" s="16">
        <f>'[1]13'!I86</f>
        <v>0</v>
      </c>
      <c r="I84" s="16">
        <f>'[1]13'!J86</f>
        <v>0</v>
      </c>
      <c r="J84" s="16">
        <f>'[1]13'!K86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'[1]13'!B87</f>
        <v>150</v>
      </c>
      <c r="C85" s="16">
        <f>'[1]13'!C87</f>
        <v>0</v>
      </c>
      <c r="D85" s="16">
        <f>'[1]13'!D87</f>
        <v>170</v>
      </c>
      <c r="E85" s="16">
        <f>'[1]13'!E87</f>
        <v>0</v>
      </c>
      <c r="F85" s="15">
        <f t="shared" si="17"/>
        <v>320</v>
      </c>
      <c r="G85" s="15">
        <f>'[1]13'!H87</f>
        <v>0</v>
      </c>
      <c r="H85" s="16">
        <f>'[1]13'!I87</f>
        <v>0</v>
      </c>
      <c r="I85" s="16">
        <f>'[1]13'!J87</f>
        <v>0</v>
      </c>
      <c r="J85" s="16">
        <f>'[1]13'!K87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'[1]13'!B88</f>
        <v>150</v>
      </c>
      <c r="C86" s="16">
        <f>'[1]13'!C88</f>
        <v>0</v>
      </c>
      <c r="D86" s="16">
        <f>'[1]13'!D88</f>
        <v>170</v>
      </c>
      <c r="E86" s="16">
        <f>'[1]13'!E88</f>
        <v>0</v>
      </c>
      <c r="F86" s="15">
        <f t="shared" si="17"/>
        <v>320</v>
      </c>
      <c r="G86" s="15">
        <f>'[1]13'!H88</f>
        <v>0</v>
      </c>
      <c r="H86" s="16">
        <f>'[1]13'!I88</f>
        <v>0</v>
      </c>
      <c r="I86" s="16">
        <f>'[1]13'!J88</f>
        <v>0</v>
      </c>
      <c r="J86" s="16">
        <f>'[1]13'!K88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'[1]13'!B89</f>
        <v>150</v>
      </c>
      <c r="C87" s="16">
        <f>'[1]13'!C89</f>
        <v>0</v>
      </c>
      <c r="D87" s="16">
        <f>'[1]13'!D89</f>
        <v>170</v>
      </c>
      <c r="E87" s="16">
        <f>'[1]13'!E89</f>
        <v>0</v>
      </c>
      <c r="F87" s="15">
        <f t="shared" si="17"/>
        <v>320</v>
      </c>
      <c r="G87" s="15">
        <f>'[1]13'!H89</f>
        <v>0</v>
      </c>
      <c r="H87" s="16">
        <f>'[1]13'!I89</f>
        <v>0</v>
      </c>
      <c r="I87" s="16">
        <f>'[1]13'!J89</f>
        <v>0</v>
      </c>
      <c r="J87" s="16">
        <f>'[1]13'!K89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'[1]13'!B90</f>
        <v>150</v>
      </c>
      <c r="C88" s="16">
        <f>'[1]13'!C90</f>
        <v>0</v>
      </c>
      <c r="D88" s="16">
        <f>'[1]13'!D90</f>
        <v>170</v>
      </c>
      <c r="E88" s="16">
        <f>'[1]13'!E90</f>
        <v>0</v>
      </c>
      <c r="F88" s="15">
        <f t="shared" si="17"/>
        <v>320</v>
      </c>
      <c r="G88" s="15">
        <f>'[1]13'!H90</f>
        <v>0</v>
      </c>
      <c r="H88" s="16">
        <f>'[1]13'!I90</f>
        <v>0</v>
      </c>
      <c r="I88" s="16">
        <f>'[1]13'!J90</f>
        <v>0</v>
      </c>
      <c r="J88" s="16">
        <f>'[1]13'!K90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'[1]13'!B91</f>
        <v>150</v>
      </c>
      <c r="C89" s="16">
        <f>'[1]13'!C91</f>
        <v>0</v>
      </c>
      <c r="D89" s="16">
        <f>'[1]13'!D91</f>
        <v>170</v>
      </c>
      <c r="E89" s="16">
        <f>'[1]13'!E91</f>
        <v>0</v>
      </c>
      <c r="F89" s="15">
        <f t="shared" si="17"/>
        <v>320</v>
      </c>
      <c r="G89" s="15">
        <f>'[1]13'!H91</f>
        <v>0</v>
      </c>
      <c r="H89" s="16">
        <f>'[1]13'!I91</f>
        <v>0</v>
      </c>
      <c r="I89" s="16">
        <f>'[1]13'!J91</f>
        <v>0</v>
      </c>
      <c r="J89" s="16">
        <f>'[1]13'!K91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'[1]13'!B92</f>
        <v>150</v>
      </c>
      <c r="C90" s="16">
        <f>'[1]13'!C92</f>
        <v>0</v>
      </c>
      <c r="D90" s="16">
        <f>'[1]13'!D92</f>
        <v>170</v>
      </c>
      <c r="E90" s="16">
        <f>'[1]13'!E92</f>
        <v>0</v>
      </c>
      <c r="F90" s="15">
        <f t="shared" si="17"/>
        <v>320</v>
      </c>
      <c r="G90" s="15">
        <f>'[1]13'!H92</f>
        <v>0</v>
      </c>
      <c r="H90" s="16">
        <f>'[1]13'!I92</f>
        <v>0</v>
      </c>
      <c r="I90" s="16">
        <f>'[1]13'!J92</f>
        <v>0</v>
      </c>
      <c r="J90" s="16">
        <f>'[1]13'!K92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'[1]13'!B93</f>
        <v>150</v>
      </c>
      <c r="C91" s="16">
        <f>'[1]13'!C93</f>
        <v>0</v>
      </c>
      <c r="D91" s="16">
        <f>'[1]13'!D93</f>
        <v>170</v>
      </c>
      <c r="E91" s="16">
        <f>'[1]13'!E93</f>
        <v>0</v>
      </c>
      <c r="F91" s="15">
        <f t="shared" si="17"/>
        <v>320</v>
      </c>
      <c r="G91" s="15">
        <f>'[1]13'!H93</f>
        <v>0</v>
      </c>
      <c r="H91" s="16">
        <f>'[1]13'!I93</f>
        <v>0</v>
      </c>
      <c r="I91" s="16">
        <f>'[1]13'!J93</f>
        <v>0</v>
      </c>
      <c r="J91" s="16">
        <f>'[1]13'!K93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'[1]13'!B94</f>
        <v>150</v>
      </c>
      <c r="C92" s="16">
        <f>'[1]13'!C94</f>
        <v>0</v>
      </c>
      <c r="D92" s="16">
        <f>'[1]13'!D94</f>
        <v>170</v>
      </c>
      <c r="E92" s="16">
        <f>'[1]13'!E94</f>
        <v>0</v>
      </c>
      <c r="F92" s="15">
        <f t="shared" si="17"/>
        <v>320</v>
      </c>
      <c r="G92" s="15">
        <f>'[1]13'!H94</f>
        <v>0</v>
      </c>
      <c r="H92" s="16">
        <f>'[1]13'!I94</f>
        <v>0</v>
      </c>
      <c r="I92" s="16">
        <f>'[1]13'!J94</f>
        <v>0</v>
      </c>
      <c r="J92" s="16">
        <f>'[1]13'!K94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'[1]13'!B95</f>
        <v>150</v>
      </c>
      <c r="C93" s="16">
        <f>'[1]13'!C95</f>
        <v>0</v>
      </c>
      <c r="D93" s="16">
        <f>'[1]13'!D95</f>
        <v>170</v>
      </c>
      <c r="E93" s="16">
        <f>'[1]13'!E95</f>
        <v>0</v>
      </c>
      <c r="F93" s="15">
        <f t="shared" si="17"/>
        <v>320</v>
      </c>
      <c r="G93" s="15">
        <f>'[1]13'!H95</f>
        <v>0</v>
      </c>
      <c r="H93" s="16">
        <f>'[1]13'!I95</f>
        <v>0</v>
      </c>
      <c r="I93" s="16">
        <f>'[1]13'!J95</f>
        <v>0</v>
      </c>
      <c r="J93" s="16">
        <f>'[1]13'!K95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'[1]13'!B96</f>
        <v>150</v>
      </c>
      <c r="C94" s="16">
        <f>'[1]13'!C96</f>
        <v>0</v>
      </c>
      <c r="D94" s="16">
        <f>'[1]13'!D96</f>
        <v>170</v>
      </c>
      <c r="E94" s="16">
        <f>'[1]13'!E96</f>
        <v>0</v>
      </c>
      <c r="F94" s="15">
        <f t="shared" si="17"/>
        <v>320</v>
      </c>
      <c r="G94" s="15">
        <f>'[1]13'!H96</f>
        <v>0</v>
      </c>
      <c r="H94" s="16">
        <f>'[1]13'!I96</f>
        <v>0</v>
      </c>
      <c r="I94" s="16">
        <f>'[1]13'!J96</f>
        <v>0</v>
      </c>
      <c r="J94" s="16">
        <f>'[1]13'!K96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'[1]13'!B97</f>
        <v>150</v>
      </c>
      <c r="C95" s="16">
        <f>'[1]13'!C97</f>
        <v>0</v>
      </c>
      <c r="D95" s="16">
        <f>'[1]13'!D97</f>
        <v>170</v>
      </c>
      <c r="E95" s="16">
        <f>'[1]13'!E97</f>
        <v>0</v>
      </c>
      <c r="F95" s="15">
        <f t="shared" si="17"/>
        <v>320</v>
      </c>
      <c r="G95" s="15">
        <f>'[1]13'!H97</f>
        <v>0</v>
      </c>
      <c r="H95" s="16">
        <f>'[1]13'!I97</f>
        <v>0</v>
      </c>
      <c r="I95" s="16">
        <f>'[1]13'!J97</f>
        <v>0</v>
      </c>
      <c r="J95" s="16">
        <f>'[1]13'!K97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'[1]13'!B98</f>
        <v>150</v>
      </c>
      <c r="C96" s="16">
        <f>'[1]13'!C98</f>
        <v>0</v>
      </c>
      <c r="D96" s="16">
        <f>'[1]13'!D98</f>
        <v>170</v>
      </c>
      <c r="E96" s="16">
        <f>'[1]13'!E98</f>
        <v>0</v>
      </c>
      <c r="F96" s="15">
        <f t="shared" si="17"/>
        <v>320</v>
      </c>
      <c r="G96" s="15">
        <f>'[1]13'!H98</f>
        <v>0</v>
      </c>
      <c r="H96" s="16">
        <f>'[1]13'!I98</f>
        <v>0</v>
      </c>
      <c r="I96" s="16">
        <f>'[1]13'!J98</f>
        <v>0</v>
      </c>
      <c r="J96" s="16">
        <f>'[1]13'!K98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'[1]13'!B99</f>
        <v>150</v>
      </c>
      <c r="C97" s="16">
        <f>'[1]13'!C99</f>
        <v>0</v>
      </c>
      <c r="D97" s="16">
        <f>'[1]13'!D99</f>
        <v>170</v>
      </c>
      <c r="E97" s="16">
        <f>'[1]13'!E99</f>
        <v>0</v>
      </c>
      <c r="F97" s="15">
        <f t="shared" si="17"/>
        <v>320</v>
      </c>
      <c r="G97" s="15">
        <f>'[1]13'!H99</f>
        <v>0</v>
      </c>
      <c r="H97" s="16">
        <f>'[1]13'!I99</f>
        <v>0</v>
      </c>
      <c r="I97" s="16">
        <f>'[1]13'!J99</f>
        <v>0</v>
      </c>
      <c r="J97" s="16">
        <f>'[1]13'!K99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'[1]13'!B100</f>
        <v>150</v>
      </c>
      <c r="C98" s="16">
        <f>'[1]13'!C100</f>
        <v>0</v>
      </c>
      <c r="D98" s="16">
        <f>'[1]13'!D100</f>
        <v>170</v>
      </c>
      <c r="E98" s="16">
        <f>'[1]13'!E100</f>
        <v>0</v>
      </c>
      <c r="F98" s="15">
        <f t="shared" si="17"/>
        <v>320</v>
      </c>
      <c r="G98" s="15">
        <f>'[1]13'!H100</f>
        <v>0.01</v>
      </c>
      <c r="H98" s="16">
        <f>'[1]13'!I100</f>
        <v>0</v>
      </c>
      <c r="I98" s="16">
        <f>'[1]13'!J100</f>
        <v>0</v>
      </c>
      <c r="J98" s="16">
        <f>'[1]13'!K100</f>
        <v>0</v>
      </c>
      <c r="K98" s="15">
        <f t="shared" si="15"/>
        <v>0.01</v>
      </c>
      <c r="L98" s="18">
        <f>frq!C98</f>
        <v>1</v>
      </c>
      <c r="M98" s="16">
        <f t="shared" si="11"/>
        <v>0.01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0.01</v>
      </c>
    </row>
    <row r="99" spans="1:17">
      <c r="A99" s="8" t="s">
        <v>175</v>
      </c>
      <c r="B99" s="15">
        <f t="shared" ref="B99:Q99" si="18">SUM(B3:B98)/4000</f>
        <v>3.6</v>
      </c>
      <c r="C99" s="15">
        <f t="shared" si="18"/>
        <v>0</v>
      </c>
      <c r="D99" s="15">
        <f t="shared" si="18"/>
        <v>4.08</v>
      </c>
      <c r="E99" s="15">
        <f t="shared" si="18"/>
        <v>0</v>
      </c>
      <c r="F99" s="15">
        <f t="shared" si="18"/>
        <v>7.68</v>
      </c>
      <c r="G99" s="15">
        <f t="shared" si="18"/>
        <v>2.5000000000000002E-6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2.5000000000000002E-6</v>
      </c>
      <c r="L99" s="15">
        <f t="shared" si="18"/>
        <v>2.4E-2</v>
      </c>
      <c r="M99" s="15">
        <f t="shared" si="18"/>
        <v>2.5000000000000002E-6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2.5000000000000002E-6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45059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17">
        <f>'[2]13'!B5</f>
        <v>84</v>
      </c>
      <c r="C3" s="218">
        <f>'[2]13'!C5</f>
        <v>0</v>
      </c>
      <c r="D3" s="218">
        <f>'[2]13'!D5</f>
        <v>0</v>
      </c>
      <c r="E3" s="218">
        <f>'[2]13'!E5</f>
        <v>0</v>
      </c>
      <c r="F3" s="15">
        <f>SUM(B3:E3)</f>
        <v>84</v>
      </c>
      <c r="G3" s="217">
        <f>'[2]13'!H5</f>
        <v>33.619999999999997</v>
      </c>
      <c r="H3" s="218">
        <f>'[2]13'!I5</f>
        <v>0</v>
      </c>
      <c r="I3" s="218">
        <f>'[2]13'!J5</f>
        <v>0</v>
      </c>
      <c r="J3" s="218">
        <f>'[2]13'!K5</f>
        <v>0</v>
      </c>
      <c r="K3" s="15">
        <f>SUM(G3:J3)</f>
        <v>33.619999999999997</v>
      </c>
      <c r="L3" s="18">
        <f>frq!C3</f>
        <v>1</v>
      </c>
      <c r="M3" s="167">
        <f>IF($L3=1,G3,IF(AND($L3=0.985,G3&gt;0.985*B3),B3*0.985,IF(AND($L3=0.965,G3&gt;0.965*B3),0.965*B3,G3)))-R3</f>
        <v>33.22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33.22</v>
      </c>
      <c r="R3" s="18">
        <v>0.4</v>
      </c>
    </row>
    <row r="4" spans="1:18">
      <c r="A4" s="8" t="s">
        <v>46</v>
      </c>
      <c r="B4" s="217">
        <f>'[2]13'!B6</f>
        <v>84</v>
      </c>
      <c r="C4" s="218">
        <f>'[2]13'!C6</f>
        <v>0</v>
      </c>
      <c r="D4" s="218">
        <f>'[2]13'!D6</f>
        <v>0</v>
      </c>
      <c r="E4" s="218">
        <f>'[2]13'!E6</f>
        <v>0</v>
      </c>
      <c r="F4" s="15">
        <f>SUM(B4:E4)</f>
        <v>84</v>
      </c>
      <c r="G4" s="217">
        <f>'[2]13'!H6</f>
        <v>34.1</v>
      </c>
      <c r="H4" s="218">
        <f>'[2]13'!I6</f>
        <v>0</v>
      </c>
      <c r="I4" s="218">
        <f>'[2]13'!J6</f>
        <v>0</v>
      </c>
      <c r="J4" s="218">
        <f>'[2]13'!K6</f>
        <v>0</v>
      </c>
      <c r="K4" s="15">
        <f t="shared" ref="K4:K67" si="3">SUM(G4:J4)</f>
        <v>34.1</v>
      </c>
      <c r="L4" s="18">
        <f>frq!C4</f>
        <v>1</v>
      </c>
      <c r="M4" s="167">
        <f t="shared" ref="M4:M67" si="4">IF($L4=1,G4,IF(AND($L4=0.985,G4&gt;0.985*B4),B4*0.985,IF(AND($L4=0.965,G4&gt;0.965*B4),0.965*B4,G4)))-R4</f>
        <v>33.700000000000003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33.700000000000003</v>
      </c>
      <c r="R4" s="18">
        <v>0.4</v>
      </c>
    </row>
    <row r="5" spans="1:18">
      <c r="A5" s="8" t="s">
        <v>47</v>
      </c>
      <c r="B5" s="217">
        <f>'[2]13'!B7</f>
        <v>84</v>
      </c>
      <c r="C5" s="218">
        <f>'[2]13'!C7</f>
        <v>0</v>
      </c>
      <c r="D5" s="218">
        <f>'[2]13'!D7</f>
        <v>0</v>
      </c>
      <c r="E5" s="218">
        <f>'[2]13'!E7</f>
        <v>0</v>
      </c>
      <c r="F5" s="15">
        <f t="shared" ref="F5:F68" si="6">SUM(B5:E5)</f>
        <v>84</v>
      </c>
      <c r="G5" s="217">
        <f>'[2]13'!H7</f>
        <v>34.1</v>
      </c>
      <c r="H5" s="218">
        <f>'[2]13'!I7</f>
        <v>0</v>
      </c>
      <c r="I5" s="218">
        <f>'[2]13'!J7</f>
        <v>0</v>
      </c>
      <c r="J5" s="218">
        <f>'[2]13'!K7</f>
        <v>0</v>
      </c>
      <c r="K5" s="15">
        <f t="shared" si="3"/>
        <v>34.1</v>
      </c>
      <c r="L5" s="18">
        <f>frq!C5</f>
        <v>1</v>
      </c>
      <c r="M5" s="167">
        <f t="shared" si="4"/>
        <v>33.700000000000003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33.700000000000003</v>
      </c>
      <c r="R5" s="18">
        <v>0.4</v>
      </c>
    </row>
    <row r="6" spans="1:18">
      <c r="A6" s="8" t="s">
        <v>48</v>
      </c>
      <c r="B6" s="217">
        <f>'[2]13'!B8</f>
        <v>84</v>
      </c>
      <c r="C6" s="218">
        <f>'[2]13'!C8</f>
        <v>0</v>
      </c>
      <c r="D6" s="218">
        <f>'[2]13'!D8</f>
        <v>0</v>
      </c>
      <c r="E6" s="218">
        <f>'[2]13'!E8</f>
        <v>0</v>
      </c>
      <c r="F6" s="15">
        <f t="shared" si="6"/>
        <v>84</v>
      </c>
      <c r="G6" s="217">
        <f>'[2]13'!H8</f>
        <v>34.1</v>
      </c>
      <c r="H6" s="218">
        <f>'[2]13'!I8</f>
        <v>0</v>
      </c>
      <c r="I6" s="218">
        <f>'[2]13'!J8</f>
        <v>0</v>
      </c>
      <c r="J6" s="218">
        <f>'[2]13'!K8</f>
        <v>0</v>
      </c>
      <c r="K6" s="15">
        <f t="shared" si="3"/>
        <v>34.1</v>
      </c>
      <c r="L6" s="18">
        <f>frq!C6</f>
        <v>1</v>
      </c>
      <c r="M6" s="167">
        <f t="shared" si="4"/>
        <v>33.700000000000003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33.700000000000003</v>
      </c>
      <c r="R6" s="18">
        <v>0.4</v>
      </c>
    </row>
    <row r="7" spans="1:18">
      <c r="A7" s="8" t="s">
        <v>49</v>
      </c>
      <c r="B7" s="217">
        <f>'[2]13'!B9</f>
        <v>84</v>
      </c>
      <c r="C7" s="218">
        <f>'[2]13'!C9</f>
        <v>0</v>
      </c>
      <c r="D7" s="218">
        <f>'[2]13'!D9</f>
        <v>0</v>
      </c>
      <c r="E7" s="218">
        <f>'[2]13'!E9</f>
        <v>0</v>
      </c>
      <c r="F7" s="15">
        <f t="shared" si="6"/>
        <v>84</v>
      </c>
      <c r="G7" s="217">
        <f>'[2]13'!H9</f>
        <v>34.049999999999997</v>
      </c>
      <c r="H7" s="218">
        <f>'[2]13'!I9</f>
        <v>0</v>
      </c>
      <c r="I7" s="218">
        <f>'[2]13'!J9</f>
        <v>0</v>
      </c>
      <c r="J7" s="218">
        <f>'[2]13'!K9</f>
        <v>0</v>
      </c>
      <c r="K7" s="15">
        <f t="shared" si="3"/>
        <v>34.049999999999997</v>
      </c>
      <c r="L7" s="18">
        <f>frq!C7</f>
        <v>1</v>
      </c>
      <c r="M7" s="167">
        <f t="shared" si="4"/>
        <v>33.65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33.65</v>
      </c>
      <c r="R7" s="18">
        <v>0.4</v>
      </c>
    </row>
    <row r="8" spans="1:18">
      <c r="A8" s="8" t="s">
        <v>50</v>
      </c>
      <c r="B8" s="217">
        <f>'[2]13'!B10</f>
        <v>84</v>
      </c>
      <c r="C8" s="218">
        <f>'[2]13'!C10</f>
        <v>0</v>
      </c>
      <c r="D8" s="218">
        <f>'[2]13'!D10</f>
        <v>0</v>
      </c>
      <c r="E8" s="218">
        <f>'[2]13'!E10</f>
        <v>0</v>
      </c>
      <c r="F8" s="15">
        <f t="shared" si="6"/>
        <v>84</v>
      </c>
      <c r="G8" s="217">
        <f>'[2]13'!H10</f>
        <v>34.049999999999997</v>
      </c>
      <c r="H8" s="218">
        <f>'[2]13'!I10</f>
        <v>0</v>
      </c>
      <c r="I8" s="218">
        <f>'[2]13'!J10</f>
        <v>0</v>
      </c>
      <c r="J8" s="218">
        <f>'[2]13'!K10</f>
        <v>0</v>
      </c>
      <c r="K8" s="15">
        <f t="shared" si="3"/>
        <v>34.049999999999997</v>
      </c>
      <c r="L8" s="18">
        <f>frq!C8</f>
        <v>1</v>
      </c>
      <c r="M8" s="167">
        <f t="shared" si="4"/>
        <v>33.65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33.65</v>
      </c>
      <c r="R8" s="18">
        <v>0.4</v>
      </c>
    </row>
    <row r="9" spans="1:18">
      <c r="A9" s="8" t="s">
        <v>51</v>
      </c>
      <c r="B9" s="217">
        <f>'[2]13'!B11</f>
        <v>84</v>
      </c>
      <c r="C9" s="218">
        <f>'[2]13'!C11</f>
        <v>0</v>
      </c>
      <c r="D9" s="218">
        <f>'[2]13'!D11</f>
        <v>0</v>
      </c>
      <c r="E9" s="218">
        <f>'[2]13'!E11</f>
        <v>0</v>
      </c>
      <c r="F9" s="15">
        <f t="shared" si="6"/>
        <v>84</v>
      </c>
      <c r="G9" s="217">
        <f>'[2]13'!H11</f>
        <v>34.049999999999997</v>
      </c>
      <c r="H9" s="218">
        <f>'[2]13'!I11</f>
        <v>0</v>
      </c>
      <c r="I9" s="218">
        <f>'[2]13'!J11</f>
        <v>0</v>
      </c>
      <c r="J9" s="218">
        <f>'[2]13'!K11</f>
        <v>0</v>
      </c>
      <c r="K9" s="15">
        <f t="shared" si="3"/>
        <v>34.049999999999997</v>
      </c>
      <c r="L9" s="18">
        <f>frq!C9</f>
        <v>1</v>
      </c>
      <c r="M9" s="167">
        <f t="shared" si="4"/>
        <v>33.65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33.65</v>
      </c>
      <c r="R9" s="18">
        <v>0.4</v>
      </c>
    </row>
    <row r="10" spans="1:18">
      <c r="A10" s="8" t="s">
        <v>52</v>
      </c>
      <c r="B10" s="217">
        <f>'[2]13'!B12</f>
        <v>84</v>
      </c>
      <c r="C10" s="218">
        <f>'[2]13'!C12</f>
        <v>0</v>
      </c>
      <c r="D10" s="218">
        <f>'[2]13'!D12</f>
        <v>0</v>
      </c>
      <c r="E10" s="218">
        <f>'[2]13'!E12</f>
        <v>0</v>
      </c>
      <c r="F10" s="15">
        <f t="shared" si="6"/>
        <v>84</v>
      </c>
      <c r="G10" s="217">
        <f>'[2]13'!H12</f>
        <v>34.049999999999997</v>
      </c>
      <c r="H10" s="218">
        <f>'[2]13'!I12</f>
        <v>0</v>
      </c>
      <c r="I10" s="218">
        <f>'[2]13'!J12</f>
        <v>0</v>
      </c>
      <c r="J10" s="218">
        <f>'[2]13'!K12</f>
        <v>0</v>
      </c>
      <c r="K10" s="15">
        <f t="shared" si="3"/>
        <v>34.049999999999997</v>
      </c>
      <c r="L10" s="18">
        <f>frq!C10</f>
        <v>1</v>
      </c>
      <c r="M10" s="167">
        <f t="shared" si="4"/>
        <v>33.65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33.65</v>
      </c>
      <c r="R10" s="18">
        <v>0.4</v>
      </c>
    </row>
    <row r="11" spans="1:18">
      <c r="A11" s="8" t="s">
        <v>53</v>
      </c>
      <c r="B11" s="217">
        <f>'[2]13'!B13</f>
        <v>84</v>
      </c>
      <c r="C11" s="218">
        <f>'[2]13'!C13</f>
        <v>0</v>
      </c>
      <c r="D11" s="218">
        <f>'[2]13'!D13</f>
        <v>0</v>
      </c>
      <c r="E11" s="218">
        <f>'[2]13'!E13</f>
        <v>0</v>
      </c>
      <c r="F11" s="15">
        <f t="shared" si="6"/>
        <v>84</v>
      </c>
      <c r="G11" s="217">
        <f>'[2]13'!H13</f>
        <v>34.049999999999997</v>
      </c>
      <c r="H11" s="218">
        <f>'[2]13'!I13</f>
        <v>0</v>
      </c>
      <c r="I11" s="218">
        <f>'[2]13'!J13</f>
        <v>0</v>
      </c>
      <c r="J11" s="218">
        <f>'[2]13'!K13</f>
        <v>0</v>
      </c>
      <c r="K11" s="15">
        <f t="shared" si="3"/>
        <v>34.049999999999997</v>
      </c>
      <c r="L11" s="18">
        <f>frq!C11</f>
        <v>1</v>
      </c>
      <c r="M11" s="167">
        <f t="shared" si="4"/>
        <v>33.65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33.65</v>
      </c>
      <c r="R11" s="18">
        <v>0.4</v>
      </c>
    </row>
    <row r="12" spans="1:18">
      <c r="A12" s="8" t="s">
        <v>54</v>
      </c>
      <c r="B12" s="217">
        <f>'[2]13'!B14</f>
        <v>84</v>
      </c>
      <c r="C12" s="218">
        <f>'[2]13'!C14</f>
        <v>0</v>
      </c>
      <c r="D12" s="218">
        <f>'[2]13'!D14</f>
        <v>0</v>
      </c>
      <c r="E12" s="218">
        <f>'[2]13'!E14</f>
        <v>0</v>
      </c>
      <c r="F12" s="15">
        <f t="shared" si="6"/>
        <v>84</v>
      </c>
      <c r="G12" s="217">
        <f>'[2]13'!H14</f>
        <v>34.049999999999997</v>
      </c>
      <c r="H12" s="218">
        <f>'[2]13'!I14</f>
        <v>0</v>
      </c>
      <c r="I12" s="218">
        <f>'[2]13'!J14</f>
        <v>0</v>
      </c>
      <c r="J12" s="218">
        <f>'[2]13'!K14</f>
        <v>0</v>
      </c>
      <c r="K12" s="15">
        <f t="shared" si="3"/>
        <v>34.049999999999997</v>
      </c>
      <c r="L12" s="18">
        <f>frq!C12</f>
        <v>1</v>
      </c>
      <c r="M12" s="167">
        <f t="shared" si="4"/>
        <v>33.65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33.65</v>
      </c>
      <c r="R12" s="18">
        <v>0.4</v>
      </c>
    </row>
    <row r="13" spans="1:18">
      <c r="A13" s="8" t="s">
        <v>55</v>
      </c>
      <c r="B13" s="217">
        <f>'[2]13'!B15</f>
        <v>84</v>
      </c>
      <c r="C13" s="218">
        <f>'[2]13'!C15</f>
        <v>0</v>
      </c>
      <c r="D13" s="218">
        <f>'[2]13'!D15</f>
        <v>0</v>
      </c>
      <c r="E13" s="218">
        <f>'[2]13'!E15</f>
        <v>0</v>
      </c>
      <c r="F13" s="15">
        <f t="shared" si="6"/>
        <v>84</v>
      </c>
      <c r="G13" s="217">
        <f>'[2]13'!H15</f>
        <v>34.28</v>
      </c>
      <c r="H13" s="218">
        <f>'[2]13'!I15</f>
        <v>0</v>
      </c>
      <c r="I13" s="218">
        <f>'[2]13'!J15</f>
        <v>0</v>
      </c>
      <c r="J13" s="218">
        <f>'[2]13'!K15</f>
        <v>0</v>
      </c>
      <c r="K13" s="15">
        <f t="shared" si="3"/>
        <v>34.28</v>
      </c>
      <c r="L13" s="18">
        <f>frq!C13</f>
        <v>1</v>
      </c>
      <c r="M13" s="167">
        <f t="shared" si="4"/>
        <v>33.880000000000003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33.880000000000003</v>
      </c>
      <c r="R13" s="18">
        <v>0.4</v>
      </c>
    </row>
    <row r="14" spans="1:18">
      <c r="A14" s="8" t="s">
        <v>56</v>
      </c>
      <c r="B14" s="217">
        <f>'[2]13'!B16</f>
        <v>84</v>
      </c>
      <c r="C14" s="218">
        <f>'[2]13'!C16</f>
        <v>0</v>
      </c>
      <c r="D14" s="218">
        <f>'[2]13'!D16</f>
        <v>0</v>
      </c>
      <c r="E14" s="218">
        <f>'[2]13'!E16</f>
        <v>0</v>
      </c>
      <c r="F14" s="15">
        <f t="shared" si="6"/>
        <v>84</v>
      </c>
      <c r="G14" s="217">
        <f>'[2]13'!H16</f>
        <v>34.28</v>
      </c>
      <c r="H14" s="218">
        <f>'[2]13'!I16</f>
        <v>0</v>
      </c>
      <c r="I14" s="218">
        <f>'[2]13'!J16</f>
        <v>0</v>
      </c>
      <c r="J14" s="218">
        <f>'[2]13'!K16</f>
        <v>0</v>
      </c>
      <c r="K14" s="15">
        <f t="shared" si="3"/>
        <v>34.28</v>
      </c>
      <c r="L14" s="18">
        <f>frq!C14</f>
        <v>1</v>
      </c>
      <c r="M14" s="167">
        <f t="shared" si="4"/>
        <v>33.880000000000003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33.880000000000003</v>
      </c>
      <c r="R14" s="18">
        <v>0.4</v>
      </c>
    </row>
    <row r="15" spans="1:18">
      <c r="A15" s="8" t="s">
        <v>57</v>
      </c>
      <c r="B15" s="217">
        <f>'[2]13'!B17</f>
        <v>84</v>
      </c>
      <c r="C15" s="218">
        <f>'[2]13'!C17</f>
        <v>0</v>
      </c>
      <c r="D15" s="218">
        <f>'[2]13'!D17</f>
        <v>0</v>
      </c>
      <c r="E15" s="218">
        <f>'[2]13'!E17</f>
        <v>0</v>
      </c>
      <c r="F15" s="15">
        <f t="shared" si="6"/>
        <v>84</v>
      </c>
      <c r="G15" s="217">
        <f>'[2]13'!H17</f>
        <v>34.28</v>
      </c>
      <c r="H15" s="218">
        <f>'[2]13'!I17</f>
        <v>0</v>
      </c>
      <c r="I15" s="218">
        <f>'[2]13'!J17</f>
        <v>0</v>
      </c>
      <c r="J15" s="218">
        <f>'[2]13'!K17</f>
        <v>0</v>
      </c>
      <c r="K15" s="15">
        <f t="shared" si="3"/>
        <v>34.28</v>
      </c>
      <c r="L15" s="18">
        <f>frq!C15</f>
        <v>1</v>
      </c>
      <c r="M15" s="167">
        <f t="shared" si="4"/>
        <v>33.880000000000003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33.880000000000003</v>
      </c>
      <c r="R15" s="18">
        <v>0.4</v>
      </c>
    </row>
    <row r="16" spans="1:18">
      <c r="A16" s="8" t="s">
        <v>58</v>
      </c>
      <c r="B16" s="217">
        <f>'[2]13'!B18</f>
        <v>84</v>
      </c>
      <c r="C16" s="218">
        <f>'[2]13'!C18</f>
        <v>0</v>
      </c>
      <c r="D16" s="218">
        <f>'[2]13'!D18</f>
        <v>0</v>
      </c>
      <c r="E16" s="218">
        <f>'[2]13'!E18</f>
        <v>0</v>
      </c>
      <c r="F16" s="15">
        <f t="shared" si="6"/>
        <v>84</v>
      </c>
      <c r="G16" s="217">
        <f>'[2]13'!H18</f>
        <v>34.28</v>
      </c>
      <c r="H16" s="218">
        <f>'[2]13'!I18</f>
        <v>0</v>
      </c>
      <c r="I16" s="218">
        <f>'[2]13'!J18</f>
        <v>0</v>
      </c>
      <c r="J16" s="218">
        <f>'[2]13'!K18</f>
        <v>0</v>
      </c>
      <c r="K16" s="15">
        <f t="shared" si="3"/>
        <v>34.28</v>
      </c>
      <c r="L16" s="18">
        <f>frq!C16</f>
        <v>1</v>
      </c>
      <c r="M16" s="167">
        <f t="shared" si="4"/>
        <v>33.880000000000003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33.880000000000003</v>
      </c>
      <c r="R16" s="18">
        <v>0.4</v>
      </c>
    </row>
    <row r="17" spans="1:18">
      <c r="A17" s="8" t="s">
        <v>59</v>
      </c>
      <c r="B17" s="217">
        <f>'[2]13'!B19</f>
        <v>84</v>
      </c>
      <c r="C17" s="218">
        <f>'[2]13'!C19</f>
        <v>0</v>
      </c>
      <c r="D17" s="218">
        <f>'[2]13'!D19</f>
        <v>0</v>
      </c>
      <c r="E17" s="218">
        <f>'[2]13'!E19</f>
        <v>0</v>
      </c>
      <c r="F17" s="15">
        <f t="shared" si="6"/>
        <v>84</v>
      </c>
      <c r="G17" s="217">
        <f>'[2]13'!H19</f>
        <v>34.28</v>
      </c>
      <c r="H17" s="218">
        <f>'[2]13'!I19</f>
        <v>0</v>
      </c>
      <c r="I17" s="218">
        <f>'[2]13'!J19</f>
        <v>0</v>
      </c>
      <c r="J17" s="218">
        <f>'[2]13'!K19</f>
        <v>0</v>
      </c>
      <c r="K17" s="15">
        <f t="shared" si="3"/>
        <v>34.28</v>
      </c>
      <c r="L17" s="18">
        <f>frq!C17</f>
        <v>1</v>
      </c>
      <c r="M17" s="167">
        <f t="shared" si="4"/>
        <v>33.880000000000003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33.880000000000003</v>
      </c>
      <c r="R17" s="18">
        <v>0.4</v>
      </c>
    </row>
    <row r="18" spans="1:18">
      <c r="A18" s="8" t="s">
        <v>60</v>
      </c>
      <c r="B18" s="217">
        <f>'[2]13'!B20</f>
        <v>84</v>
      </c>
      <c r="C18" s="218">
        <f>'[2]13'!C20</f>
        <v>0</v>
      </c>
      <c r="D18" s="218">
        <f>'[2]13'!D20</f>
        <v>0</v>
      </c>
      <c r="E18" s="218">
        <f>'[2]13'!E20</f>
        <v>0</v>
      </c>
      <c r="F18" s="15">
        <f t="shared" si="6"/>
        <v>84</v>
      </c>
      <c r="G18" s="217">
        <f>'[2]13'!H20</f>
        <v>34.28</v>
      </c>
      <c r="H18" s="218">
        <f>'[2]13'!I20</f>
        <v>0</v>
      </c>
      <c r="I18" s="218">
        <f>'[2]13'!J20</f>
        <v>0</v>
      </c>
      <c r="J18" s="218">
        <f>'[2]13'!K20</f>
        <v>0</v>
      </c>
      <c r="K18" s="15">
        <f t="shared" si="3"/>
        <v>34.28</v>
      </c>
      <c r="L18" s="18">
        <f>frq!C18</f>
        <v>1</v>
      </c>
      <c r="M18" s="167">
        <f t="shared" si="4"/>
        <v>33.880000000000003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33.880000000000003</v>
      </c>
      <c r="R18" s="18">
        <v>0.4</v>
      </c>
    </row>
    <row r="19" spans="1:18">
      <c r="A19" s="8" t="s">
        <v>61</v>
      </c>
      <c r="B19" s="217">
        <f>'[2]13'!B21</f>
        <v>84</v>
      </c>
      <c r="C19" s="218">
        <f>'[2]13'!C21</f>
        <v>0</v>
      </c>
      <c r="D19" s="218">
        <f>'[2]13'!D21</f>
        <v>0</v>
      </c>
      <c r="E19" s="218">
        <f>'[2]13'!E21</f>
        <v>0</v>
      </c>
      <c r="F19" s="15">
        <f t="shared" si="6"/>
        <v>84</v>
      </c>
      <c r="G19" s="217">
        <f>'[2]13'!H21</f>
        <v>34.28</v>
      </c>
      <c r="H19" s="218">
        <f>'[2]13'!I21</f>
        <v>0</v>
      </c>
      <c r="I19" s="218">
        <f>'[2]13'!J21</f>
        <v>0</v>
      </c>
      <c r="J19" s="218">
        <f>'[2]13'!K21</f>
        <v>0</v>
      </c>
      <c r="K19" s="15">
        <f t="shared" si="3"/>
        <v>34.28</v>
      </c>
      <c r="L19" s="18">
        <f>frq!C19</f>
        <v>1</v>
      </c>
      <c r="M19" s="167">
        <f t="shared" si="4"/>
        <v>33.880000000000003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33.880000000000003</v>
      </c>
      <c r="R19" s="18">
        <v>0.4</v>
      </c>
    </row>
    <row r="20" spans="1:18">
      <c r="A20" s="8" t="s">
        <v>62</v>
      </c>
      <c r="B20" s="217">
        <f>'[2]13'!B22</f>
        <v>84</v>
      </c>
      <c r="C20" s="218">
        <f>'[2]13'!C22</f>
        <v>0</v>
      </c>
      <c r="D20" s="218">
        <f>'[2]13'!D22</f>
        <v>0</v>
      </c>
      <c r="E20" s="218">
        <f>'[2]13'!E22</f>
        <v>0</v>
      </c>
      <c r="F20" s="15">
        <f t="shared" si="6"/>
        <v>84</v>
      </c>
      <c r="G20" s="217">
        <f>'[2]13'!H22</f>
        <v>34.28</v>
      </c>
      <c r="H20" s="218">
        <f>'[2]13'!I22</f>
        <v>0</v>
      </c>
      <c r="I20" s="218">
        <f>'[2]13'!J22</f>
        <v>0</v>
      </c>
      <c r="J20" s="218">
        <f>'[2]13'!K22</f>
        <v>0</v>
      </c>
      <c r="K20" s="15">
        <f t="shared" si="3"/>
        <v>34.28</v>
      </c>
      <c r="L20" s="18">
        <f>frq!C20</f>
        <v>1</v>
      </c>
      <c r="M20" s="167">
        <f t="shared" si="4"/>
        <v>33.880000000000003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33.880000000000003</v>
      </c>
      <c r="R20" s="18">
        <v>0.4</v>
      </c>
    </row>
    <row r="21" spans="1:18">
      <c r="A21" s="8" t="s">
        <v>63</v>
      </c>
      <c r="B21" s="217">
        <f>'[2]13'!B23</f>
        <v>84</v>
      </c>
      <c r="C21" s="218">
        <f>'[2]13'!C23</f>
        <v>0</v>
      </c>
      <c r="D21" s="218">
        <f>'[2]13'!D23</f>
        <v>0</v>
      </c>
      <c r="E21" s="218">
        <f>'[2]13'!E23</f>
        <v>0</v>
      </c>
      <c r="F21" s="15">
        <f t="shared" si="6"/>
        <v>84</v>
      </c>
      <c r="G21" s="217">
        <f>'[2]13'!H23</f>
        <v>34.28</v>
      </c>
      <c r="H21" s="218">
        <f>'[2]13'!I23</f>
        <v>0</v>
      </c>
      <c r="I21" s="218">
        <f>'[2]13'!J23</f>
        <v>0</v>
      </c>
      <c r="J21" s="218">
        <f>'[2]13'!K23</f>
        <v>0</v>
      </c>
      <c r="K21" s="15">
        <f t="shared" si="3"/>
        <v>34.28</v>
      </c>
      <c r="L21" s="18">
        <f>frq!C21</f>
        <v>1</v>
      </c>
      <c r="M21" s="167">
        <f t="shared" si="4"/>
        <v>33.880000000000003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33.880000000000003</v>
      </c>
      <c r="R21" s="18">
        <v>0.4</v>
      </c>
    </row>
    <row r="22" spans="1:18">
      <c r="A22" s="8" t="s">
        <v>64</v>
      </c>
      <c r="B22" s="217">
        <f>'[2]13'!B24</f>
        <v>84</v>
      </c>
      <c r="C22" s="218">
        <f>'[2]13'!C24</f>
        <v>0</v>
      </c>
      <c r="D22" s="218">
        <f>'[2]13'!D24</f>
        <v>0</v>
      </c>
      <c r="E22" s="218">
        <f>'[2]13'!E24</f>
        <v>0</v>
      </c>
      <c r="F22" s="15">
        <f t="shared" si="6"/>
        <v>84</v>
      </c>
      <c r="G22" s="217">
        <f>'[2]13'!H24</f>
        <v>34.28</v>
      </c>
      <c r="H22" s="218">
        <f>'[2]13'!I24</f>
        <v>0</v>
      </c>
      <c r="I22" s="218">
        <f>'[2]13'!J24</f>
        <v>0</v>
      </c>
      <c r="J22" s="218">
        <f>'[2]13'!K24</f>
        <v>0</v>
      </c>
      <c r="K22" s="15">
        <f t="shared" si="3"/>
        <v>34.28</v>
      </c>
      <c r="L22" s="18">
        <f>frq!C22</f>
        <v>1</v>
      </c>
      <c r="M22" s="167">
        <f t="shared" si="4"/>
        <v>33.880000000000003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33.880000000000003</v>
      </c>
      <c r="R22" s="18">
        <v>0.4</v>
      </c>
    </row>
    <row r="23" spans="1:18">
      <c r="A23" s="8" t="s">
        <v>65</v>
      </c>
      <c r="B23" s="217">
        <f>'[2]13'!B25</f>
        <v>84</v>
      </c>
      <c r="C23" s="218">
        <f>'[2]13'!C25</f>
        <v>0</v>
      </c>
      <c r="D23" s="218">
        <f>'[2]13'!D25</f>
        <v>0</v>
      </c>
      <c r="E23" s="218">
        <f>'[2]13'!E25</f>
        <v>0</v>
      </c>
      <c r="F23" s="15">
        <f t="shared" si="6"/>
        <v>84</v>
      </c>
      <c r="G23" s="217">
        <f>'[2]13'!H25</f>
        <v>34.28</v>
      </c>
      <c r="H23" s="218">
        <f>'[2]13'!I25</f>
        <v>0</v>
      </c>
      <c r="I23" s="218">
        <f>'[2]13'!J25</f>
        <v>0</v>
      </c>
      <c r="J23" s="218">
        <f>'[2]13'!K25</f>
        <v>0</v>
      </c>
      <c r="K23" s="15">
        <f t="shared" si="3"/>
        <v>34.28</v>
      </c>
      <c r="L23" s="18">
        <f>frq!C23</f>
        <v>1</v>
      </c>
      <c r="M23" s="167">
        <f t="shared" si="4"/>
        <v>33.880000000000003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33.880000000000003</v>
      </c>
      <c r="R23" s="18">
        <v>0.4</v>
      </c>
    </row>
    <row r="24" spans="1:18">
      <c r="A24" s="8" t="s">
        <v>66</v>
      </c>
      <c r="B24" s="217">
        <f>'[2]13'!B26</f>
        <v>84</v>
      </c>
      <c r="C24" s="218">
        <f>'[2]13'!C26</f>
        <v>0</v>
      </c>
      <c r="D24" s="218">
        <f>'[2]13'!D26</f>
        <v>0</v>
      </c>
      <c r="E24" s="218">
        <f>'[2]13'!E26</f>
        <v>0</v>
      </c>
      <c r="F24" s="15">
        <f t="shared" si="6"/>
        <v>84</v>
      </c>
      <c r="G24" s="217">
        <f>'[2]13'!H26</f>
        <v>34.28</v>
      </c>
      <c r="H24" s="218">
        <f>'[2]13'!I26</f>
        <v>0</v>
      </c>
      <c r="I24" s="218">
        <f>'[2]13'!J26</f>
        <v>0</v>
      </c>
      <c r="J24" s="218">
        <f>'[2]13'!K26</f>
        <v>0</v>
      </c>
      <c r="K24" s="15">
        <f t="shared" si="3"/>
        <v>34.28</v>
      </c>
      <c r="L24" s="18">
        <f>frq!C24</f>
        <v>1</v>
      </c>
      <c r="M24" s="167">
        <f t="shared" si="4"/>
        <v>33.880000000000003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33.880000000000003</v>
      </c>
      <c r="R24" s="18">
        <v>0.4</v>
      </c>
    </row>
    <row r="25" spans="1:18">
      <c r="A25" s="8" t="s">
        <v>67</v>
      </c>
      <c r="B25" s="217">
        <f>'[2]13'!B27</f>
        <v>84</v>
      </c>
      <c r="C25" s="218">
        <f>'[2]13'!C27</f>
        <v>0</v>
      </c>
      <c r="D25" s="218">
        <f>'[2]13'!D27</f>
        <v>0</v>
      </c>
      <c r="E25" s="218">
        <f>'[2]13'!E27</f>
        <v>0</v>
      </c>
      <c r="F25" s="15">
        <f t="shared" si="6"/>
        <v>84</v>
      </c>
      <c r="G25" s="217">
        <f>'[2]13'!H27</f>
        <v>34.28</v>
      </c>
      <c r="H25" s="218">
        <f>'[2]13'!I27</f>
        <v>0</v>
      </c>
      <c r="I25" s="218">
        <f>'[2]13'!J27</f>
        <v>0</v>
      </c>
      <c r="J25" s="218">
        <f>'[2]13'!K27</f>
        <v>0</v>
      </c>
      <c r="K25" s="15">
        <f t="shared" si="3"/>
        <v>34.28</v>
      </c>
      <c r="L25" s="18">
        <f>frq!C25</f>
        <v>1</v>
      </c>
      <c r="M25" s="167">
        <f t="shared" si="4"/>
        <v>33.880000000000003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33.880000000000003</v>
      </c>
      <c r="R25" s="18">
        <v>0.4</v>
      </c>
    </row>
    <row r="26" spans="1:18">
      <c r="A26" s="8" t="s">
        <v>68</v>
      </c>
      <c r="B26" s="217">
        <f>'[2]13'!B28</f>
        <v>84</v>
      </c>
      <c r="C26" s="218">
        <f>'[2]13'!C28</f>
        <v>0</v>
      </c>
      <c r="D26" s="218">
        <f>'[2]13'!D28</f>
        <v>0</v>
      </c>
      <c r="E26" s="218">
        <f>'[2]13'!E28</f>
        <v>0</v>
      </c>
      <c r="F26" s="15">
        <f t="shared" si="6"/>
        <v>84</v>
      </c>
      <c r="G26" s="217">
        <f>'[2]13'!H28</f>
        <v>34.28</v>
      </c>
      <c r="H26" s="218">
        <f>'[2]13'!I28</f>
        <v>0</v>
      </c>
      <c r="I26" s="218">
        <f>'[2]13'!J28</f>
        <v>0</v>
      </c>
      <c r="J26" s="218">
        <f>'[2]13'!K28</f>
        <v>0</v>
      </c>
      <c r="K26" s="15">
        <f t="shared" si="3"/>
        <v>34.28</v>
      </c>
      <c r="L26" s="18">
        <f>frq!C26</f>
        <v>1</v>
      </c>
      <c r="M26" s="167">
        <f t="shared" si="4"/>
        <v>33.880000000000003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33.880000000000003</v>
      </c>
      <c r="R26" s="18">
        <v>0.4</v>
      </c>
    </row>
    <row r="27" spans="1:18">
      <c r="A27" s="8" t="s">
        <v>69</v>
      </c>
      <c r="B27" s="217">
        <f>'[2]13'!B29</f>
        <v>84</v>
      </c>
      <c r="C27" s="218">
        <f>'[2]13'!C29</f>
        <v>0</v>
      </c>
      <c r="D27" s="218">
        <f>'[2]13'!D29</f>
        <v>0</v>
      </c>
      <c r="E27" s="218">
        <f>'[2]13'!E29</f>
        <v>0</v>
      </c>
      <c r="F27" s="15">
        <f t="shared" si="6"/>
        <v>84</v>
      </c>
      <c r="G27" s="217">
        <f>'[2]13'!H29</f>
        <v>34.28</v>
      </c>
      <c r="H27" s="218">
        <f>'[2]13'!I29</f>
        <v>0</v>
      </c>
      <c r="I27" s="218">
        <f>'[2]13'!J29</f>
        <v>0</v>
      </c>
      <c r="J27" s="218">
        <f>'[2]13'!K29</f>
        <v>0</v>
      </c>
      <c r="K27" s="15">
        <f t="shared" si="3"/>
        <v>34.28</v>
      </c>
      <c r="L27" s="18">
        <f>frq!C27</f>
        <v>1</v>
      </c>
      <c r="M27" s="167">
        <f t="shared" si="4"/>
        <v>33.880000000000003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33.880000000000003</v>
      </c>
      <c r="R27" s="18">
        <v>0.4</v>
      </c>
    </row>
    <row r="28" spans="1:18">
      <c r="A28" s="8" t="s">
        <v>70</v>
      </c>
      <c r="B28" s="217">
        <f>'[2]13'!B30</f>
        <v>84</v>
      </c>
      <c r="C28" s="218">
        <f>'[2]13'!C30</f>
        <v>0</v>
      </c>
      <c r="D28" s="218">
        <f>'[2]13'!D30</f>
        <v>0</v>
      </c>
      <c r="E28" s="218">
        <f>'[2]13'!E30</f>
        <v>0</v>
      </c>
      <c r="F28" s="15">
        <f t="shared" si="6"/>
        <v>84</v>
      </c>
      <c r="G28" s="217">
        <f>'[2]13'!H30</f>
        <v>34.28</v>
      </c>
      <c r="H28" s="218">
        <f>'[2]13'!I30</f>
        <v>0</v>
      </c>
      <c r="I28" s="218">
        <f>'[2]13'!J30</f>
        <v>0</v>
      </c>
      <c r="J28" s="218">
        <f>'[2]13'!K30</f>
        <v>0</v>
      </c>
      <c r="K28" s="15">
        <f t="shared" si="3"/>
        <v>34.28</v>
      </c>
      <c r="L28" s="18">
        <f>frq!C28</f>
        <v>1</v>
      </c>
      <c r="M28" s="167">
        <f t="shared" si="4"/>
        <v>33.880000000000003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33.880000000000003</v>
      </c>
      <c r="R28" s="18">
        <v>0.4</v>
      </c>
    </row>
    <row r="29" spans="1:18">
      <c r="A29" s="8" t="s">
        <v>71</v>
      </c>
      <c r="B29" s="217">
        <f>'[2]13'!B31</f>
        <v>84</v>
      </c>
      <c r="C29" s="218">
        <f>'[2]13'!C31</f>
        <v>0</v>
      </c>
      <c r="D29" s="218">
        <f>'[2]13'!D31</f>
        <v>0</v>
      </c>
      <c r="E29" s="218">
        <f>'[2]13'!E31</f>
        <v>0</v>
      </c>
      <c r="F29" s="15">
        <f t="shared" si="6"/>
        <v>84</v>
      </c>
      <c r="G29" s="217">
        <f>'[2]13'!H31</f>
        <v>34.28</v>
      </c>
      <c r="H29" s="218">
        <f>'[2]13'!I31</f>
        <v>0</v>
      </c>
      <c r="I29" s="218">
        <f>'[2]13'!J31</f>
        <v>0</v>
      </c>
      <c r="J29" s="218">
        <f>'[2]13'!K31</f>
        <v>0</v>
      </c>
      <c r="K29" s="15">
        <f t="shared" si="3"/>
        <v>34.28</v>
      </c>
      <c r="L29" s="18">
        <f>frq!C29</f>
        <v>1</v>
      </c>
      <c r="M29" s="167">
        <f t="shared" si="4"/>
        <v>33.880000000000003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33.880000000000003</v>
      </c>
      <c r="R29" s="18">
        <v>0.4</v>
      </c>
    </row>
    <row r="30" spans="1:18">
      <c r="A30" s="8" t="s">
        <v>72</v>
      </c>
      <c r="B30" s="217">
        <f>'[2]13'!B32</f>
        <v>84</v>
      </c>
      <c r="C30" s="218">
        <f>'[2]13'!C32</f>
        <v>0</v>
      </c>
      <c r="D30" s="218">
        <f>'[2]13'!D32</f>
        <v>0</v>
      </c>
      <c r="E30" s="218">
        <f>'[2]13'!E32</f>
        <v>0</v>
      </c>
      <c r="F30" s="15">
        <f t="shared" si="6"/>
        <v>84</v>
      </c>
      <c r="G30" s="217">
        <f>'[2]13'!H32</f>
        <v>34.28</v>
      </c>
      <c r="H30" s="218">
        <f>'[2]13'!I32</f>
        <v>0</v>
      </c>
      <c r="I30" s="218">
        <f>'[2]13'!J32</f>
        <v>0</v>
      </c>
      <c r="J30" s="218">
        <f>'[2]13'!K32</f>
        <v>0</v>
      </c>
      <c r="K30" s="15">
        <f t="shared" si="3"/>
        <v>34.28</v>
      </c>
      <c r="L30" s="18">
        <f>frq!C30</f>
        <v>1</v>
      </c>
      <c r="M30" s="167">
        <f t="shared" si="4"/>
        <v>33.880000000000003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33.880000000000003</v>
      </c>
      <c r="R30" s="18">
        <v>0.4</v>
      </c>
    </row>
    <row r="31" spans="1:18">
      <c r="A31" s="8" t="s">
        <v>73</v>
      </c>
      <c r="B31" s="217">
        <f>'[2]13'!B33</f>
        <v>84</v>
      </c>
      <c r="C31" s="218">
        <f>'[2]13'!C33</f>
        <v>0</v>
      </c>
      <c r="D31" s="218">
        <f>'[2]13'!D33</f>
        <v>0</v>
      </c>
      <c r="E31" s="218">
        <f>'[2]13'!E33</f>
        <v>0</v>
      </c>
      <c r="F31" s="15">
        <f t="shared" si="6"/>
        <v>84</v>
      </c>
      <c r="G31" s="217">
        <f>'[2]13'!H33</f>
        <v>34.28</v>
      </c>
      <c r="H31" s="218">
        <f>'[2]13'!I33</f>
        <v>0</v>
      </c>
      <c r="I31" s="218">
        <f>'[2]13'!J33</f>
        <v>0</v>
      </c>
      <c r="J31" s="218">
        <f>'[2]13'!K33</f>
        <v>0</v>
      </c>
      <c r="K31" s="15">
        <f t="shared" si="3"/>
        <v>34.28</v>
      </c>
      <c r="L31" s="18">
        <f>frq!C31</f>
        <v>1</v>
      </c>
      <c r="M31" s="167">
        <f t="shared" si="4"/>
        <v>33.880000000000003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33.880000000000003</v>
      </c>
      <c r="R31" s="18">
        <v>0.4</v>
      </c>
    </row>
    <row r="32" spans="1:18">
      <c r="A32" s="8" t="s">
        <v>74</v>
      </c>
      <c r="B32" s="217">
        <f>'[2]13'!B34</f>
        <v>84</v>
      </c>
      <c r="C32" s="218">
        <f>'[2]13'!C34</f>
        <v>0</v>
      </c>
      <c r="D32" s="218">
        <f>'[2]13'!D34</f>
        <v>0</v>
      </c>
      <c r="E32" s="218">
        <f>'[2]13'!E34</f>
        <v>0</v>
      </c>
      <c r="F32" s="15">
        <f t="shared" si="6"/>
        <v>84</v>
      </c>
      <c r="G32" s="217">
        <f>'[2]13'!H34</f>
        <v>34.28</v>
      </c>
      <c r="H32" s="218">
        <f>'[2]13'!I34</f>
        <v>0</v>
      </c>
      <c r="I32" s="218">
        <f>'[2]13'!J34</f>
        <v>0</v>
      </c>
      <c r="J32" s="218">
        <f>'[2]13'!K34</f>
        <v>0</v>
      </c>
      <c r="K32" s="15">
        <f t="shared" si="3"/>
        <v>34.28</v>
      </c>
      <c r="L32" s="18">
        <f>frq!C32</f>
        <v>1</v>
      </c>
      <c r="M32" s="167">
        <f t="shared" si="4"/>
        <v>33.880000000000003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33.880000000000003</v>
      </c>
      <c r="R32" s="18">
        <v>0.4</v>
      </c>
    </row>
    <row r="33" spans="1:18">
      <c r="A33" s="8" t="s">
        <v>75</v>
      </c>
      <c r="B33" s="217">
        <f>'[2]13'!B35</f>
        <v>84</v>
      </c>
      <c r="C33" s="218">
        <f>'[2]13'!C35</f>
        <v>0</v>
      </c>
      <c r="D33" s="218">
        <f>'[2]13'!D35</f>
        <v>0</v>
      </c>
      <c r="E33" s="218">
        <f>'[2]13'!E35</f>
        <v>0</v>
      </c>
      <c r="F33" s="15">
        <f t="shared" si="6"/>
        <v>84</v>
      </c>
      <c r="G33" s="217">
        <f>'[2]13'!H35</f>
        <v>34.28</v>
      </c>
      <c r="H33" s="218">
        <f>'[2]13'!I35</f>
        <v>0</v>
      </c>
      <c r="I33" s="218">
        <f>'[2]13'!J35</f>
        <v>0</v>
      </c>
      <c r="J33" s="218">
        <f>'[2]13'!K35</f>
        <v>0</v>
      </c>
      <c r="K33" s="15">
        <f t="shared" si="3"/>
        <v>34.28</v>
      </c>
      <c r="L33" s="18">
        <f>frq!C33</f>
        <v>1</v>
      </c>
      <c r="M33" s="167">
        <f t="shared" si="4"/>
        <v>33.880000000000003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33.880000000000003</v>
      </c>
      <c r="R33" s="18">
        <v>0.4</v>
      </c>
    </row>
    <row r="34" spans="1:18">
      <c r="A34" s="8" t="s">
        <v>76</v>
      </c>
      <c r="B34" s="217">
        <f>'[2]13'!B36</f>
        <v>84</v>
      </c>
      <c r="C34" s="218">
        <f>'[2]13'!C36</f>
        <v>0</v>
      </c>
      <c r="D34" s="218">
        <f>'[2]13'!D36</f>
        <v>0</v>
      </c>
      <c r="E34" s="218">
        <f>'[2]13'!E36</f>
        <v>0</v>
      </c>
      <c r="F34" s="15">
        <f t="shared" si="6"/>
        <v>84</v>
      </c>
      <c r="G34" s="217">
        <f>'[2]13'!H36</f>
        <v>32.32</v>
      </c>
      <c r="H34" s="218">
        <f>'[2]13'!I36</f>
        <v>0</v>
      </c>
      <c r="I34" s="218">
        <f>'[2]13'!J36</f>
        <v>0</v>
      </c>
      <c r="J34" s="218">
        <f>'[2]13'!K36</f>
        <v>0</v>
      </c>
      <c r="K34" s="15">
        <f t="shared" si="3"/>
        <v>32.32</v>
      </c>
      <c r="L34" s="18">
        <f>frq!C34</f>
        <v>1</v>
      </c>
      <c r="M34" s="167">
        <f t="shared" si="4"/>
        <v>31.92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31.92</v>
      </c>
      <c r="R34" s="18">
        <v>0.4</v>
      </c>
    </row>
    <row r="35" spans="1:18">
      <c r="A35" s="8" t="s">
        <v>77</v>
      </c>
      <c r="B35" s="217">
        <f>'[2]13'!B37</f>
        <v>84</v>
      </c>
      <c r="C35" s="218">
        <f>'[2]13'!C37</f>
        <v>0</v>
      </c>
      <c r="D35" s="218">
        <f>'[2]13'!D37</f>
        <v>0</v>
      </c>
      <c r="E35" s="218">
        <f>'[2]13'!E37</f>
        <v>0</v>
      </c>
      <c r="F35" s="15">
        <f t="shared" si="6"/>
        <v>84</v>
      </c>
      <c r="G35" s="217">
        <f>'[2]13'!H37</f>
        <v>32.32</v>
      </c>
      <c r="H35" s="218">
        <f>'[2]13'!I37</f>
        <v>0</v>
      </c>
      <c r="I35" s="218">
        <f>'[2]13'!J37</f>
        <v>0</v>
      </c>
      <c r="J35" s="218">
        <f>'[2]13'!K37</f>
        <v>0</v>
      </c>
      <c r="K35" s="15">
        <f t="shared" si="3"/>
        <v>32.32</v>
      </c>
      <c r="L35" s="18">
        <f>frq!C35</f>
        <v>1</v>
      </c>
      <c r="M35" s="167">
        <f t="shared" si="4"/>
        <v>31.92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31.92</v>
      </c>
      <c r="R35" s="18">
        <v>0.4</v>
      </c>
    </row>
    <row r="36" spans="1:18">
      <c r="A36" s="8" t="s">
        <v>78</v>
      </c>
      <c r="B36" s="217">
        <f>'[2]13'!B38</f>
        <v>84</v>
      </c>
      <c r="C36" s="218">
        <f>'[2]13'!C38</f>
        <v>0</v>
      </c>
      <c r="D36" s="218">
        <f>'[2]13'!D38</f>
        <v>0</v>
      </c>
      <c r="E36" s="218">
        <f>'[2]13'!E38</f>
        <v>0</v>
      </c>
      <c r="F36" s="15">
        <f t="shared" si="6"/>
        <v>84</v>
      </c>
      <c r="G36" s="217">
        <f>'[2]13'!H38</f>
        <v>32.32</v>
      </c>
      <c r="H36" s="218">
        <f>'[2]13'!I38</f>
        <v>0</v>
      </c>
      <c r="I36" s="218">
        <f>'[2]13'!J38</f>
        <v>0</v>
      </c>
      <c r="J36" s="218">
        <f>'[2]13'!K38</f>
        <v>0</v>
      </c>
      <c r="K36" s="15">
        <f t="shared" si="3"/>
        <v>32.32</v>
      </c>
      <c r="L36" s="18">
        <f>frq!C36</f>
        <v>1</v>
      </c>
      <c r="M36" s="167">
        <f t="shared" si="4"/>
        <v>31.92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31.92</v>
      </c>
      <c r="R36" s="18">
        <v>0.4</v>
      </c>
    </row>
    <row r="37" spans="1:18">
      <c r="A37" s="8" t="s">
        <v>79</v>
      </c>
      <c r="B37" s="217">
        <f>'[2]13'!B39</f>
        <v>84</v>
      </c>
      <c r="C37" s="218">
        <f>'[2]13'!C39</f>
        <v>0</v>
      </c>
      <c r="D37" s="218">
        <f>'[2]13'!D39</f>
        <v>0</v>
      </c>
      <c r="E37" s="218">
        <f>'[2]13'!E39</f>
        <v>0</v>
      </c>
      <c r="F37" s="15">
        <f t="shared" si="6"/>
        <v>84</v>
      </c>
      <c r="G37" s="217">
        <f>'[2]13'!H39</f>
        <v>32.32</v>
      </c>
      <c r="H37" s="218">
        <f>'[2]13'!I39</f>
        <v>0</v>
      </c>
      <c r="I37" s="218">
        <f>'[2]13'!J39</f>
        <v>0</v>
      </c>
      <c r="J37" s="218">
        <f>'[2]13'!K39</f>
        <v>0</v>
      </c>
      <c r="K37" s="15">
        <f t="shared" si="3"/>
        <v>32.32</v>
      </c>
      <c r="L37" s="18">
        <f>frq!C37</f>
        <v>1</v>
      </c>
      <c r="M37" s="167">
        <f t="shared" si="4"/>
        <v>31.92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31.92</v>
      </c>
      <c r="R37" s="18">
        <v>0.4</v>
      </c>
    </row>
    <row r="38" spans="1:18">
      <c r="A38" s="8" t="s">
        <v>80</v>
      </c>
      <c r="B38" s="217">
        <f>'[2]13'!B40</f>
        <v>84</v>
      </c>
      <c r="C38" s="218">
        <f>'[2]13'!C40</f>
        <v>0</v>
      </c>
      <c r="D38" s="218">
        <f>'[2]13'!D40</f>
        <v>0</v>
      </c>
      <c r="E38" s="218">
        <f>'[2]13'!E40</f>
        <v>0</v>
      </c>
      <c r="F38" s="15">
        <f t="shared" si="6"/>
        <v>84</v>
      </c>
      <c r="G38" s="217">
        <f>'[2]13'!H40</f>
        <v>32.32</v>
      </c>
      <c r="H38" s="218">
        <f>'[2]13'!I40</f>
        <v>0</v>
      </c>
      <c r="I38" s="218">
        <f>'[2]13'!J40</f>
        <v>0</v>
      </c>
      <c r="J38" s="218">
        <f>'[2]13'!K40</f>
        <v>0</v>
      </c>
      <c r="K38" s="15">
        <f t="shared" si="3"/>
        <v>32.32</v>
      </c>
      <c r="L38" s="18">
        <f>frq!C38</f>
        <v>1</v>
      </c>
      <c r="M38" s="167">
        <f t="shared" si="4"/>
        <v>31.92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31.92</v>
      </c>
      <c r="R38" s="18">
        <v>0.4</v>
      </c>
    </row>
    <row r="39" spans="1:18">
      <c r="A39" s="8" t="s">
        <v>81</v>
      </c>
      <c r="B39" s="217">
        <f>'[2]13'!B41</f>
        <v>84</v>
      </c>
      <c r="C39" s="218">
        <f>'[2]13'!C41</f>
        <v>0</v>
      </c>
      <c r="D39" s="218">
        <f>'[2]13'!D41</f>
        <v>0</v>
      </c>
      <c r="E39" s="218">
        <f>'[2]13'!E41</f>
        <v>0</v>
      </c>
      <c r="F39" s="15">
        <f t="shared" si="6"/>
        <v>84</v>
      </c>
      <c r="G39" s="217">
        <f>'[2]13'!H41</f>
        <v>30.32</v>
      </c>
      <c r="H39" s="218">
        <f>'[2]13'!I41</f>
        <v>0</v>
      </c>
      <c r="I39" s="218">
        <f>'[2]13'!J41</f>
        <v>0</v>
      </c>
      <c r="J39" s="218">
        <f>'[2]13'!K41</f>
        <v>0</v>
      </c>
      <c r="K39" s="15">
        <f t="shared" si="3"/>
        <v>30.32</v>
      </c>
      <c r="L39" s="18">
        <f>frq!C39</f>
        <v>1</v>
      </c>
      <c r="M39" s="167">
        <f t="shared" si="4"/>
        <v>29.62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29.62</v>
      </c>
      <c r="R39" s="18">
        <v>0.7</v>
      </c>
    </row>
    <row r="40" spans="1:18">
      <c r="A40" s="8" t="s">
        <v>82</v>
      </c>
      <c r="B40" s="217">
        <f>'[2]13'!B42</f>
        <v>84</v>
      </c>
      <c r="C40" s="218">
        <f>'[2]13'!C42</f>
        <v>0</v>
      </c>
      <c r="D40" s="218">
        <f>'[2]13'!D42</f>
        <v>0</v>
      </c>
      <c r="E40" s="218">
        <f>'[2]13'!E42</f>
        <v>0</v>
      </c>
      <c r="F40" s="15">
        <f t="shared" si="6"/>
        <v>84</v>
      </c>
      <c r="G40" s="217">
        <f>'[2]13'!H42</f>
        <v>30.32</v>
      </c>
      <c r="H40" s="218">
        <f>'[2]13'!I42</f>
        <v>0</v>
      </c>
      <c r="I40" s="218">
        <f>'[2]13'!J42</f>
        <v>0</v>
      </c>
      <c r="J40" s="218">
        <f>'[2]13'!K42</f>
        <v>0</v>
      </c>
      <c r="K40" s="15">
        <f t="shared" si="3"/>
        <v>30.32</v>
      </c>
      <c r="L40" s="18">
        <f>frq!C40</f>
        <v>1</v>
      </c>
      <c r="M40" s="167">
        <f t="shared" si="4"/>
        <v>29.62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29.62</v>
      </c>
      <c r="R40" s="18">
        <v>0.7</v>
      </c>
    </row>
    <row r="41" spans="1:18">
      <c r="A41" s="8" t="s">
        <v>83</v>
      </c>
      <c r="B41" s="217">
        <f>'[2]13'!B43</f>
        <v>84</v>
      </c>
      <c r="C41" s="218">
        <f>'[2]13'!C43</f>
        <v>0</v>
      </c>
      <c r="D41" s="218">
        <f>'[2]13'!D43</f>
        <v>0</v>
      </c>
      <c r="E41" s="218">
        <f>'[2]13'!E43</f>
        <v>0</v>
      </c>
      <c r="F41" s="15">
        <f t="shared" si="6"/>
        <v>84</v>
      </c>
      <c r="G41" s="217">
        <f>'[2]13'!H43</f>
        <v>30.27</v>
      </c>
      <c r="H41" s="218">
        <f>'[2]13'!I43</f>
        <v>0</v>
      </c>
      <c r="I41" s="218">
        <f>'[2]13'!J43</f>
        <v>0</v>
      </c>
      <c r="J41" s="218">
        <f>'[2]13'!K43</f>
        <v>0</v>
      </c>
      <c r="K41" s="15">
        <f t="shared" si="3"/>
        <v>30.27</v>
      </c>
      <c r="L41" s="18">
        <f>frq!C41</f>
        <v>1</v>
      </c>
      <c r="M41" s="167">
        <f t="shared" si="4"/>
        <v>29.57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29.57</v>
      </c>
      <c r="R41" s="18">
        <v>0.7</v>
      </c>
    </row>
    <row r="42" spans="1:18">
      <c r="A42" s="8" t="s">
        <v>84</v>
      </c>
      <c r="B42" s="217">
        <f>'[2]13'!B44</f>
        <v>84</v>
      </c>
      <c r="C42" s="218">
        <f>'[2]13'!C44</f>
        <v>0</v>
      </c>
      <c r="D42" s="218">
        <f>'[2]13'!D44</f>
        <v>0</v>
      </c>
      <c r="E42" s="218">
        <f>'[2]13'!E44</f>
        <v>0</v>
      </c>
      <c r="F42" s="15">
        <f t="shared" si="6"/>
        <v>84</v>
      </c>
      <c r="G42" s="217">
        <f>'[2]13'!H44</f>
        <v>30.27</v>
      </c>
      <c r="H42" s="218">
        <f>'[2]13'!I44</f>
        <v>0</v>
      </c>
      <c r="I42" s="218">
        <f>'[2]13'!J44</f>
        <v>0</v>
      </c>
      <c r="J42" s="218">
        <f>'[2]13'!K44</f>
        <v>0</v>
      </c>
      <c r="K42" s="15">
        <f t="shared" si="3"/>
        <v>30.27</v>
      </c>
      <c r="L42" s="18">
        <f>frq!C42</f>
        <v>1</v>
      </c>
      <c r="M42" s="167">
        <f t="shared" si="4"/>
        <v>29.57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29.57</v>
      </c>
      <c r="R42" s="18">
        <v>0.7</v>
      </c>
    </row>
    <row r="43" spans="1:18">
      <c r="A43" s="8" t="s">
        <v>85</v>
      </c>
      <c r="B43" s="217">
        <f>'[2]13'!B45</f>
        <v>84</v>
      </c>
      <c r="C43" s="218">
        <f>'[2]13'!C45</f>
        <v>0</v>
      </c>
      <c r="D43" s="218">
        <f>'[2]13'!D45</f>
        <v>0</v>
      </c>
      <c r="E43" s="218">
        <f>'[2]13'!E45</f>
        <v>0</v>
      </c>
      <c r="F43" s="15">
        <f t="shared" si="6"/>
        <v>84</v>
      </c>
      <c r="G43" s="217">
        <f>'[2]13'!H45</f>
        <v>30.27</v>
      </c>
      <c r="H43" s="218">
        <f>'[2]13'!I45</f>
        <v>0</v>
      </c>
      <c r="I43" s="218">
        <f>'[2]13'!J45</f>
        <v>0</v>
      </c>
      <c r="J43" s="218">
        <f>'[2]13'!K45</f>
        <v>0</v>
      </c>
      <c r="K43" s="15">
        <f t="shared" si="3"/>
        <v>30.27</v>
      </c>
      <c r="L43" s="18">
        <f>frq!C43</f>
        <v>1</v>
      </c>
      <c r="M43" s="167">
        <f t="shared" si="4"/>
        <v>29.57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29.57</v>
      </c>
      <c r="R43" s="18">
        <v>0.7</v>
      </c>
    </row>
    <row r="44" spans="1:18">
      <c r="A44" s="8" t="s">
        <v>86</v>
      </c>
      <c r="B44" s="217">
        <f>'[2]13'!B46</f>
        <v>84</v>
      </c>
      <c r="C44" s="218">
        <f>'[2]13'!C46</f>
        <v>0</v>
      </c>
      <c r="D44" s="218">
        <f>'[2]13'!D46</f>
        <v>0</v>
      </c>
      <c r="E44" s="218">
        <f>'[2]13'!E46</f>
        <v>0</v>
      </c>
      <c r="F44" s="15">
        <f t="shared" si="6"/>
        <v>84</v>
      </c>
      <c r="G44" s="217">
        <f>'[2]13'!H46</f>
        <v>29.5</v>
      </c>
      <c r="H44" s="218">
        <f>'[2]13'!I46</f>
        <v>0</v>
      </c>
      <c r="I44" s="218">
        <f>'[2]13'!J46</f>
        <v>0</v>
      </c>
      <c r="J44" s="218">
        <f>'[2]13'!K46</f>
        <v>0</v>
      </c>
      <c r="K44" s="15">
        <f t="shared" si="3"/>
        <v>29.5</v>
      </c>
      <c r="L44" s="18">
        <f>frq!C44</f>
        <v>1</v>
      </c>
      <c r="M44" s="167">
        <f t="shared" si="4"/>
        <v>28.8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28.8</v>
      </c>
      <c r="R44" s="18">
        <v>0.7</v>
      </c>
    </row>
    <row r="45" spans="1:18">
      <c r="A45" s="8" t="s">
        <v>87</v>
      </c>
      <c r="B45" s="217">
        <f>'[2]13'!B47</f>
        <v>84</v>
      </c>
      <c r="C45" s="218">
        <f>'[2]13'!C47</f>
        <v>0</v>
      </c>
      <c r="D45" s="218">
        <f>'[2]13'!D47</f>
        <v>0</v>
      </c>
      <c r="E45" s="218">
        <f>'[2]13'!E47</f>
        <v>0</v>
      </c>
      <c r="F45" s="15">
        <f t="shared" si="6"/>
        <v>84</v>
      </c>
      <c r="G45" s="217">
        <f>'[2]13'!H47</f>
        <v>29.5</v>
      </c>
      <c r="H45" s="218">
        <f>'[2]13'!I47</f>
        <v>0</v>
      </c>
      <c r="I45" s="218">
        <f>'[2]13'!J47</f>
        <v>0</v>
      </c>
      <c r="J45" s="218">
        <f>'[2]13'!K47</f>
        <v>0</v>
      </c>
      <c r="K45" s="15">
        <f t="shared" si="3"/>
        <v>29.5</v>
      </c>
      <c r="L45" s="18">
        <f>frq!C45</f>
        <v>1</v>
      </c>
      <c r="M45" s="167">
        <f t="shared" si="4"/>
        <v>28.8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28.8</v>
      </c>
      <c r="R45" s="18">
        <v>0.7</v>
      </c>
    </row>
    <row r="46" spans="1:18">
      <c r="A46" s="8" t="s">
        <v>88</v>
      </c>
      <c r="B46" s="217">
        <f>'[2]13'!B48</f>
        <v>84</v>
      </c>
      <c r="C46" s="218">
        <f>'[2]13'!C48</f>
        <v>0</v>
      </c>
      <c r="D46" s="218">
        <f>'[2]13'!D48</f>
        <v>0</v>
      </c>
      <c r="E46" s="218">
        <f>'[2]13'!E48</f>
        <v>0</v>
      </c>
      <c r="F46" s="15">
        <f t="shared" si="6"/>
        <v>84</v>
      </c>
      <c r="G46" s="217">
        <f>'[2]13'!H48</f>
        <v>29.5</v>
      </c>
      <c r="H46" s="218">
        <f>'[2]13'!I48</f>
        <v>0</v>
      </c>
      <c r="I46" s="218">
        <f>'[2]13'!J48</f>
        <v>0</v>
      </c>
      <c r="J46" s="218">
        <f>'[2]13'!K48</f>
        <v>0</v>
      </c>
      <c r="K46" s="15">
        <f t="shared" si="3"/>
        <v>29.5</v>
      </c>
      <c r="L46" s="18">
        <f>frq!C46</f>
        <v>1</v>
      </c>
      <c r="M46" s="167">
        <f t="shared" si="4"/>
        <v>28.8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28.8</v>
      </c>
      <c r="R46" s="18">
        <v>0.7</v>
      </c>
    </row>
    <row r="47" spans="1:18">
      <c r="A47" s="8" t="s">
        <v>89</v>
      </c>
      <c r="B47" s="217">
        <f>'[2]13'!B49</f>
        <v>84</v>
      </c>
      <c r="C47" s="218">
        <f>'[2]13'!C49</f>
        <v>0</v>
      </c>
      <c r="D47" s="218">
        <f>'[2]13'!D49</f>
        <v>0</v>
      </c>
      <c r="E47" s="218">
        <f>'[2]13'!E49</f>
        <v>0</v>
      </c>
      <c r="F47" s="15">
        <f t="shared" si="6"/>
        <v>84</v>
      </c>
      <c r="G47" s="217">
        <f>'[2]13'!H49</f>
        <v>22.79</v>
      </c>
      <c r="H47" s="218">
        <f>'[2]13'!I49</f>
        <v>0</v>
      </c>
      <c r="I47" s="218">
        <f>'[2]13'!J49</f>
        <v>0</v>
      </c>
      <c r="J47" s="218">
        <f>'[2]13'!K49</f>
        <v>0</v>
      </c>
      <c r="K47" s="15">
        <f t="shared" si="3"/>
        <v>22.79</v>
      </c>
      <c r="L47" s="18">
        <f>frq!C47</f>
        <v>1</v>
      </c>
      <c r="M47" s="167">
        <f t="shared" si="4"/>
        <v>22.09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22.09</v>
      </c>
      <c r="R47" s="18">
        <v>0.7</v>
      </c>
    </row>
    <row r="48" spans="1:18">
      <c r="A48" s="8" t="s">
        <v>90</v>
      </c>
      <c r="B48" s="217">
        <f>'[2]13'!B50</f>
        <v>84</v>
      </c>
      <c r="C48" s="218">
        <f>'[2]13'!C50</f>
        <v>0</v>
      </c>
      <c r="D48" s="218">
        <f>'[2]13'!D50</f>
        <v>0</v>
      </c>
      <c r="E48" s="218">
        <f>'[2]13'!E50</f>
        <v>0</v>
      </c>
      <c r="F48" s="15">
        <f t="shared" si="6"/>
        <v>84</v>
      </c>
      <c r="G48" s="217">
        <f>'[2]13'!H50</f>
        <v>22.79</v>
      </c>
      <c r="H48" s="218">
        <f>'[2]13'!I50</f>
        <v>0</v>
      </c>
      <c r="I48" s="218">
        <f>'[2]13'!J50</f>
        <v>0</v>
      </c>
      <c r="J48" s="218">
        <f>'[2]13'!K50</f>
        <v>0</v>
      </c>
      <c r="K48" s="15">
        <f t="shared" si="3"/>
        <v>22.79</v>
      </c>
      <c r="L48" s="18">
        <f>frq!C48</f>
        <v>1</v>
      </c>
      <c r="M48" s="167">
        <f t="shared" si="4"/>
        <v>22.09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22.09</v>
      </c>
      <c r="R48" s="18">
        <v>0.7</v>
      </c>
    </row>
    <row r="49" spans="1:18">
      <c r="A49" s="8" t="s">
        <v>91</v>
      </c>
      <c r="B49" s="217">
        <f>'[2]13'!B51</f>
        <v>84</v>
      </c>
      <c r="C49" s="218">
        <f>'[2]13'!C51</f>
        <v>0</v>
      </c>
      <c r="D49" s="218">
        <f>'[2]13'!D51</f>
        <v>0</v>
      </c>
      <c r="E49" s="218">
        <f>'[2]13'!E51</f>
        <v>0</v>
      </c>
      <c r="F49" s="15">
        <f t="shared" si="6"/>
        <v>84</v>
      </c>
      <c r="G49" s="217">
        <f>'[2]13'!H51</f>
        <v>22.79</v>
      </c>
      <c r="H49" s="218">
        <f>'[2]13'!I51</f>
        <v>0</v>
      </c>
      <c r="I49" s="218">
        <f>'[2]13'!J51</f>
        <v>0</v>
      </c>
      <c r="J49" s="218">
        <f>'[2]13'!K51</f>
        <v>0</v>
      </c>
      <c r="K49" s="15">
        <f t="shared" si="3"/>
        <v>22.79</v>
      </c>
      <c r="L49" s="18">
        <f>frq!C49</f>
        <v>1</v>
      </c>
      <c r="M49" s="167">
        <f t="shared" si="4"/>
        <v>22.09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22.09</v>
      </c>
      <c r="R49" s="18">
        <v>0.7</v>
      </c>
    </row>
    <row r="50" spans="1:18">
      <c r="A50" s="8" t="s">
        <v>92</v>
      </c>
      <c r="B50" s="217">
        <f>'[2]13'!B52</f>
        <v>84</v>
      </c>
      <c r="C50" s="218">
        <f>'[2]13'!C52</f>
        <v>0</v>
      </c>
      <c r="D50" s="218">
        <f>'[2]13'!D52</f>
        <v>0</v>
      </c>
      <c r="E50" s="218">
        <f>'[2]13'!E52</f>
        <v>0</v>
      </c>
      <c r="F50" s="15">
        <f t="shared" si="6"/>
        <v>84</v>
      </c>
      <c r="G50" s="217">
        <f>'[2]13'!H52</f>
        <v>22.79</v>
      </c>
      <c r="H50" s="218">
        <f>'[2]13'!I52</f>
        <v>0</v>
      </c>
      <c r="I50" s="218">
        <f>'[2]13'!J52</f>
        <v>0</v>
      </c>
      <c r="J50" s="218">
        <f>'[2]13'!K52</f>
        <v>0</v>
      </c>
      <c r="K50" s="15">
        <f t="shared" si="3"/>
        <v>22.79</v>
      </c>
      <c r="L50" s="18">
        <f>frq!C50</f>
        <v>1</v>
      </c>
      <c r="M50" s="167">
        <f t="shared" si="4"/>
        <v>22.09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22.09</v>
      </c>
      <c r="R50" s="18">
        <v>0.7</v>
      </c>
    </row>
    <row r="51" spans="1:18">
      <c r="A51" s="8" t="s">
        <v>93</v>
      </c>
      <c r="B51" s="217">
        <f>'[2]13'!B53</f>
        <v>84</v>
      </c>
      <c r="C51" s="218">
        <f>'[2]13'!C53</f>
        <v>0</v>
      </c>
      <c r="D51" s="218">
        <f>'[2]13'!D53</f>
        <v>0</v>
      </c>
      <c r="E51" s="218">
        <f>'[2]13'!E53</f>
        <v>0</v>
      </c>
      <c r="F51" s="15">
        <f t="shared" si="6"/>
        <v>84</v>
      </c>
      <c r="G51" s="217">
        <f>'[2]13'!H53</f>
        <v>22.79</v>
      </c>
      <c r="H51" s="218">
        <f>'[2]13'!I53</f>
        <v>0</v>
      </c>
      <c r="I51" s="218">
        <f>'[2]13'!J53</f>
        <v>0</v>
      </c>
      <c r="J51" s="218">
        <f>'[2]13'!K53</f>
        <v>0</v>
      </c>
      <c r="K51" s="15">
        <f t="shared" si="3"/>
        <v>22.79</v>
      </c>
      <c r="L51" s="18">
        <f>frq!C51</f>
        <v>1</v>
      </c>
      <c r="M51" s="167">
        <f t="shared" si="4"/>
        <v>22.09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22.09</v>
      </c>
      <c r="R51" s="18">
        <v>0.7</v>
      </c>
    </row>
    <row r="52" spans="1:18">
      <c r="A52" s="8" t="s">
        <v>94</v>
      </c>
      <c r="B52" s="217">
        <f>'[2]13'!B54</f>
        <v>84</v>
      </c>
      <c r="C52" s="218">
        <f>'[2]13'!C54</f>
        <v>0</v>
      </c>
      <c r="D52" s="218">
        <f>'[2]13'!D54</f>
        <v>0</v>
      </c>
      <c r="E52" s="218">
        <f>'[2]13'!E54</f>
        <v>0</v>
      </c>
      <c r="F52" s="15">
        <f t="shared" si="6"/>
        <v>84</v>
      </c>
      <c r="G52" s="217">
        <f>'[2]13'!H54</f>
        <v>22.79</v>
      </c>
      <c r="H52" s="218">
        <f>'[2]13'!I54</f>
        <v>0</v>
      </c>
      <c r="I52" s="218">
        <f>'[2]13'!J54</f>
        <v>0</v>
      </c>
      <c r="J52" s="218">
        <f>'[2]13'!K54</f>
        <v>0</v>
      </c>
      <c r="K52" s="15">
        <f t="shared" si="3"/>
        <v>22.79</v>
      </c>
      <c r="L52" s="18">
        <f>frq!C52</f>
        <v>1</v>
      </c>
      <c r="M52" s="167">
        <f t="shared" si="4"/>
        <v>22.09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22.09</v>
      </c>
      <c r="R52" s="18">
        <v>0.7</v>
      </c>
    </row>
    <row r="53" spans="1:18">
      <c r="A53" s="8" t="s">
        <v>95</v>
      </c>
      <c r="B53" s="217">
        <f>'[2]13'!B55</f>
        <v>84</v>
      </c>
      <c r="C53" s="218">
        <f>'[2]13'!C55</f>
        <v>0</v>
      </c>
      <c r="D53" s="218">
        <f>'[2]13'!D55</f>
        <v>0</v>
      </c>
      <c r="E53" s="218">
        <f>'[2]13'!E55</f>
        <v>0</v>
      </c>
      <c r="F53" s="15">
        <f t="shared" si="6"/>
        <v>84</v>
      </c>
      <c r="G53" s="217">
        <f>'[2]13'!H55</f>
        <v>22.79</v>
      </c>
      <c r="H53" s="218">
        <f>'[2]13'!I55</f>
        <v>0</v>
      </c>
      <c r="I53" s="218">
        <f>'[2]13'!J55</f>
        <v>0</v>
      </c>
      <c r="J53" s="218">
        <f>'[2]13'!K55</f>
        <v>0</v>
      </c>
      <c r="K53" s="15">
        <f t="shared" si="3"/>
        <v>22.79</v>
      </c>
      <c r="L53" s="18">
        <f>frq!C53</f>
        <v>1</v>
      </c>
      <c r="M53" s="167">
        <f t="shared" si="4"/>
        <v>22.09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22.09</v>
      </c>
      <c r="R53" s="18">
        <v>0.7</v>
      </c>
    </row>
    <row r="54" spans="1:18">
      <c r="A54" s="8" t="s">
        <v>96</v>
      </c>
      <c r="B54" s="217">
        <f>'[2]13'!B56</f>
        <v>84</v>
      </c>
      <c r="C54" s="218">
        <f>'[2]13'!C56</f>
        <v>0</v>
      </c>
      <c r="D54" s="218">
        <f>'[2]13'!D56</f>
        <v>0</v>
      </c>
      <c r="E54" s="218">
        <f>'[2]13'!E56</f>
        <v>0</v>
      </c>
      <c r="F54" s="15">
        <f t="shared" si="6"/>
        <v>84</v>
      </c>
      <c r="G54" s="217">
        <f>'[2]13'!H56</f>
        <v>22.79</v>
      </c>
      <c r="H54" s="218">
        <f>'[2]13'!I56</f>
        <v>0</v>
      </c>
      <c r="I54" s="218">
        <f>'[2]13'!J56</f>
        <v>0</v>
      </c>
      <c r="J54" s="218">
        <f>'[2]13'!K56</f>
        <v>0</v>
      </c>
      <c r="K54" s="15">
        <f t="shared" si="3"/>
        <v>22.79</v>
      </c>
      <c r="L54" s="18">
        <f>frq!C54</f>
        <v>1</v>
      </c>
      <c r="M54" s="167">
        <f t="shared" si="4"/>
        <v>22.09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22.09</v>
      </c>
      <c r="R54" s="18">
        <v>0.7</v>
      </c>
    </row>
    <row r="55" spans="1:18">
      <c r="A55" s="8" t="s">
        <v>97</v>
      </c>
      <c r="B55" s="217">
        <f>'[2]13'!B57</f>
        <v>84</v>
      </c>
      <c r="C55" s="218">
        <f>'[2]13'!C57</f>
        <v>0</v>
      </c>
      <c r="D55" s="218">
        <f>'[2]13'!D57</f>
        <v>0</v>
      </c>
      <c r="E55" s="218">
        <f>'[2]13'!E57</f>
        <v>0</v>
      </c>
      <c r="F55" s="15">
        <f t="shared" si="6"/>
        <v>84</v>
      </c>
      <c r="G55" s="217">
        <f>'[2]13'!H57</f>
        <v>32</v>
      </c>
      <c r="H55" s="218">
        <f>'[2]13'!I57</f>
        <v>0</v>
      </c>
      <c r="I55" s="218">
        <f>'[2]13'!J57</f>
        <v>0</v>
      </c>
      <c r="J55" s="218">
        <f>'[2]13'!K57</f>
        <v>0</v>
      </c>
      <c r="K55" s="15">
        <f t="shared" si="3"/>
        <v>32</v>
      </c>
      <c r="L55" s="18">
        <f>frq!C55</f>
        <v>1</v>
      </c>
      <c r="M55" s="167">
        <f t="shared" si="4"/>
        <v>31.3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31.3</v>
      </c>
      <c r="R55" s="18">
        <v>0.7</v>
      </c>
    </row>
    <row r="56" spans="1:18">
      <c r="A56" s="8" t="s">
        <v>98</v>
      </c>
      <c r="B56" s="217">
        <f>'[2]13'!B58</f>
        <v>84</v>
      </c>
      <c r="C56" s="218">
        <f>'[2]13'!C58</f>
        <v>0</v>
      </c>
      <c r="D56" s="218">
        <f>'[2]13'!D58</f>
        <v>0</v>
      </c>
      <c r="E56" s="218">
        <f>'[2]13'!E58</f>
        <v>0</v>
      </c>
      <c r="F56" s="15">
        <f t="shared" si="6"/>
        <v>84</v>
      </c>
      <c r="G56" s="217">
        <f>'[2]13'!H58</f>
        <v>32</v>
      </c>
      <c r="H56" s="218">
        <f>'[2]13'!I58</f>
        <v>0</v>
      </c>
      <c r="I56" s="218">
        <f>'[2]13'!J58</f>
        <v>0</v>
      </c>
      <c r="J56" s="218">
        <f>'[2]13'!K58</f>
        <v>0</v>
      </c>
      <c r="K56" s="15">
        <f t="shared" si="3"/>
        <v>32</v>
      </c>
      <c r="L56" s="18">
        <f>frq!C56</f>
        <v>1</v>
      </c>
      <c r="M56" s="167">
        <f t="shared" si="4"/>
        <v>31.3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31.3</v>
      </c>
      <c r="R56" s="18">
        <v>0.7</v>
      </c>
    </row>
    <row r="57" spans="1:18">
      <c r="A57" s="8" t="s">
        <v>99</v>
      </c>
      <c r="B57" s="217">
        <f>'[2]13'!B59</f>
        <v>84</v>
      </c>
      <c r="C57" s="218">
        <f>'[2]13'!C59</f>
        <v>0</v>
      </c>
      <c r="D57" s="218">
        <f>'[2]13'!D59</f>
        <v>0</v>
      </c>
      <c r="E57" s="218">
        <f>'[2]13'!E59</f>
        <v>0</v>
      </c>
      <c r="F57" s="15">
        <f t="shared" si="6"/>
        <v>84</v>
      </c>
      <c r="G57" s="217">
        <f>'[2]13'!H59</f>
        <v>22.43</v>
      </c>
      <c r="H57" s="218">
        <f>'[2]13'!I59</f>
        <v>0</v>
      </c>
      <c r="I57" s="218">
        <f>'[2]13'!J59</f>
        <v>0</v>
      </c>
      <c r="J57" s="218">
        <f>'[2]13'!K59</f>
        <v>0</v>
      </c>
      <c r="K57" s="15">
        <f t="shared" si="3"/>
        <v>22.43</v>
      </c>
      <c r="L57" s="18">
        <f>frq!C57</f>
        <v>1</v>
      </c>
      <c r="M57" s="167">
        <f t="shared" si="4"/>
        <v>21.73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21.73</v>
      </c>
      <c r="R57" s="18">
        <v>0.7</v>
      </c>
    </row>
    <row r="58" spans="1:18">
      <c r="A58" s="8" t="s">
        <v>100</v>
      </c>
      <c r="B58" s="217">
        <f>'[2]13'!B60</f>
        <v>84</v>
      </c>
      <c r="C58" s="218">
        <f>'[2]13'!C60</f>
        <v>0</v>
      </c>
      <c r="D58" s="218">
        <f>'[2]13'!D60</f>
        <v>0</v>
      </c>
      <c r="E58" s="218">
        <f>'[2]13'!E60</f>
        <v>0</v>
      </c>
      <c r="F58" s="15">
        <f t="shared" si="6"/>
        <v>84</v>
      </c>
      <c r="G58" s="217">
        <f>'[2]13'!H60</f>
        <v>22.43</v>
      </c>
      <c r="H58" s="218">
        <f>'[2]13'!I60</f>
        <v>0</v>
      </c>
      <c r="I58" s="218">
        <f>'[2]13'!J60</f>
        <v>0</v>
      </c>
      <c r="J58" s="218">
        <f>'[2]13'!K60</f>
        <v>0</v>
      </c>
      <c r="K58" s="15">
        <f t="shared" si="3"/>
        <v>22.43</v>
      </c>
      <c r="L58" s="18">
        <f>frq!C58</f>
        <v>1</v>
      </c>
      <c r="M58" s="167">
        <f t="shared" si="4"/>
        <v>21.73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21.73</v>
      </c>
      <c r="R58" s="18">
        <v>0.7</v>
      </c>
    </row>
    <row r="59" spans="1:18">
      <c r="A59" s="8" t="s">
        <v>101</v>
      </c>
      <c r="B59" s="217">
        <f>'[2]13'!B61</f>
        <v>84</v>
      </c>
      <c r="C59" s="218">
        <f>'[2]13'!C61</f>
        <v>0</v>
      </c>
      <c r="D59" s="218">
        <f>'[2]13'!D61</f>
        <v>0</v>
      </c>
      <c r="E59" s="218">
        <f>'[2]13'!E61</f>
        <v>0</v>
      </c>
      <c r="F59" s="15">
        <f t="shared" si="6"/>
        <v>84</v>
      </c>
      <c r="G59" s="217">
        <f>'[2]13'!H61</f>
        <v>22.43</v>
      </c>
      <c r="H59" s="218">
        <f>'[2]13'!I61</f>
        <v>0</v>
      </c>
      <c r="I59" s="218">
        <f>'[2]13'!J61</f>
        <v>0</v>
      </c>
      <c r="J59" s="218">
        <f>'[2]13'!K61</f>
        <v>0</v>
      </c>
      <c r="K59" s="15">
        <f t="shared" si="3"/>
        <v>22.43</v>
      </c>
      <c r="L59" s="18">
        <f>frq!C59</f>
        <v>1</v>
      </c>
      <c r="M59" s="167">
        <f t="shared" si="4"/>
        <v>21.73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21.73</v>
      </c>
      <c r="R59" s="18">
        <v>0.7</v>
      </c>
    </row>
    <row r="60" spans="1:18">
      <c r="A60" s="8" t="s">
        <v>102</v>
      </c>
      <c r="B60" s="217">
        <f>'[2]13'!B62</f>
        <v>84</v>
      </c>
      <c r="C60" s="218">
        <f>'[2]13'!C62</f>
        <v>0</v>
      </c>
      <c r="D60" s="218">
        <f>'[2]13'!D62</f>
        <v>0</v>
      </c>
      <c r="E60" s="218">
        <f>'[2]13'!E62</f>
        <v>0</v>
      </c>
      <c r="F60" s="15">
        <f t="shared" si="6"/>
        <v>84</v>
      </c>
      <c r="G60" s="217">
        <f>'[2]13'!H62</f>
        <v>22.43</v>
      </c>
      <c r="H60" s="218">
        <f>'[2]13'!I62</f>
        <v>0</v>
      </c>
      <c r="I60" s="218">
        <f>'[2]13'!J62</f>
        <v>0</v>
      </c>
      <c r="J60" s="218">
        <f>'[2]13'!K62</f>
        <v>0</v>
      </c>
      <c r="K60" s="15">
        <f t="shared" si="3"/>
        <v>22.43</v>
      </c>
      <c r="L60" s="18">
        <f>frq!C60</f>
        <v>1</v>
      </c>
      <c r="M60" s="167">
        <f t="shared" si="4"/>
        <v>21.73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21.73</v>
      </c>
      <c r="R60" s="18">
        <v>0.7</v>
      </c>
    </row>
    <row r="61" spans="1:18">
      <c r="A61" s="8" t="s">
        <v>103</v>
      </c>
      <c r="B61" s="217">
        <f>'[2]13'!B63</f>
        <v>84</v>
      </c>
      <c r="C61" s="218">
        <f>'[2]13'!C63</f>
        <v>0</v>
      </c>
      <c r="D61" s="218">
        <f>'[2]13'!D63</f>
        <v>0</v>
      </c>
      <c r="E61" s="218">
        <f>'[2]13'!E63</f>
        <v>0</v>
      </c>
      <c r="F61" s="15">
        <f t="shared" si="6"/>
        <v>84</v>
      </c>
      <c r="G61" s="217">
        <f>'[2]13'!H63</f>
        <v>22.43</v>
      </c>
      <c r="H61" s="218">
        <f>'[2]13'!I63</f>
        <v>0</v>
      </c>
      <c r="I61" s="218">
        <f>'[2]13'!J63</f>
        <v>0</v>
      </c>
      <c r="J61" s="218">
        <f>'[2]13'!K63</f>
        <v>0</v>
      </c>
      <c r="K61" s="15">
        <f t="shared" si="3"/>
        <v>22.43</v>
      </c>
      <c r="L61" s="18">
        <f>frq!C61</f>
        <v>1</v>
      </c>
      <c r="M61" s="167">
        <f t="shared" si="4"/>
        <v>21.73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21.73</v>
      </c>
      <c r="R61" s="18">
        <v>0.7</v>
      </c>
    </row>
    <row r="62" spans="1:18">
      <c r="A62" s="8" t="s">
        <v>104</v>
      </c>
      <c r="B62" s="217">
        <f>'[2]13'!B64</f>
        <v>84</v>
      </c>
      <c r="C62" s="218">
        <f>'[2]13'!C64</f>
        <v>0</v>
      </c>
      <c r="D62" s="218">
        <f>'[2]13'!D64</f>
        <v>0</v>
      </c>
      <c r="E62" s="218">
        <f>'[2]13'!E64</f>
        <v>0</v>
      </c>
      <c r="F62" s="15">
        <f t="shared" si="6"/>
        <v>84</v>
      </c>
      <c r="G62" s="217">
        <f>'[2]13'!H64</f>
        <v>22.43</v>
      </c>
      <c r="H62" s="218">
        <f>'[2]13'!I64</f>
        <v>0</v>
      </c>
      <c r="I62" s="218">
        <f>'[2]13'!J64</f>
        <v>0</v>
      </c>
      <c r="J62" s="218">
        <f>'[2]13'!K64</f>
        <v>0</v>
      </c>
      <c r="K62" s="15">
        <f t="shared" si="3"/>
        <v>22.43</v>
      </c>
      <c r="L62" s="18">
        <f>frq!C62</f>
        <v>1</v>
      </c>
      <c r="M62" s="167">
        <f t="shared" si="4"/>
        <v>21.73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21.73</v>
      </c>
      <c r="R62" s="18">
        <v>0.7</v>
      </c>
    </row>
    <row r="63" spans="1:18">
      <c r="A63" s="8" t="s">
        <v>105</v>
      </c>
      <c r="B63" s="217">
        <f>'[2]13'!B65</f>
        <v>84</v>
      </c>
      <c r="C63" s="218">
        <f>'[2]13'!C65</f>
        <v>0</v>
      </c>
      <c r="D63" s="218">
        <f>'[2]13'!D65</f>
        <v>0</v>
      </c>
      <c r="E63" s="218">
        <f>'[2]13'!E65</f>
        <v>0</v>
      </c>
      <c r="F63" s="15">
        <f t="shared" si="6"/>
        <v>84</v>
      </c>
      <c r="G63" s="217">
        <f>'[2]13'!H65</f>
        <v>22.43</v>
      </c>
      <c r="H63" s="218">
        <f>'[2]13'!I65</f>
        <v>0</v>
      </c>
      <c r="I63" s="218">
        <f>'[2]13'!J65</f>
        <v>0</v>
      </c>
      <c r="J63" s="218">
        <f>'[2]13'!K65</f>
        <v>0</v>
      </c>
      <c r="K63" s="15">
        <f t="shared" si="3"/>
        <v>22.43</v>
      </c>
      <c r="L63" s="18">
        <f>frq!C63</f>
        <v>1</v>
      </c>
      <c r="M63" s="167">
        <f t="shared" si="4"/>
        <v>21.73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21.73</v>
      </c>
      <c r="R63" s="18">
        <v>0.7</v>
      </c>
    </row>
    <row r="64" spans="1:18">
      <c r="A64" s="8" t="s">
        <v>106</v>
      </c>
      <c r="B64" s="217">
        <f>'[2]13'!B66</f>
        <v>84</v>
      </c>
      <c r="C64" s="218">
        <f>'[2]13'!C66</f>
        <v>0</v>
      </c>
      <c r="D64" s="218">
        <f>'[2]13'!D66</f>
        <v>0</v>
      </c>
      <c r="E64" s="218">
        <f>'[2]13'!E66</f>
        <v>0</v>
      </c>
      <c r="F64" s="15">
        <f t="shared" si="6"/>
        <v>84</v>
      </c>
      <c r="G64" s="217">
        <f>'[2]13'!H66</f>
        <v>22.43</v>
      </c>
      <c r="H64" s="218">
        <f>'[2]13'!I66</f>
        <v>0</v>
      </c>
      <c r="I64" s="218">
        <f>'[2]13'!J66</f>
        <v>0</v>
      </c>
      <c r="J64" s="218">
        <f>'[2]13'!K66</f>
        <v>0</v>
      </c>
      <c r="K64" s="15">
        <f t="shared" si="3"/>
        <v>22.43</v>
      </c>
      <c r="L64" s="18">
        <f>frq!C64</f>
        <v>1</v>
      </c>
      <c r="M64" s="167">
        <f t="shared" si="4"/>
        <v>21.73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21.73</v>
      </c>
      <c r="R64" s="18">
        <v>0.7</v>
      </c>
    </row>
    <row r="65" spans="1:18">
      <c r="A65" s="8" t="s">
        <v>107</v>
      </c>
      <c r="B65" s="217">
        <f>'[2]13'!B67</f>
        <v>84</v>
      </c>
      <c r="C65" s="218">
        <f>'[2]13'!C67</f>
        <v>0</v>
      </c>
      <c r="D65" s="218">
        <f>'[2]13'!D67</f>
        <v>0</v>
      </c>
      <c r="E65" s="218">
        <f>'[2]13'!E67</f>
        <v>0</v>
      </c>
      <c r="F65" s="15">
        <f t="shared" si="6"/>
        <v>84</v>
      </c>
      <c r="G65" s="217">
        <f>'[2]13'!H67</f>
        <v>22.43</v>
      </c>
      <c r="H65" s="218">
        <f>'[2]13'!I67</f>
        <v>0</v>
      </c>
      <c r="I65" s="218">
        <f>'[2]13'!J67</f>
        <v>0</v>
      </c>
      <c r="J65" s="218">
        <f>'[2]13'!K67</f>
        <v>0</v>
      </c>
      <c r="K65" s="15">
        <f t="shared" si="3"/>
        <v>22.43</v>
      </c>
      <c r="L65" s="18">
        <f>frq!C65</f>
        <v>1</v>
      </c>
      <c r="M65" s="167">
        <f t="shared" si="4"/>
        <v>21.73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21.73</v>
      </c>
      <c r="R65" s="18">
        <v>0.7</v>
      </c>
    </row>
    <row r="66" spans="1:18">
      <c r="A66" s="8" t="s">
        <v>108</v>
      </c>
      <c r="B66" s="217">
        <f>'[2]13'!B68</f>
        <v>84</v>
      </c>
      <c r="C66" s="218">
        <f>'[2]13'!C68</f>
        <v>0</v>
      </c>
      <c r="D66" s="218">
        <f>'[2]13'!D68</f>
        <v>0</v>
      </c>
      <c r="E66" s="218">
        <f>'[2]13'!E68</f>
        <v>0</v>
      </c>
      <c r="F66" s="15">
        <f t="shared" si="6"/>
        <v>84</v>
      </c>
      <c r="G66" s="217">
        <f>'[2]13'!H68</f>
        <v>22.43</v>
      </c>
      <c r="H66" s="218">
        <f>'[2]13'!I68</f>
        <v>0</v>
      </c>
      <c r="I66" s="218">
        <f>'[2]13'!J68</f>
        <v>0</v>
      </c>
      <c r="J66" s="218">
        <f>'[2]13'!K68</f>
        <v>0</v>
      </c>
      <c r="K66" s="15">
        <f t="shared" si="3"/>
        <v>22.43</v>
      </c>
      <c r="L66" s="18">
        <f>frq!C66</f>
        <v>1</v>
      </c>
      <c r="M66" s="167">
        <f t="shared" si="4"/>
        <v>21.73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21.73</v>
      </c>
      <c r="R66" s="18">
        <v>0.7</v>
      </c>
    </row>
    <row r="67" spans="1:18">
      <c r="A67" s="8" t="s">
        <v>109</v>
      </c>
      <c r="B67" s="217">
        <f>'[2]13'!B69</f>
        <v>84</v>
      </c>
      <c r="C67" s="218">
        <f>'[2]13'!C69</f>
        <v>0</v>
      </c>
      <c r="D67" s="218">
        <f>'[2]13'!D69</f>
        <v>0</v>
      </c>
      <c r="E67" s="218">
        <f>'[2]13'!E69</f>
        <v>0</v>
      </c>
      <c r="F67" s="15">
        <f t="shared" si="6"/>
        <v>84</v>
      </c>
      <c r="G67" s="217">
        <f>'[2]13'!H69</f>
        <v>22.43</v>
      </c>
      <c r="H67" s="218">
        <f>'[2]13'!I69</f>
        <v>0</v>
      </c>
      <c r="I67" s="218">
        <f>'[2]13'!J69</f>
        <v>0</v>
      </c>
      <c r="J67" s="218">
        <f>'[2]13'!K69</f>
        <v>0</v>
      </c>
      <c r="K67" s="15">
        <f t="shared" si="3"/>
        <v>22.43</v>
      </c>
      <c r="L67" s="18">
        <f>frq!C67</f>
        <v>1</v>
      </c>
      <c r="M67" s="167">
        <f t="shared" si="4"/>
        <v>21.73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21.73</v>
      </c>
      <c r="R67" s="18">
        <v>0.7</v>
      </c>
    </row>
    <row r="68" spans="1:18">
      <c r="A68" s="8" t="s">
        <v>110</v>
      </c>
      <c r="B68" s="217">
        <f>'[2]13'!B70</f>
        <v>84</v>
      </c>
      <c r="C68" s="218">
        <f>'[2]13'!C70</f>
        <v>0</v>
      </c>
      <c r="D68" s="218">
        <f>'[2]13'!D70</f>
        <v>0</v>
      </c>
      <c r="E68" s="218">
        <f>'[2]13'!E70</f>
        <v>0</v>
      </c>
      <c r="F68" s="15">
        <f t="shared" si="6"/>
        <v>84</v>
      </c>
      <c r="G68" s="217">
        <f>'[2]13'!H70</f>
        <v>22.43</v>
      </c>
      <c r="H68" s="218">
        <f>'[2]13'!I70</f>
        <v>0</v>
      </c>
      <c r="I68" s="218">
        <f>'[2]13'!J70</f>
        <v>0</v>
      </c>
      <c r="J68" s="218">
        <f>'[2]13'!K70</f>
        <v>0</v>
      </c>
      <c r="K68" s="15">
        <f t="shared" ref="K68:K98" si="13">SUM(G68:J68)</f>
        <v>22.43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21.73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21.73</v>
      </c>
      <c r="R68" s="18">
        <v>0.7</v>
      </c>
    </row>
    <row r="69" spans="1:18">
      <c r="A69" s="8" t="s">
        <v>111</v>
      </c>
      <c r="B69" s="217">
        <f>'[2]13'!B71</f>
        <v>84</v>
      </c>
      <c r="C69" s="218">
        <f>'[2]13'!C71</f>
        <v>0</v>
      </c>
      <c r="D69" s="218">
        <f>'[2]13'!D71</f>
        <v>0</v>
      </c>
      <c r="E69" s="218">
        <f>'[2]13'!E71</f>
        <v>0</v>
      </c>
      <c r="F69" s="15">
        <f t="shared" ref="F69:F98" si="16">SUM(B69:E69)</f>
        <v>84</v>
      </c>
      <c r="G69" s="217">
        <f>'[2]13'!H71</f>
        <v>25.71</v>
      </c>
      <c r="H69" s="218">
        <f>'[2]13'!I71</f>
        <v>0</v>
      </c>
      <c r="I69" s="218">
        <f>'[2]13'!J71</f>
        <v>0</v>
      </c>
      <c r="J69" s="218">
        <f>'[2]13'!K71</f>
        <v>0</v>
      </c>
      <c r="K69" s="15">
        <f t="shared" si="13"/>
        <v>25.71</v>
      </c>
      <c r="L69" s="18">
        <f>frq!C69</f>
        <v>1</v>
      </c>
      <c r="M69" s="167">
        <f t="shared" si="14"/>
        <v>25.01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25.01</v>
      </c>
      <c r="R69" s="18">
        <v>0.7</v>
      </c>
    </row>
    <row r="70" spans="1:18">
      <c r="A70" s="8" t="s">
        <v>112</v>
      </c>
      <c r="B70" s="217">
        <f>'[2]13'!B72</f>
        <v>84</v>
      </c>
      <c r="C70" s="218">
        <f>'[2]13'!C72</f>
        <v>0</v>
      </c>
      <c r="D70" s="218">
        <f>'[2]13'!D72</f>
        <v>0</v>
      </c>
      <c r="E70" s="218">
        <f>'[2]13'!E72</f>
        <v>0</v>
      </c>
      <c r="F70" s="15">
        <f t="shared" si="16"/>
        <v>84</v>
      </c>
      <c r="G70" s="217">
        <f>'[2]13'!H72</f>
        <v>25.71</v>
      </c>
      <c r="H70" s="218">
        <f>'[2]13'!I72</f>
        <v>0</v>
      </c>
      <c r="I70" s="218">
        <f>'[2]13'!J72</f>
        <v>0</v>
      </c>
      <c r="J70" s="218">
        <f>'[2]13'!K72</f>
        <v>0</v>
      </c>
      <c r="K70" s="15">
        <f t="shared" si="13"/>
        <v>25.71</v>
      </c>
      <c r="L70" s="18">
        <f>frq!C70</f>
        <v>1</v>
      </c>
      <c r="M70" s="167">
        <f t="shared" si="14"/>
        <v>25.01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25.01</v>
      </c>
      <c r="R70" s="18">
        <v>0.7</v>
      </c>
    </row>
    <row r="71" spans="1:18">
      <c r="A71" s="8" t="s">
        <v>113</v>
      </c>
      <c r="B71" s="217">
        <f>'[2]13'!B73</f>
        <v>84</v>
      </c>
      <c r="C71" s="218">
        <f>'[2]13'!C73</f>
        <v>0</v>
      </c>
      <c r="D71" s="218">
        <f>'[2]13'!D73</f>
        <v>0</v>
      </c>
      <c r="E71" s="218">
        <f>'[2]13'!E73</f>
        <v>0</v>
      </c>
      <c r="F71" s="15">
        <f t="shared" si="16"/>
        <v>84</v>
      </c>
      <c r="G71" s="217">
        <f>'[2]13'!H73</f>
        <v>25.71</v>
      </c>
      <c r="H71" s="218">
        <f>'[2]13'!I73</f>
        <v>0</v>
      </c>
      <c r="I71" s="218">
        <f>'[2]13'!J73</f>
        <v>0</v>
      </c>
      <c r="J71" s="218">
        <f>'[2]13'!K73</f>
        <v>0</v>
      </c>
      <c r="K71" s="15">
        <f t="shared" si="13"/>
        <v>25.71</v>
      </c>
      <c r="L71" s="18">
        <f>frq!C71</f>
        <v>1</v>
      </c>
      <c r="M71" s="167">
        <f t="shared" si="14"/>
        <v>25.01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25.01</v>
      </c>
      <c r="R71" s="18">
        <v>0.7</v>
      </c>
    </row>
    <row r="72" spans="1:18">
      <c r="A72" s="8" t="s">
        <v>114</v>
      </c>
      <c r="B72" s="217">
        <f>'[2]13'!B74</f>
        <v>84</v>
      </c>
      <c r="C72" s="218">
        <f>'[2]13'!C74</f>
        <v>0</v>
      </c>
      <c r="D72" s="218">
        <f>'[2]13'!D74</f>
        <v>0</v>
      </c>
      <c r="E72" s="218">
        <f>'[2]13'!E74</f>
        <v>0</v>
      </c>
      <c r="F72" s="15">
        <f t="shared" si="16"/>
        <v>84</v>
      </c>
      <c r="G72" s="217">
        <f>'[2]13'!H74</f>
        <v>25.71</v>
      </c>
      <c r="H72" s="218">
        <f>'[2]13'!I74</f>
        <v>0</v>
      </c>
      <c r="I72" s="218">
        <f>'[2]13'!J74</f>
        <v>0</v>
      </c>
      <c r="J72" s="218">
        <f>'[2]13'!K74</f>
        <v>0</v>
      </c>
      <c r="K72" s="15">
        <f t="shared" si="13"/>
        <v>25.71</v>
      </c>
      <c r="L72" s="18">
        <f>frq!C72</f>
        <v>1</v>
      </c>
      <c r="M72" s="167">
        <f t="shared" si="14"/>
        <v>25.01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25.01</v>
      </c>
      <c r="R72" s="18">
        <v>0.7</v>
      </c>
    </row>
    <row r="73" spans="1:18">
      <c r="A73" s="8" t="s">
        <v>115</v>
      </c>
      <c r="B73" s="217">
        <f>'[2]13'!B75</f>
        <v>84</v>
      </c>
      <c r="C73" s="218">
        <f>'[2]13'!C75</f>
        <v>0</v>
      </c>
      <c r="D73" s="218">
        <f>'[2]13'!D75</f>
        <v>0</v>
      </c>
      <c r="E73" s="218">
        <f>'[2]13'!E75</f>
        <v>0</v>
      </c>
      <c r="F73" s="15">
        <f t="shared" si="16"/>
        <v>84</v>
      </c>
      <c r="G73" s="217">
        <f>'[2]13'!H75</f>
        <v>25.71</v>
      </c>
      <c r="H73" s="218">
        <f>'[2]13'!I75</f>
        <v>0</v>
      </c>
      <c r="I73" s="218">
        <f>'[2]13'!J75</f>
        <v>0</v>
      </c>
      <c r="J73" s="218">
        <f>'[2]13'!K75</f>
        <v>0</v>
      </c>
      <c r="K73" s="15">
        <f t="shared" si="13"/>
        <v>25.71</v>
      </c>
      <c r="L73" s="18">
        <f>frq!C73</f>
        <v>1</v>
      </c>
      <c r="M73" s="167">
        <f t="shared" si="14"/>
        <v>25.01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25.01</v>
      </c>
      <c r="R73" s="18">
        <v>0.7</v>
      </c>
    </row>
    <row r="74" spans="1:18">
      <c r="A74" s="8" t="s">
        <v>116</v>
      </c>
      <c r="B74" s="217">
        <f>'[2]13'!B76</f>
        <v>84</v>
      </c>
      <c r="C74" s="218">
        <f>'[2]13'!C76</f>
        <v>0</v>
      </c>
      <c r="D74" s="218">
        <f>'[2]13'!D76</f>
        <v>0</v>
      </c>
      <c r="E74" s="218">
        <f>'[2]13'!E76</f>
        <v>0</v>
      </c>
      <c r="F74" s="15">
        <f t="shared" si="16"/>
        <v>84</v>
      </c>
      <c r="G74" s="217">
        <f>'[2]13'!H76</f>
        <v>25.71</v>
      </c>
      <c r="H74" s="218">
        <f>'[2]13'!I76</f>
        <v>0</v>
      </c>
      <c r="I74" s="218">
        <f>'[2]13'!J76</f>
        <v>0</v>
      </c>
      <c r="J74" s="218">
        <f>'[2]13'!K76</f>
        <v>0</v>
      </c>
      <c r="K74" s="15">
        <f t="shared" si="13"/>
        <v>25.71</v>
      </c>
      <c r="L74" s="18">
        <f>frq!C74</f>
        <v>1</v>
      </c>
      <c r="M74" s="167">
        <f t="shared" si="14"/>
        <v>25.01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25.01</v>
      </c>
      <c r="R74" s="18">
        <v>0.7</v>
      </c>
    </row>
    <row r="75" spans="1:18">
      <c r="A75" s="8" t="s">
        <v>117</v>
      </c>
      <c r="B75" s="217">
        <f>'[2]13'!B77</f>
        <v>84</v>
      </c>
      <c r="C75" s="218">
        <f>'[2]13'!C77</f>
        <v>0</v>
      </c>
      <c r="D75" s="218">
        <f>'[2]13'!D77</f>
        <v>0</v>
      </c>
      <c r="E75" s="218">
        <f>'[2]13'!E77</f>
        <v>0</v>
      </c>
      <c r="F75" s="15">
        <f t="shared" si="16"/>
        <v>84</v>
      </c>
      <c r="G75" s="217">
        <f>'[2]13'!H77</f>
        <v>25.71</v>
      </c>
      <c r="H75" s="218">
        <f>'[2]13'!I77</f>
        <v>0</v>
      </c>
      <c r="I75" s="218">
        <f>'[2]13'!J77</f>
        <v>0</v>
      </c>
      <c r="J75" s="218">
        <f>'[2]13'!K77</f>
        <v>0</v>
      </c>
      <c r="K75" s="15">
        <f t="shared" si="13"/>
        <v>25.71</v>
      </c>
      <c r="L75" s="18">
        <f>frq!C75</f>
        <v>1</v>
      </c>
      <c r="M75" s="167">
        <f t="shared" si="14"/>
        <v>25.310000000000002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25.310000000000002</v>
      </c>
      <c r="R75" s="18">
        <v>0.4</v>
      </c>
    </row>
    <row r="76" spans="1:18">
      <c r="A76" s="8" t="s">
        <v>118</v>
      </c>
      <c r="B76" s="217">
        <f>'[2]13'!B78</f>
        <v>84</v>
      </c>
      <c r="C76" s="218">
        <f>'[2]13'!C78</f>
        <v>0</v>
      </c>
      <c r="D76" s="218">
        <f>'[2]13'!D78</f>
        <v>0</v>
      </c>
      <c r="E76" s="218">
        <f>'[2]13'!E78</f>
        <v>0</v>
      </c>
      <c r="F76" s="15">
        <f t="shared" si="16"/>
        <v>84</v>
      </c>
      <c r="G76" s="217">
        <f>'[2]13'!H78</f>
        <v>25.71</v>
      </c>
      <c r="H76" s="218">
        <f>'[2]13'!I78</f>
        <v>0</v>
      </c>
      <c r="I76" s="218">
        <f>'[2]13'!J78</f>
        <v>0</v>
      </c>
      <c r="J76" s="218">
        <f>'[2]13'!K78</f>
        <v>0</v>
      </c>
      <c r="K76" s="15">
        <f t="shared" si="13"/>
        <v>25.71</v>
      </c>
      <c r="L76" s="18">
        <f>frq!C76</f>
        <v>1</v>
      </c>
      <c r="M76" s="167">
        <f t="shared" si="14"/>
        <v>25.310000000000002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25.310000000000002</v>
      </c>
      <c r="R76" s="18">
        <v>0.4</v>
      </c>
    </row>
    <row r="77" spans="1:18">
      <c r="A77" s="8" t="s">
        <v>119</v>
      </c>
      <c r="B77" s="217">
        <f>'[2]13'!B79</f>
        <v>84</v>
      </c>
      <c r="C77" s="218">
        <f>'[2]13'!C79</f>
        <v>0</v>
      </c>
      <c r="D77" s="218">
        <f>'[2]13'!D79</f>
        <v>0</v>
      </c>
      <c r="E77" s="218">
        <f>'[2]13'!E79</f>
        <v>0</v>
      </c>
      <c r="F77" s="15">
        <f t="shared" si="16"/>
        <v>84</v>
      </c>
      <c r="G77" s="217">
        <f>'[2]13'!H79</f>
        <v>25.71</v>
      </c>
      <c r="H77" s="218">
        <f>'[2]13'!I79</f>
        <v>0</v>
      </c>
      <c r="I77" s="218">
        <f>'[2]13'!J79</f>
        <v>0</v>
      </c>
      <c r="J77" s="218">
        <f>'[2]13'!K79</f>
        <v>0</v>
      </c>
      <c r="K77" s="15">
        <f t="shared" si="13"/>
        <v>25.71</v>
      </c>
      <c r="L77" s="18">
        <f>frq!C77</f>
        <v>1</v>
      </c>
      <c r="M77" s="167">
        <f t="shared" si="14"/>
        <v>25.310000000000002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25.310000000000002</v>
      </c>
      <c r="R77" s="18">
        <v>0.4</v>
      </c>
    </row>
    <row r="78" spans="1:18">
      <c r="A78" s="8" t="s">
        <v>120</v>
      </c>
      <c r="B78" s="217">
        <f>'[2]13'!B80</f>
        <v>84</v>
      </c>
      <c r="C78" s="218">
        <f>'[2]13'!C80</f>
        <v>0</v>
      </c>
      <c r="D78" s="218">
        <f>'[2]13'!D80</f>
        <v>0</v>
      </c>
      <c r="E78" s="218">
        <f>'[2]13'!E80</f>
        <v>0</v>
      </c>
      <c r="F78" s="15">
        <f t="shared" si="16"/>
        <v>84</v>
      </c>
      <c r="G78" s="217">
        <f>'[2]13'!H80</f>
        <v>25.71</v>
      </c>
      <c r="H78" s="218">
        <f>'[2]13'!I80</f>
        <v>0</v>
      </c>
      <c r="I78" s="218">
        <f>'[2]13'!J80</f>
        <v>0</v>
      </c>
      <c r="J78" s="218">
        <f>'[2]13'!K80</f>
        <v>0</v>
      </c>
      <c r="K78" s="15">
        <f t="shared" si="13"/>
        <v>25.71</v>
      </c>
      <c r="L78" s="18">
        <f>frq!C78</f>
        <v>1</v>
      </c>
      <c r="M78" s="167">
        <f t="shared" si="14"/>
        <v>25.310000000000002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25.310000000000002</v>
      </c>
      <c r="R78" s="18">
        <v>0.4</v>
      </c>
    </row>
    <row r="79" spans="1:18">
      <c r="A79" s="8" t="s">
        <v>121</v>
      </c>
      <c r="B79" s="217">
        <f>'[2]13'!B81</f>
        <v>84</v>
      </c>
      <c r="C79" s="218">
        <f>'[2]13'!C81</f>
        <v>0</v>
      </c>
      <c r="D79" s="218">
        <f>'[2]13'!D81</f>
        <v>0</v>
      </c>
      <c r="E79" s="218">
        <f>'[2]13'!E81</f>
        <v>0</v>
      </c>
      <c r="F79" s="15">
        <f t="shared" si="16"/>
        <v>84</v>
      </c>
      <c r="G79" s="217">
        <f>'[2]13'!H81</f>
        <v>25.71</v>
      </c>
      <c r="H79" s="218">
        <f>'[2]13'!I81</f>
        <v>0</v>
      </c>
      <c r="I79" s="218">
        <f>'[2]13'!J81</f>
        <v>0</v>
      </c>
      <c r="J79" s="218">
        <f>'[2]13'!K81</f>
        <v>0</v>
      </c>
      <c r="K79" s="15">
        <f t="shared" si="13"/>
        <v>25.71</v>
      </c>
      <c r="L79" s="18">
        <f>frq!C79</f>
        <v>1</v>
      </c>
      <c r="M79" s="167">
        <f t="shared" si="14"/>
        <v>25.310000000000002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25.310000000000002</v>
      </c>
      <c r="R79" s="18">
        <v>0.4</v>
      </c>
    </row>
    <row r="80" spans="1:18">
      <c r="A80" s="8" t="s">
        <v>122</v>
      </c>
      <c r="B80" s="217">
        <f>'[2]13'!B82</f>
        <v>84</v>
      </c>
      <c r="C80" s="218">
        <f>'[2]13'!C82</f>
        <v>0</v>
      </c>
      <c r="D80" s="218">
        <f>'[2]13'!D82</f>
        <v>0</v>
      </c>
      <c r="E80" s="218">
        <f>'[2]13'!E82</f>
        <v>0</v>
      </c>
      <c r="F80" s="15">
        <f t="shared" si="16"/>
        <v>84</v>
      </c>
      <c r="G80" s="217">
        <f>'[2]13'!H82</f>
        <v>25.71</v>
      </c>
      <c r="H80" s="218">
        <f>'[2]13'!I82</f>
        <v>0</v>
      </c>
      <c r="I80" s="218">
        <f>'[2]13'!J82</f>
        <v>0</v>
      </c>
      <c r="J80" s="218">
        <f>'[2]13'!K82</f>
        <v>0</v>
      </c>
      <c r="K80" s="15">
        <f t="shared" si="13"/>
        <v>25.71</v>
      </c>
      <c r="L80" s="18">
        <f>frq!C80</f>
        <v>1</v>
      </c>
      <c r="M80" s="167">
        <f t="shared" si="14"/>
        <v>25.310000000000002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25.310000000000002</v>
      </c>
      <c r="R80" s="18">
        <v>0.4</v>
      </c>
    </row>
    <row r="81" spans="1:18">
      <c r="A81" s="8" t="s">
        <v>123</v>
      </c>
      <c r="B81" s="217">
        <f>'[2]13'!B83</f>
        <v>84</v>
      </c>
      <c r="C81" s="218">
        <f>'[2]13'!C83</f>
        <v>0</v>
      </c>
      <c r="D81" s="218">
        <f>'[2]13'!D83</f>
        <v>0</v>
      </c>
      <c r="E81" s="218">
        <f>'[2]13'!E83</f>
        <v>0</v>
      </c>
      <c r="F81" s="15">
        <f t="shared" si="16"/>
        <v>84</v>
      </c>
      <c r="G81" s="217">
        <f>'[2]13'!H83</f>
        <v>25.71</v>
      </c>
      <c r="H81" s="218">
        <f>'[2]13'!I83</f>
        <v>0</v>
      </c>
      <c r="I81" s="218">
        <f>'[2]13'!J83</f>
        <v>0</v>
      </c>
      <c r="J81" s="218">
        <f>'[2]13'!K83</f>
        <v>0</v>
      </c>
      <c r="K81" s="15">
        <f t="shared" si="13"/>
        <v>25.71</v>
      </c>
      <c r="L81" s="18">
        <f>frq!C81</f>
        <v>1</v>
      </c>
      <c r="M81" s="167">
        <f t="shared" si="14"/>
        <v>25.310000000000002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25.310000000000002</v>
      </c>
      <c r="R81" s="18">
        <v>0.4</v>
      </c>
    </row>
    <row r="82" spans="1:18">
      <c r="A82" s="8" t="s">
        <v>124</v>
      </c>
      <c r="B82" s="217">
        <f>'[2]13'!B84</f>
        <v>84</v>
      </c>
      <c r="C82" s="218">
        <f>'[2]13'!C84</f>
        <v>0</v>
      </c>
      <c r="D82" s="218">
        <f>'[2]13'!D84</f>
        <v>0</v>
      </c>
      <c r="E82" s="218">
        <f>'[2]13'!E84</f>
        <v>0</v>
      </c>
      <c r="F82" s="15">
        <f t="shared" si="16"/>
        <v>84</v>
      </c>
      <c r="G82" s="217">
        <f>'[2]13'!H84</f>
        <v>25.71</v>
      </c>
      <c r="H82" s="218">
        <f>'[2]13'!I84</f>
        <v>0</v>
      </c>
      <c r="I82" s="218">
        <f>'[2]13'!J84</f>
        <v>0</v>
      </c>
      <c r="J82" s="218">
        <f>'[2]13'!K84</f>
        <v>0</v>
      </c>
      <c r="K82" s="15">
        <f t="shared" si="13"/>
        <v>25.71</v>
      </c>
      <c r="L82" s="18">
        <f>frq!C82</f>
        <v>1</v>
      </c>
      <c r="M82" s="167">
        <f t="shared" si="14"/>
        <v>25.310000000000002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25.310000000000002</v>
      </c>
      <c r="R82" s="18">
        <v>0.4</v>
      </c>
    </row>
    <row r="83" spans="1:18">
      <c r="A83" s="8" t="s">
        <v>125</v>
      </c>
      <c r="B83" s="217">
        <f>'[2]13'!B85</f>
        <v>84</v>
      </c>
      <c r="C83" s="218">
        <f>'[2]13'!C85</f>
        <v>0</v>
      </c>
      <c r="D83" s="218">
        <f>'[2]13'!D85</f>
        <v>0</v>
      </c>
      <c r="E83" s="218">
        <f>'[2]13'!E85</f>
        <v>0</v>
      </c>
      <c r="F83" s="15">
        <f t="shared" si="16"/>
        <v>84</v>
      </c>
      <c r="G83" s="217">
        <f>'[2]13'!H85</f>
        <v>25.71</v>
      </c>
      <c r="H83" s="218">
        <f>'[2]13'!I85</f>
        <v>0</v>
      </c>
      <c r="I83" s="218">
        <f>'[2]13'!J85</f>
        <v>0</v>
      </c>
      <c r="J83" s="218">
        <f>'[2]13'!K85</f>
        <v>0</v>
      </c>
      <c r="K83" s="15">
        <f t="shared" si="13"/>
        <v>25.71</v>
      </c>
      <c r="L83" s="18">
        <f>frq!C83</f>
        <v>1</v>
      </c>
      <c r="M83" s="167">
        <f t="shared" si="14"/>
        <v>25.310000000000002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25.310000000000002</v>
      </c>
      <c r="R83" s="18">
        <v>0.4</v>
      </c>
    </row>
    <row r="84" spans="1:18">
      <c r="A84" s="8" t="s">
        <v>126</v>
      </c>
      <c r="B84" s="217">
        <f>'[2]13'!B86</f>
        <v>84</v>
      </c>
      <c r="C84" s="218">
        <f>'[2]13'!C86</f>
        <v>0</v>
      </c>
      <c r="D84" s="218">
        <f>'[2]13'!D86</f>
        <v>0</v>
      </c>
      <c r="E84" s="218">
        <f>'[2]13'!E86</f>
        <v>0</v>
      </c>
      <c r="F84" s="15">
        <f t="shared" si="16"/>
        <v>84</v>
      </c>
      <c r="G84" s="217">
        <f>'[2]13'!H86</f>
        <v>25.71</v>
      </c>
      <c r="H84" s="218">
        <f>'[2]13'!I86</f>
        <v>0</v>
      </c>
      <c r="I84" s="218">
        <f>'[2]13'!J86</f>
        <v>0</v>
      </c>
      <c r="J84" s="218">
        <f>'[2]13'!K86</f>
        <v>0</v>
      </c>
      <c r="K84" s="15">
        <f t="shared" si="13"/>
        <v>25.71</v>
      </c>
      <c r="L84" s="18">
        <f>frq!C84</f>
        <v>1</v>
      </c>
      <c r="M84" s="167">
        <f t="shared" si="14"/>
        <v>25.310000000000002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25.310000000000002</v>
      </c>
      <c r="R84" s="18">
        <v>0.4</v>
      </c>
    </row>
    <row r="85" spans="1:18">
      <c r="A85" s="8" t="s">
        <v>127</v>
      </c>
      <c r="B85" s="217">
        <f>'[2]13'!B87</f>
        <v>84</v>
      </c>
      <c r="C85" s="218">
        <f>'[2]13'!C87</f>
        <v>0</v>
      </c>
      <c r="D85" s="218">
        <f>'[2]13'!D87</f>
        <v>0</v>
      </c>
      <c r="E85" s="218">
        <f>'[2]13'!E87</f>
        <v>0</v>
      </c>
      <c r="F85" s="15">
        <f t="shared" si="16"/>
        <v>84</v>
      </c>
      <c r="G85" s="217">
        <f>'[2]13'!H87</f>
        <v>25.71</v>
      </c>
      <c r="H85" s="218">
        <f>'[2]13'!I87</f>
        <v>0</v>
      </c>
      <c r="I85" s="218">
        <f>'[2]13'!J87</f>
        <v>0</v>
      </c>
      <c r="J85" s="218">
        <f>'[2]13'!K87</f>
        <v>0</v>
      </c>
      <c r="K85" s="15">
        <f t="shared" si="13"/>
        <v>25.71</v>
      </c>
      <c r="L85" s="18">
        <f>frq!C85</f>
        <v>1</v>
      </c>
      <c r="M85" s="167">
        <f t="shared" si="14"/>
        <v>25.310000000000002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25.310000000000002</v>
      </c>
      <c r="R85" s="18">
        <v>0.4</v>
      </c>
    </row>
    <row r="86" spans="1:18">
      <c r="A86" s="8" t="s">
        <v>128</v>
      </c>
      <c r="B86" s="217">
        <f>'[2]13'!B88</f>
        <v>84</v>
      </c>
      <c r="C86" s="218">
        <f>'[2]13'!C88</f>
        <v>0</v>
      </c>
      <c r="D86" s="218">
        <f>'[2]13'!D88</f>
        <v>0</v>
      </c>
      <c r="E86" s="218">
        <f>'[2]13'!E88</f>
        <v>0</v>
      </c>
      <c r="F86" s="15">
        <f t="shared" si="16"/>
        <v>84</v>
      </c>
      <c r="G86" s="217">
        <f>'[2]13'!H88</f>
        <v>25.71</v>
      </c>
      <c r="H86" s="218">
        <f>'[2]13'!I88</f>
        <v>0</v>
      </c>
      <c r="I86" s="218">
        <f>'[2]13'!J88</f>
        <v>0</v>
      </c>
      <c r="J86" s="218">
        <f>'[2]13'!K88</f>
        <v>0</v>
      </c>
      <c r="K86" s="15">
        <f t="shared" si="13"/>
        <v>25.71</v>
      </c>
      <c r="L86" s="18">
        <f>frq!C86</f>
        <v>1</v>
      </c>
      <c r="M86" s="167">
        <f t="shared" si="14"/>
        <v>25.310000000000002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25.310000000000002</v>
      </c>
      <c r="R86" s="18">
        <v>0.4</v>
      </c>
    </row>
    <row r="87" spans="1:18">
      <c r="A87" s="8" t="s">
        <v>129</v>
      </c>
      <c r="B87" s="217">
        <f>'[2]13'!B89</f>
        <v>84</v>
      </c>
      <c r="C87" s="218">
        <f>'[2]13'!C89</f>
        <v>0</v>
      </c>
      <c r="D87" s="218">
        <f>'[2]13'!D89</f>
        <v>0</v>
      </c>
      <c r="E87" s="218">
        <f>'[2]13'!E89</f>
        <v>0</v>
      </c>
      <c r="F87" s="15">
        <f t="shared" si="16"/>
        <v>84</v>
      </c>
      <c r="G87" s="217">
        <f>'[2]13'!H89</f>
        <v>25.71</v>
      </c>
      <c r="H87" s="218">
        <f>'[2]13'!I89</f>
        <v>0</v>
      </c>
      <c r="I87" s="218">
        <f>'[2]13'!J89</f>
        <v>0</v>
      </c>
      <c r="J87" s="218">
        <f>'[2]13'!K89</f>
        <v>0</v>
      </c>
      <c r="K87" s="15">
        <f t="shared" si="13"/>
        <v>25.71</v>
      </c>
      <c r="L87" s="18">
        <f>frq!C87</f>
        <v>1</v>
      </c>
      <c r="M87" s="167">
        <f t="shared" si="14"/>
        <v>25.310000000000002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25.310000000000002</v>
      </c>
      <c r="R87" s="18">
        <v>0.4</v>
      </c>
    </row>
    <row r="88" spans="1:18">
      <c r="A88" s="8" t="s">
        <v>130</v>
      </c>
      <c r="B88" s="217">
        <f>'[2]13'!B90</f>
        <v>84</v>
      </c>
      <c r="C88" s="218">
        <f>'[2]13'!C90</f>
        <v>0</v>
      </c>
      <c r="D88" s="218">
        <f>'[2]13'!D90</f>
        <v>0</v>
      </c>
      <c r="E88" s="218">
        <f>'[2]13'!E90</f>
        <v>0</v>
      </c>
      <c r="F88" s="15">
        <f t="shared" si="16"/>
        <v>84</v>
      </c>
      <c r="G88" s="217">
        <f>'[2]13'!H90</f>
        <v>25.71</v>
      </c>
      <c r="H88" s="218">
        <f>'[2]13'!I90</f>
        <v>0</v>
      </c>
      <c r="I88" s="218">
        <f>'[2]13'!J90</f>
        <v>0</v>
      </c>
      <c r="J88" s="218">
        <f>'[2]13'!K90</f>
        <v>0</v>
      </c>
      <c r="K88" s="15">
        <f t="shared" si="13"/>
        <v>25.71</v>
      </c>
      <c r="L88" s="18">
        <f>frq!C88</f>
        <v>1</v>
      </c>
      <c r="M88" s="167">
        <f t="shared" si="14"/>
        <v>25.310000000000002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25.310000000000002</v>
      </c>
      <c r="R88" s="18">
        <v>0.4</v>
      </c>
    </row>
    <row r="89" spans="1:18">
      <c r="A89" s="8" t="s">
        <v>131</v>
      </c>
      <c r="B89" s="217">
        <f>'[2]13'!B91</f>
        <v>84</v>
      </c>
      <c r="C89" s="218">
        <f>'[2]13'!C91</f>
        <v>0</v>
      </c>
      <c r="D89" s="218">
        <f>'[2]13'!D91</f>
        <v>0</v>
      </c>
      <c r="E89" s="218">
        <f>'[2]13'!E91</f>
        <v>0</v>
      </c>
      <c r="F89" s="15">
        <f t="shared" si="16"/>
        <v>84</v>
      </c>
      <c r="G89" s="217">
        <f>'[2]13'!H91</f>
        <v>26.86</v>
      </c>
      <c r="H89" s="218">
        <f>'[2]13'!I91</f>
        <v>0</v>
      </c>
      <c r="I89" s="218">
        <f>'[2]13'!J91</f>
        <v>0</v>
      </c>
      <c r="J89" s="218">
        <f>'[2]13'!K91</f>
        <v>0</v>
      </c>
      <c r="K89" s="15">
        <f t="shared" si="13"/>
        <v>26.86</v>
      </c>
      <c r="L89" s="18">
        <f>frq!C89</f>
        <v>1</v>
      </c>
      <c r="M89" s="167">
        <f t="shared" si="14"/>
        <v>26.46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26.46</v>
      </c>
      <c r="R89" s="18">
        <v>0.4</v>
      </c>
    </row>
    <row r="90" spans="1:18">
      <c r="A90" s="8" t="s">
        <v>132</v>
      </c>
      <c r="B90" s="217">
        <f>'[2]13'!B92</f>
        <v>84</v>
      </c>
      <c r="C90" s="218">
        <f>'[2]13'!C92</f>
        <v>0</v>
      </c>
      <c r="D90" s="218">
        <f>'[2]13'!D92</f>
        <v>0</v>
      </c>
      <c r="E90" s="218">
        <f>'[2]13'!E92</f>
        <v>0</v>
      </c>
      <c r="F90" s="15">
        <f t="shared" si="16"/>
        <v>84</v>
      </c>
      <c r="G90" s="217">
        <f>'[2]13'!H92</f>
        <v>26.86</v>
      </c>
      <c r="H90" s="218">
        <f>'[2]13'!I92</f>
        <v>0</v>
      </c>
      <c r="I90" s="218">
        <f>'[2]13'!J92</f>
        <v>0</v>
      </c>
      <c r="J90" s="218">
        <f>'[2]13'!K92</f>
        <v>0</v>
      </c>
      <c r="K90" s="15">
        <f t="shared" si="13"/>
        <v>26.86</v>
      </c>
      <c r="L90" s="18">
        <f>frq!C90</f>
        <v>1</v>
      </c>
      <c r="M90" s="167">
        <f t="shared" si="14"/>
        <v>26.46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26.46</v>
      </c>
      <c r="R90" s="18">
        <v>0.4</v>
      </c>
    </row>
    <row r="91" spans="1:18">
      <c r="A91" s="8" t="s">
        <v>133</v>
      </c>
      <c r="B91" s="217">
        <f>'[2]13'!B93</f>
        <v>84</v>
      </c>
      <c r="C91" s="218">
        <f>'[2]13'!C93</f>
        <v>0</v>
      </c>
      <c r="D91" s="218">
        <f>'[2]13'!D93</f>
        <v>0</v>
      </c>
      <c r="E91" s="218">
        <f>'[2]13'!E93</f>
        <v>0</v>
      </c>
      <c r="F91" s="15">
        <f t="shared" si="16"/>
        <v>84</v>
      </c>
      <c r="G91" s="217">
        <f>'[2]13'!H93</f>
        <v>26.86</v>
      </c>
      <c r="H91" s="218">
        <f>'[2]13'!I93</f>
        <v>0</v>
      </c>
      <c r="I91" s="218">
        <f>'[2]13'!J93</f>
        <v>0</v>
      </c>
      <c r="J91" s="218">
        <f>'[2]13'!K93</f>
        <v>0</v>
      </c>
      <c r="K91" s="15">
        <f t="shared" si="13"/>
        <v>26.86</v>
      </c>
      <c r="L91" s="18">
        <f>frq!C91</f>
        <v>1</v>
      </c>
      <c r="M91" s="167">
        <f t="shared" si="14"/>
        <v>26.46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26.46</v>
      </c>
      <c r="R91" s="18">
        <v>0.4</v>
      </c>
    </row>
    <row r="92" spans="1:18">
      <c r="A92" s="8" t="s">
        <v>134</v>
      </c>
      <c r="B92" s="217">
        <f>'[2]13'!B94</f>
        <v>84</v>
      </c>
      <c r="C92" s="218">
        <f>'[2]13'!C94</f>
        <v>0</v>
      </c>
      <c r="D92" s="218">
        <f>'[2]13'!D94</f>
        <v>0</v>
      </c>
      <c r="E92" s="218">
        <f>'[2]13'!E94</f>
        <v>0</v>
      </c>
      <c r="F92" s="15">
        <f t="shared" si="16"/>
        <v>84</v>
      </c>
      <c r="G92" s="217">
        <f>'[2]13'!H94</f>
        <v>26.86</v>
      </c>
      <c r="H92" s="218">
        <f>'[2]13'!I94</f>
        <v>0</v>
      </c>
      <c r="I92" s="218">
        <f>'[2]13'!J94</f>
        <v>0</v>
      </c>
      <c r="J92" s="218">
        <f>'[2]13'!K94</f>
        <v>0</v>
      </c>
      <c r="K92" s="15">
        <f t="shared" si="13"/>
        <v>26.86</v>
      </c>
      <c r="L92" s="18">
        <f>frq!C92</f>
        <v>1</v>
      </c>
      <c r="M92" s="167">
        <f t="shared" si="14"/>
        <v>26.46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26.46</v>
      </c>
      <c r="R92" s="18">
        <v>0.4</v>
      </c>
    </row>
    <row r="93" spans="1:18">
      <c r="A93" s="8" t="s">
        <v>135</v>
      </c>
      <c r="B93" s="217">
        <f>'[2]13'!B95</f>
        <v>84</v>
      </c>
      <c r="C93" s="218">
        <f>'[2]13'!C95</f>
        <v>0</v>
      </c>
      <c r="D93" s="218">
        <f>'[2]13'!D95</f>
        <v>0</v>
      </c>
      <c r="E93" s="218">
        <f>'[2]13'!E95</f>
        <v>0</v>
      </c>
      <c r="F93" s="15">
        <f t="shared" si="16"/>
        <v>84</v>
      </c>
      <c r="G93" s="217">
        <f>'[2]13'!H95</f>
        <v>26.86</v>
      </c>
      <c r="H93" s="218">
        <f>'[2]13'!I95</f>
        <v>0</v>
      </c>
      <c r="I93" s="218">
        <f>'[2]13'!J95</f>
        <v>0</v>
      </c>
      <c r="J93" s="218">
        <f>'[2]13'!K95</f>
        <v>0</v>
      </c>
      <c r="K93" s="15">
        <f t="shared" si="13"/>
        <v>26.86</v>
      </c>
      <c r="L93" s="18">
        <f>frq!C93</f>
        <v>1</v>
      </c>
      <c r="M93" s="167">
        <f t="shared" si="14"/>
        <v>26.46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26.46</v>
      </c>
      <c r="R93" s="18">
        <v>0.4</v>
      </c>
    </row>
    <row r="94" spans="1:18">
      <c r="A94" s="8" t="s">
        <v>136</v>
      </c>
      <c r="B94" s="217">
        <f>'[2]13'!B96</f>
        <v>84</v>
      </c>
      <c r="C94" s="218">
        <f>'[2]13'!C96</f>
        <v>0</v>
      </c>
      <c r="D94" s="218">
        <f>'[2]13'!D96</f>
        <v>0</v>
      </c>
      <c r="E94" s="218">
        <f>'[2]13'!E96</f>
        <v>0</v>
      </c>
      <c r="F94" s="15">
        <f t="shared" si="16"/>
        <v>84</v>
      </c>
      <c r="G94" s="217">
        <f>'[2]13'!H96</f>
        <v>26.86</v>
      </c>
      <c r="H94" s="218">
        <f>'[2]13'!I96</f>
        <v>0</v>
      </c>
      <c r="I94" s="218">
        <f>'[2]13'!J96</f>
        <v>0</v>
      </c>
      <c r="J94" s="218">
        <f>'[2]13'!K96</f>
        <v>0</v>
      </c>
      <c r="K94" s="15">
        <f t="shared" si="13"/>
        <v>26.86</v>
      </c>
      <c r="L94" s="18">
        <f>frq!C94</f>
        <v>1</v>
      </c>
      <c r="M94" s="167">
        <f t="shared" si="14"/>
        <v>26.46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26.46</v>
      </c>
      <c r="R94" s="18">
        <v>0.4</v>
      </c>
    </row>
    <row r="95" spans="1:18">
      <c r="A95" s="8" t="s">
        <v>137</v>
      </c>
      <c r="B95" s="217">
        <f>'[2]13'!B97</f>
        <v>84</v>
      </c>
      <c r="C95" s="218">
        <f>'[2]13'!C97</f>
        <v>0</v>
      </c>
      <c r="D95" s="218">
        <f>'[2]13'!D97</f>
        <v>0</v>
      </c>
      <c r="E95" s="218">
        <f>'[2]13'!E97</f>
        <v>0</v>
      </c>
      <c r="F95" s="15">
        <f t="shared" si="16"/>
        <v>84</v>
      </c>
      <c r="G95" s="217">
        <f>'[2]13'!H97</f>
        <v>35</v>
      </c>
      <c r="H95" s="218">
        <f>'[2]13'!I97</f>
        <v>0</v>
      </c>
      <c r="I95" s="218">
        <f>'[2]13'!J97</f>
        <v>0</v>
      </c>
      <c r="J95" s="218">
        <f>'[2]13'!K97</f>
        <v>0</v>
      </c>
      <c r="K95" s="15">
        <f t="shared" si="13"/>
        <v>35</v>
      </c>
      <c r="L95" s="18">
        <f>frq!C95</f>
        <v>1</v>
      </c>
      <c r="M95" s="167">
        <f t="shared" si="14"/>
        <v>34.6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34.6</v>
      </c>
      <c r="R95" s="18">
        <v>0.4</v>
      </c>
    </row>
    <row r="96" spans="1:18">
      <c r="A96" s="8" t="s">
        <v>138</v>
      </c>
      <c r="B96" s="217">
        <f>'[2]13'!B98</f>
        <v>84</v>
      </c>
      <c r="C96" s="218">
        <f>'[2]13'!C98</f>
        <v>0</v>
      </c>
      <c r="D96" s="218">
        <f>'[2]13'!D98</f>
        <v>0</v>
      </c>
      <c r="E96" s="218">
        <f>'[2]13'!E98</f>
        <v>0</v>
      </c>
      <c r="F96" s="15">
        <f t="shared" si="16"/>
        <v>84</v>
      </c>
      <c r="G96" s="217">
        <f>'[2]13'!H98</f>
        <v>35</v>
      </c>
      <c r="H96" s="218">
        <f>'[2]13'!I98</f>
        <v>0</v>
      </c>
      <c r="I96" s="218">
        <f>'[2]13'!J98</f>
        <v>0</v>
      </c>
      <c r="J96" s="218">
        <f>'[2]13'!K98</f>
        <v>0</v>
      </c>
      <c r="K96" s="15">
        <f t="shared" si="13"/>
        <v>35</v>
      </c>
      <c r="L96" s="18">
        <f>frq!C96</f>
        <v>1</v>
      </c>
      <c r="M96" s="167">
        <f t="shared" si="14"/>
        <v>34.6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34.6</v>
      </c>
      <c r="R96" s="18">
        <v>0.4</v>
      </c>
    </row>
    <row r="97" spans="1:18">
      <c r="A97" s="8" t="s">
        <v>139</v>
      </c>
      <c r="B97" s="217">
        <f>'[2]13'!B99</f>
        <v>84</v>
      </c>
      <c r="C97" s="218">
        <f>'[2]13'!C99</f>
        <v>0</v>
      </c>
      <c r="D97" s="218">
        <f>'[2]13'!D99</f>
        <v>0</v>
      </c>
      <c r="E97" s="218">
        <f>'[2]13'!E99</f>
        <v>0</v>
      </c>
      <c r="F97" s="15">
        <f t="shared" si="16"/>
        <v>84</v>
      </c>
      <c r="G97" s="217">
        <f>'[2]13'!H99</f>
        <v>27.13</v>
      </c>
      <c r="H97" s="218">
        <f>'[2]13'!I99</f>
        <v>0</v>
      </c>
      <c r="I97" s="218">
        <f>'[2]13'!J99</f>
        <v>0</v>
      </c>
      <c r="J97" s="218">
        <f>'[2]13'!K99</f>
        <v>0</v>
      </c>
      <c r="K97" s="15">
        <f t="shared" si="13"/>
        <v>27.13</v>
      </c>
      <c r="L97" s="18">
        <f>frq!C97</f>
        <v>1</v>
      </c>
      <c r="M97" s="167">
        <f t="shared" si="14"/>
        <v>26.73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26.73</v>
      </c>
      <c r="R97" s="18">
        <v>0.4</v>
      </c>
    </row>
    <row r="98" spans="1:18" ht="15.75" thickBot="1">
      <c r="A98" s="8" t="s">
        <v>140</v>
      </c>
      <c r="B98" s="217">
        <f>'[2]13'!B100</f>
        <v>84</v>
      </c>
      <c r="C98" s="218">
        <f>'[2]13'!C100</f>
        <v>0</v>
      </c>
      <c r="D98" s="218">
        <f>'[2]13'!D100</f>
        <v>0</v>
      </c>
      <c r="E98" s="218">
        <f>'[2]13'!E100</f>
        <v>0</v>
      </c>
      <c r="F98" s="15">
        <f t="shared" si="16"/>
        <v>84</v>
      </c>
      <c r="G98" s="217">
        <f>'[2]13'!H100</f>
        <v>27.13</v>
      </c>
      <c r="H98" s="218">
        <f>'[2]13'!I100</f>
        <v>0</v>
      </c>
      <c r="I98" s="218">
        <f>'[2]13'!J100</f>
        <v>0</v>
      </c>
      <c r="J98" s="218">
        <f>'[2]13'!K100</f>
        <v>0</v>
      </c>
      <c r="K98" s="15">
        <f t="shared" si="13"/>
        <v>27.13</v>
      </c>
      <c r="L98" s="18">
        <f>frq!C98</f>
        <v>1</v>
      </c>
      <c r="M98" s="167">
        <f t="shared" si="14"/>
        <v>26.73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26.73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0.69418750000000018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0.69418750000000018</v>
      </c>
      <c r="L99" s="171">
        <f t="shared" si="17"/>
        <v>2.4E-2</v>
      </c>
      <c r="M99" s="171">
        <f t="shared" si="17"/>
        <v>0.68188749999999976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0.68188749999999976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45059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51" t="s">
        <v>173</v>
      </c>
      <c r="AX1" s="251"/>
      <c r="AY1" s="251"/>
      <c r="AZ1" s="251"/>
      <c r="BA1" s="251"/>
      <c r="BB1" s="251"/>
      <c r="BD1" s="251" t="s">
        <v>174</v>
      </c>
      <c r="BE1" s="251"/>
      <c r="BF1" s="251"/>
      <c r="BG1" s="251"/>
      <c r="BH1" s="251"/>
      <c r="BI1" s="251"/>
      <c r="BL1" s="8" t="s">
        <v>203</v>
      </c>
      <c r="BM1" s="8" t="s">
        <v>204</v>
      </c>
      <c r="BN1" s="251" t="s">
        <v>374</v>
      </c>
      <c r="BO1" s="251"/>
      <c r="BP1" s="252" t="s">
        <v>373</v>
      </c>
      <c r="BQ1" s="252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'[3]13'!B5</f>
        <v>320</v>
      </c>
      <c r="C3" s="16">
        <f>'[3]13'!C5</f>
        <v>0</v>
      </c>
      <c r="D3" s="16">
        <f>'[3]13'!D5</f>
        <v>0</v>
      </c>
      <c r="E3" s="16">
        <f>'[3]13'!E5</f>
        <v>0</v>
      </c>
      <c r="F3" s="16">
        <f>'[3]13'!F5</f>
        <v>1000</v>
      </c>
      <c r="G3" s="16">
        <f>'[3]13'!G5</f>
        <v>0</v>
      </c>
      <c r="H3" s="17">
        <f>SUM(B3:G3)</f>
        <v>1320</v>
      </c>
      <c r="I3" s="15">
        <f>'[3]13'!J5</f>
        <v>234.22</v>
      </c>
      <c r="J3" s="16">
        <f>'[3]13'!K5</f>
        <v>0</v>
      </c>
      <c r="K3" s="16">
        <f>'[3]13'!L5</f>
        <v>0</v>
      </c>
      <c r="L3" s="16">
        <f>'[3]13'!M5</f>
        <v>0</v>
      </c>
      <c r="M3" s="16">
        <f>'[3]13'!N5</f>
        <v>0</v>
      </c>
      <c r="N3" s="16">
        <f>'[3]13'!O5</f>
        <v>0</v>
      </c>
      <c r="O3" s="17">
        <f>SUM(I3:N3)</f>
        <v>234.22</v>
      </c>
      <c r="P3" s="18">
        <f>frq!C3</f>
        <v>1</v>
      </c>
      <c r="Q3" s="15">
        <f t="shared" ref="Q3:V18" si="0">IF($P3=1,I3,IF(AND($P3=0.985,I3&gt;0.985*B3),B3*0.985,IF(AND($P3=0.965,I3&gt;0.965*B3),0.965*B3,I3)))</f>
        <v>234.22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234.22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170.22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170.22</v>
      </c>
      <c r="AT3" s="8">
        <v>30.83</v>
      </c>
      <c r="AU3" s="8">
        <v>3.64</v>
      </c>
      <c r="AW3" s="221">
        <v>32</v>
      </c>
      <c r="AX3" s="221">
        <v>0</v>
      </c>
      <c r="AY3" s="221">
        <v>0</v>
      </c>
      <c r="AZ3" s="221">
        <v>0</v>
      </c>
      <c r="BA3" s="221">
        <v>0</v>
      </c>
      <c r="BB3" s="221">
        <v>0</v>
      </c>
      <c r="BC3" s="8">
        <f>SUM(AW3:BB3)</f>
        <v>32</v>
      </c>
      <c r="BD3" s="221">
        <v>32</v>
      </c>
      <c r="BE3" s="221">
        <v>0</v>
      </c>
      <c r="BF3" s="221">
        <v>0</v>
      </c>
      <c r="BG3" s="221">
        <v>0</v>
      </c>
      <c r="BH3" s="221">
        <v>0</v>
      </c>
      <c r="BI3" s="221">
        <v>0</v>
      </c>
      <c r="BJ3" s="8">
        <f>SUM(BD3:BI3)</f>
        <v>32</v>
      </c>
      <c r="BL3" s="8">
        <f>AT3</f>
        <v>30.83</v>
      </c>
      <c r="BM3" s="8">
        <f>AU3</f>
        <v>3.64</v>
      </c>
      <c r="BN3" s="8">
        <f>BC3</f>
        <v>32</v>
      </c>
      <c r="BO3" s="8">
        <f>BJ3</f>
        <v>32</v>
      </c>
      <c r="BP3" s="182">
        <f>BL3-BN3</f>
        <v>-1.1700000000000017</v>
      </c>
      <c r="BQ3" s="182">
        <f>BM3-BO3</f>
        <v>-28.36</v>
      </c>
    </row>
    <row r="4" spans="1:69">
      <c r="A4" s="8" t="s">
        <v>46</v>
      </c>
      <c r="B4" s="15">
        <f>'[3]13'!B6</f>
        <v>320</v>
      </c>
      <c r="C4" s="16">
        <f>'[3]13'!C6</f>
        <v>0</v>
      </c>
      <c r="D4" s="16">
        <f>'[3]13'!D6</f>
        <v>0</v>
      </c>
      <c r="E4" s="16">
        <f>'[3]13'!E6</f>
        <v>0</v>
      </c>
      <c r="F4" s="16">
        <f>'[3]13'!F6</f>
        <v>1000</v>
      </c>
      <c r="G4" s="16">
        <f>'[3]13'!G6</f>
        <v>0</v>
      </c>
      <c r="H4" s="17">
        <f>SUM(B4:G4)</f>
        <v>1320</v>
      </c>
      <c r="I4" s="15">
        <f>'[3]13'!J6</f>
        <v>298.22000000000003</v>
      </c>
      <c r="J4" s="16">
        <f>'[3]13'!K6</f>
        <v>0</v>
      </c>
      <c r="K4" s="16">
        <f>'[3]13'!L6</f>
        <v>0</v>
      </c>
      <c r="L4" s="16">
        <f>'[3]13'!M6</f>
        <v>0</v>
      </c>
      <c r="M4" s="16">
        <f>'[3]13'!N6</f>
        <v>0</v>
      </c>
      <c r="N4" s="16">
        <f>'[3]13'!O6</f>
        <v>0</v>
      </c>
      <c r="O4" s="17">
        <f>SUM(I4:N4)</f>
        <v>298.22000000000003</v>
      </c>
      <c r="P4" s="18">
        <f>frq!C4</f>
        <v>1</v>
      </c>
      <c r="Q4" s="15">
        <f>IF($P4=1,I4,IF(AND($P4=0.985,I4&gt;0.985*B4),B4*0.985,IF(AND($P4=0.965,I4&gt;0.965*B4),0.965*B4,I4)))</f>
        <v>298.22000000000003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298.22000000000003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234.22000000000003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234.22000000000003</v>
      </c>
      <c r="AT4" s="8">
        <v>30.83</v>
      </c>
      <c r="AU4" s="8">
        <v>3.64</v>
      </c>
      <c r="AW4" s="221">
        <v>32</v>
      </c>
      <c r="AX4" s="221">
        <v>0</v>
      </c>
      <c r="AY4" s="221">
        <v>0</v>
      </c>
      <c r="AZ4" s="221">
        <v>0</v>
      </c>
      <c r="BA4" s="221">
        <v>0</v>
      </c>
      <c r="BB4" s="221">
        <v>0</v>
      </c>
      <c r="BC4" s="8">
        <f t="shared" ref="BC4:BC67" si="19">SUM(AW4:BB4)</f>
        <v>32</v>
      </c>
      <c r="BD4" s="221">
        <v>32</v>
      </c>
      <c r="BE4" s="221">
        <v>0</v>
      </c>
      <c r="BF4" s="221">
        <v>0</v>
      </c>
      <c r="BG4" s="221">
        <v>0</v>
      </c>
      <c r="BH4" s="221">
        <v>0</v>
      </c>
      <c r="BI4" s="221">
        <v>0</v>
      </c>
      <c r="BJ4" s="8">
        <f t="shared" ref="BJ4:BJ67" si="20">SUM(BD4:BI4)</f>
        <v>32</v>
      </c>
      <c r="BL4" s="8">
        <f t="shared" ref="BL4:BL67" si="21">AT4</f>
        <v>30.83</v>
      </c>
      <c r="BM4" s="8">
        <f t="shared" ref="BM4:BM67" si="22">AU4</f>
        <v>3.64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-1.1700000000000017</v>
      </c>
      <c r="BQ4" s="182">
        <f t="shared" ref="BQ4:BQ67" si="26">BM4-BO4</f>
        <v>-28.36</v>
      </c>
    </row>
    <row r="5" spans="1:69">
      <c r="A5" s="8" t="s">
        <v>47</v>
      </c>
      <c r="B5" s="15">
        <f>'[3]13'!B7</f>
        <v>320</v>
      </c>
      <c r="C5" s="16">
        <f>'[3]13'!C7</f>
        <v>0</v>
      </c>
      <c r="D5" s="16">
        <f>'[3]13'!D7</f>
        <v>0</v>
      </c>
      <c r="E5" s="16">
        <f>'[3]13'!E7</f>
        <v>0</v>
      </c>
      <c r="F5" s="16">
        <f>'[3]13'!F7</f>
        <v>1000</v>
      </c>
      <c r="G5" s="16">
        <f>'[3]13'!G7</f>
        <v>0</v>
      </c>
      <c r="H5" s="17">
        <f t="shared" ref="H5:H68" si="27">SUM(B5:G5)</f>
        <v>1320</v>
      </c>
      <c r="I5" s="15">
        <f>'[3]13'!J7</f>
        <v>298.22000000000003</v>
      </c>
      <c r="J5" s="16">
        <f>'[3]13'!K7</f>
        <v>0</v>
      </c>
      <c r="K5" s="16">
        <f>'[3]13'!L7</f>
        <v>0</v>
      </c>
      <c r="L5" s="16">
        <f>'[3]13'!M7</f>
        <v>0</v>
      </c>
      <c r="M5" s="16">
        <f>'[3]13'!N7</f>
        <v>0</v>
      </c>
      <c r="N5" s="16">
        <f>'[3]13'!O7</f>
        <v>0</v>
      </c>
      <c r="O5" s="17">
        <f t="shared" ref="O5:O68" si="28">SUM(I5:N5)</f>
        <v>298.22000000000003</v>
      </c>
      <c r="P5" s="18">
        <f>frq!C5</f>
        <v>1</v>
      </c>
      <c r="Q5" s="15">
        <f t="shared" ref="Q5:V56" si="29">IF($P5=1,I5,IF(AND($P5=0.985,I5&gt;0.985*B5),B5*0.985,IF(AND($P5=0.965,I5&gt;0.965*B5),0.965*B5,I5)))</f>
        <v>298.22000000000003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298.22000000000003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234.22000000000003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234.22000000000003</v>
      </c>
      <c r="AT5" s="8">
        <v>30.83</v>
      </c>
      <c r="AU5" s="8">
        <v>3.64</v>
      </c>
      <c r="AW5" s="221">
        <v>32</v>
      </c>
      <c r="AX5" s="221">
        <v>0</v>
      </c>
      <c r="AY5" s="221">
        <v>0</v>
      </c>
      <c r="AZ5" s="221">
        <v>0</v>
      </c>
      <c r="BA5" s="221">
        <v>0</v>
      </c>
      <c r="BB5" s="221">
        <v>0</v>
      </c>
      <c r="BC5" s="8">
        <f t="shared" si="19"/>
        <v>32</v>
      </c>
      <c r="BD5" s="221">
        <v>32</v>
      </c>
      <c r="BE5" s="221">
        <v>0</v>
      </c>
      <c r="BF5" s="221">
        <v>0</v>
      </c>
      <c r="BG5" s="221">
        <v>0</v>
      </c>
      <c r="BH5" s="221">
        <v>0</v>
      </c>
      <c r="BI5" s="221">
        <v>0</v>
      </c>
      <c r="BJ5" s="8">
        <f t="shared" si="20"/>
        <v>32</v>
      </c>
      <c r="BL5" s="8">
        <f t="shared" si="21"/>
        <v>30.83</v>
      </c>
      <c r="BM5" s="8">
        <f t="shared" si="22"/>
        <v>3.64</v>
      </c>
      <c r="BN5" s="8">
        <f t="shared" si="23"/>
        <v>32</v>
      </c>
      <c r="BO5" s="8">
        <f t="shared" si="24"/>
        <v>32</v>
      </c>
      <c r="BP5" s="182">
        <f t="shared" si="25"/>
        <v>-1.1700000000000017</v>
      </c>
      <c r="BQ5" s="182">
        <f t="shared" si="26"/>
        <v>-28.36</v>
      </c>
    </row>
    <row r="6" spans="1:69">
      <c r="A6" s="8" t="s">
        <v>48</v>
      </c>
      <c r="B6" s="15">
        <f>'[3]13'!B8</f>
        <v>320</v>
      </c>
      <c r="C6" s="16">
        <f>'[3]13'!C8</f>
        <v>0</v>
      </c>
      <c r="D6" s="16">
        <f>'[3]13'!D8</f>
        <v>0</v>
      </c>
      <c r="E6" s="16">
        <f>'[3]13'!E8</f>
        <v>0</v>
      </c>
      <c r="F6" s="16">
        <f>'[3]13'!F8</f>
        <v>1000</v>
      </c>
      <c r="G6" s="16">
        <f>'[3]13'!G8</f>
        <v>0</v>
      </c>
      <c r="H6" s="17">
        <f t="shared" si="27"/>
        <v>1320</v>
      </c>
      <c r="I6" s="15">
        <f>'[3]13'!J8</f>
        <v>298.22000000000003</v>
      </c>
      <c r="J6" s="16">
        <f>'[3]13'!K8</f>
        <v>0</v>
      </c>
      <c r="K6" s="16">
        <f>'[3]13'!L8</f>
        <v>0</v>
      </c>
      <c r="L6" s="16">
        <f>'[3]13'!M8</f>
        <v>0</v>
      </c>
      <c r="M6" s="16">
        <f>'[3]13'!N8</f>
        <v>0</v>
      </c>
      <c r="N6" s="16">
        <f>'[3]13'!O8</f>
        <v>0</v>
      </c>
      <c r="O6" s="17">
        <f t="shared" si="28"/>
        <v>298.22000000000003</v>
      </c>
      <c r="P6" s="18">
        <f>frq!C6</f>
        <v>1</v>
      </c>
      <c r="Q6" s="15">
        <f t="shared" si="29"/>
        <v>298.22000000000003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298.22000000000003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234.22000000000003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234.22000000000003</v>
      </c>
      <c r="AT6" s="8">
        <v>30.83</v>
      </c>
      <c r="AU6" s="8">
        <v>3.64</v>
      </c>
      <c r="AW6" s="221">
        <v>32</v>
      </c>
      <c r="AX6" s="221">
        <v>0</v>
      </c>
      <c r="AY6" s="221">
        <v>0</v>
      </c>
      <c r="AZ6" s="221">
        <v>0</v>
      </c>
      <c r="BA6" s="221">
        <v>0</v>
      </c>
      <c r="BB6" s="221">
        <v>0</v>
      </c>
      <c r="BC6" s="8">
        <f t="shared" si="19"/>
        <v>32</v>
      </c>
      <c r="BD6" s="221">
        <v>32</v>
      </c>
      <c r="BE6" s="221">
        <v>0</v>
      </c>
      <c r="BF6" s="221">
        <v>0</v>
      </c>
      <c r="BG6" s="221">
        <v>0</v>
      </c>
      <c r="BH6" s="221">
        <v>0</v>
      </c>
      <c r="BI6" s="221">
        <v>0</v>
      </c>
      <c r="BJ6" s="8">
        <f t="shared" si="20"/>
        <v>32</v>
      </c>
      <c r="BL6" s="8">
        <f t="shared" si="21"/>
        <v>30.83</v>
      </c>
      <c r="BM6" s="8">
        <f t="shared" si="22"/>
        <v>3.64</v>
      </c>
      <c r="BN6" s="8">
        <f t="shared" si="23"/>
        <v>32</v>
      </c>
      <c r="BO6" s="8">
        <f t="shared" si="24"/>
        <v>32</v>
      </c>
      <c r="BP6" s="182">
        <f t="shared" si="25"/>
        <v>-1.1700000000000017</v>
      </c>
      <c r="BQ6" s="182">
        <f t="shared" si="26"/>
        <v>-28.36</v>
      </c>
    </row>
    <row r="7" spans="1:69">
      <c r="A7" s="8" t="s">
        <v>49</v>
      </c>
      <c r="B7" s="15">
        <f>'[3]13'!B9</f>
        <v>320</v>
      </c>
      <c r="C7" s="16">
        <f>'[3]13'!C9</f>
        <v>0</v>
      </c>
      <c r="D7" s="16">
        <f>'[3]13'!D9</f>
        <v>0</v>
      </c>
      <c r="E7" s="16">
        <f>'[3]13'!E9</f>
        <v>0</v>
      </c>
      <c r="F7" s="16">
        <f>'[3]13'!F9</f>
        <v>1000</v>
      </c>
      <c r="G7" s="16">
        <f>'[3]13'!G9</f>
        <v>0</v>
      </c>
      <c r="H7" s="17">
        <f t="shared" si="27"/>
        <v>1320</v>
      </c>
      <c r="I7" s="15">
        <f>'[3]13'!J9</f>
        <v>298.22000000000003</v>
      </c>
      <c r="J7" s="16">
        <f>'[3]13'!K9</f>
        <v>0</v>
      </c>
      <c r="K7" s="16">
        <f>'[3]13'!L9</f>
        <v>0</v>
      </c>
      <c r="L7" s="16">
        <f>'[3]13'!M9</f>
        <v>0</v>
      </c>
      <c r="M7" s="16">
        <f>'[3]13'!N9</f>
        <v>0</v>
      </c>
      <c r="N7" s="16">
        <f>'[3]13'!O9</f>
        <v>0</v>
      </c>
      <c r="O7" s="17">
        <f t="shared" si="28"/>
        <v>298.22000000000003</v>
      </c>
      <c r="P7" s="18">
        <f>frq!C7</f>
        <v>1</v>
      </c>
      <c r="Q7" s="15">
        <f t="shared" si="29"/>
        <v>298.22000000000003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298.22000000000003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234.22000000000003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234.22000000000003</v>
      </c>
      <c r="AT7" s="8">
        <v>30.83</v>
      </c>
      <c r="AU7" s="8">
        <v>18.61</v>
      </c>
      <c r="AW7" s="221">
        <v>32</v>
      </c>
      <c r="AX7" s="221">
        <v>0</v>
      </c>
      <c r="AY7" s="221">
        <v>0</v>
      </c>
      <c r="AZ7" s="221">
        <v>0</v>
      </c>
      <c r="BA7" s="221">
        <v>0</v>
      </c>
      <c r="BB7" s="221">
        <v>0</v>
      </c>
      <c r="BC7" s="8">
        <f t="shared" si="19"/>
        <v>32</v>
      </c>
      <c r="BD7" s="221">
        <v>32</v>
      </c>
      <c r="BE7" s="221">
        <v>0</v>
      </c>
      <c r="BF7" s="221">
        <v>0</v>
      </c>
      <c r="BG7" s="221">
        <v>0</v>
      </c>
      <c r="BH7" s="221">
        <v>0</v>
      </c>
      <c r="BI7" s="221">
        <v>0</v>
      </c>
      <c r="BJ7" s="8">
        <f t="shared" si="20"/>
        <v>32</v>
      </c>
      <c r="BL7" s="8">
        <f t="shared" si="21"/>
        <v>30.83</v>
      </c>
      <c r="BM7" s="8">
        <f t="shared" si="22"/>
        <v>18.61</v>
      </c>
      <c r="BN7" s="8">
        <f t="shared" si="23"/>
        <v>32</v>
      </c>
      <c r="BO7" s="8">
        <f t="shared" si="24"/>
        <v>32</v>
      </c>
      <c r="BP7" s="182">
        <f t="shared" si="25"/>
        <v>-1.1700000000000017</v>
      </c>
      <c r="BQ7" s="182">
        <f t="shared" si="26"/>
        <v>-13.39</v>
      </c>
    </row>
    <row r="8" spans="1:69">
      <c r="A8" s="8" t="s">
        <v>50</v>
      </c>
      <c r="B8" s="15">
        <f>'[3]13'!B10</f>
        <v>320</v>
      </c>
      <c r="C8" s="16">
        <f>'[3]13'!C10</f>
        <v>0</v>
      </c>
      <c r="D8" s="16">
        <f>'[3]13'!D10</f>
        <v>0</v>
      </c>
      <c r="E8" s="16">
        <f>'[3]13'!E10</f>
        <v>0</v>
      </c>
      <c r="F8" s="16">
        <f>'[3]13'!F10</f>
        <v>1000</v>
      </c>
      <c r="G8" s="16">
        <f>'[3]13'!G10</f>
        <v>0</v>
      </c>
      <c r="H8" s="17">
        <f t="shared" si="27"/>
        <v>1320</v>
      </c>
      <c r="I8" s="15">
        <f>'[3]13'!J10</f>
        <v>298.22000000000003</v>
      </c>
      <c r="J8" s="16">
        <f>'[3]13'!K10</f>
        <v>0</v>
      </c>
      <c r="K8" s="16">
        <f>'[3]13'!L10</f>
        <v>0</v>
      </c>
      <c r="L8" s="16">
        <f>'[3]13'!M10</f>
        <v>0</v>
      </c>
      <c r="M8" s="16">
        <f>'[3]13'!N10</f>
        <v>0</v>
      </c>
      <c r="N8" s="16">
        <f>'[3]13'!O10</f>
        <v>0</v>
      </c>
      <c r="O8" s="17">
        <f t="shared" si="28"/>
        <v>298.22000000000003</v>
      </c>
      <c r="P8" s="18">
        <f>frq!C8</f>
        <v>1</v>
      </c>
      <c r="Q8" s="15">
        <f t="shared" si="29"/>
        <v>298.22000000000003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298.22000000000003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234.22000000000003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234.22000000000003</v>
      </c>
      <c r="AT8" s="8">
        <v>30.83</v>
      </c>
      <c r="AU8" s="8">
        <v>24.43</v>
      </c>
      <c r="AW8" s="221">
        <v>32</v>
      </c>
      <c r="AX8" s="221">
        <v>0</v>
      </c>
      <c r="AY8" s="221">
        <v>0</v>
      </c>
      <c r="AZ8" s="221">
        <v>0</v>
      </c>
      <c r="BA8" s="221">
        <v>0</v>
      </c>
      <c r="BB8" s="221">
        <v>0</v>
      </c>
      <c r="BC8" s="8">
        <f t="shared" si="19"/>
        <v>32</v>
      </c>
      <c r="BD8" s="221">
        <v>32</v>
      </c>
      <c r="BE8" s="221">
        <v>0</v>
      </c>
      <c r="BF8" s="221">
        <v>0</v>
      </c>
      <c r="BG8" s="221">
        <v>0</v>
      </c>
      <c r="BH8" s="221">
        <v>0</v>
      </c>
      <c r="BI8" s="221">
        <v>0</v>
      </c>
      <c r="BJ8" s="8">
        <f t="shared" si="20"/>
        <v>32</v>
      </c>
      <c r="BL8" s="8">
        <f t="shared" si="21"/>
        <v>30.83</v>
      </c>
      <c r="BM8" s="8">
        <f t="shared" si="22"/>
        <v>24.43</v>
      </c>
      <c r="BN8" s="8">
        <f t="shared" si="23"/>
        <v>32</v>
      </c>
      <c r="BO8" s="8">
        <f t="shared" si="24"/>
        <v>32</v>
      </c>
      <c r="BP8" s="182">
        <f t="shared" si="25"/>
        <v>-1.1700000000000017</v>
      </c>
      <c r="BQ8" s="182">
        <f t="shared" si="26"/>
        <v>-7.57</v>
      </c>
    </row>
    <row r="9" spans="1:69">
      <c r="A9" s="8" t="s">
        <v>51</v>
      </c>
      <c r="B9" s="15">
        <f>'[3]13'!B11</f>
        <v>320</v>
      </c>
      <c r="C9" s="16">
        <f>'[3]13'!C11</f>
        <v>0</v>
      </c>
      <c r="D9" s="16">
        <f>'[3]13'!D11</f>
        <v>0</v>
      </c>
      <c r="E9" s="16">
        <f>'[3]13'!E11</f>
        <v>0</v>
      </c>
      <c r="F9" s="16">
        <f>'[3]13'!F11</f>
        <v>1000</v>
      </c>
      <c r="G9" s="16">
        <f>'[3]13'!G11</f>
        <v>0</v>
      </c>
      <c r="H9" s="17">
        <f t="shared" si="27"/>
        <v>1320</v>
      </c>
      <c r="I9" s="15">
        <f>'[3]13'!J11</f>
        <v>298.22000000000003</v>
      </c>
      <c r="J9" s="16">
        <f>'[3]13'!K11</f>
        <v>0</v>
      </c>
      <c r="K9" s="16">
        <f>'[3]13'!L11</f>
        <v>0</v>
      </c>
      <c r="L9" s="16">
        <f>'[3]13'!M11</f>
        <v>0</v>
      </c>
      <c r="M9" s="16">
        <f>'[3]13'!N11</f>
        <v>0</v>
      </c>
      <c r="N9" s="16">
        <f>'[3]13'!O11</f>
        <v>0</v>
      </c>
      <c r="O9" s="17">
        <f t="shared" si="28"/>
        <v>298.22000000000003</v>
      </c>
      <c r="P9" s="18">
        <f>frq!C9</f>
        <v>1</v>
      </c>
      <c r="Q9" s="15">
        <f t="shared" si="29"/>
        <v>298.22000000000003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298.22000000000003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234.22000000000003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234.22000000000003</v>
      </c>
      <c r="AT9" s="8">
        <v>30.83</v>
      </c>
      <c r="AU9" s="8">
        <v>24.43</v>
      </c>
      <c r="AW9" s="221">
        <v>32</v>
      </c>
      <c r="AX9" s="221">
        <v>0</v>
      </c>
      <c r="AY9" s="221">
        <v>0</v>
      </c>
      <c r="AZ9" s="221">
        <v>0</v>
      </c>
      <c r="BA9" s="221">
        <v>0</v>
      </c>
      <c r="BB9" s="221">
        <v>0</v>
      </c>
      <c r="BC9" s="8">
        <f t="shared" si="19"/>
        <v>32</v>
      </c>
      <c r="BD9" s="221">
        <v>32</v>
      </c>
      <c r="BE9" s="221">
        <v>0</v>
      </c>
      <c r="BF9" s="221">
        <v>0</v>
      </c>
      <c r="BG9" s="221">
        <v>0</v>
      </c>
      <c r="BH9" s="221">
        <v>0</v>
      </c>
      <c r="BI9" s="221">
        <v>0</v>
      </c>
      <c r="BJ9" s="8">
        <f t="shared" si="20"/>
        <v>32</v>
      </c>
      <c r="BL9" s="8">
        <f t="shared" si="21"/>
        <v>30.83</v>
      </c>
      <c r="BM9" s="8">
        <f t="shared" si="22"/>
        <v>24.43</v>
      </c>
      <c r="BN9" s="8">
        <f t="shared" si="23"/>
        <v>32</v>
      </c>
      <c r="BO9" s="8">
        <f t="shared" si="24"/>
        <v>32</v>
      </c>
      <c r="BP9" s="182">
        <f t="shared" si="25"/>
        <v>-1.1700000000000017</v>
      </c>
      <c r="BQ9" s="182">
        <f t="shared" si="26"/>
        <v>-7.57</v>
      </c>
    </row>
    <row r="10" spans="1:69">
      <c r="A10" s="8" t="s">
        <v>52</v>
      </c>
      <c r="B10" s="15">
        <f>'[3]13'!B12</f>
        <v>320</v>
      </c>
      <c r="C10" s="16">
        <f>'[3]13'!C12</f>
        <v>0</v>
      </c>
      <c r="D10" s="16">
        <f>'[3]13'!D12</f>
        <v>0</v>
      </c>
      <c r="E10" s="16">
        <f>'[3]13'!E12</f>
        <v>0</v>
      </c>
      <c r="F10" s="16">
        <f>'[3]13'!F12</f>
        <v>1000</v>
      </c>
      <c r="G10" s="16">
        <f>'[3]13'!G12</f>
        <v>0</v>
      </c>
      <c r="H10" s="17">
        <f t="shared" si="27"/>
        <v>1320</v>
      </c>
      <c r="I10" s="15">
        <f>'[3]13'!J12</f>
        <v>298.22000000000003</v>
      </c>
      <c r="J10" s="16">
        <f>'[3]13'!K12</f>
        <v>0</v>
      </c>
      <c r="K10" s="16">
        <f>'[3]13'!L12</f>
        <v>0</v>
      </c>
      <c r="L10" s="16">
        <f>'[3]13'!M12</f>
        <v>0</v>
      </c>
      <c r="M10" s="16">
        <f>'[3]13'!N12</f>
        <v>0</v>
      </c>
      <c r="N10" s="16">
        <f>'[3]13'!O12</f>
        <v>0</v>
      </c>
      <c r="O10" s="17">
        <f t="shared" si="28"/>
        <v>298.22000000000003</v>
      </c>
      <c r="P10" s="18">
        <f>frq!C10</f>
        <v>1</v>
      </c>
      <c r="Q10" s="15">
        <f t="shared" si="29"/>
        <v>298.22000000000003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298.22000000000003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234.22000000000003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234.22000000000003</v>
      </c>
      <c r="AT10" s="8">
        <v>30.83</v>
      </c>
      <c r="AU10" s="8">
        <v>24.43</v>
      </c>
      <c r="AW10" s="221">
        <v>32</v>
      </c>
      <c r="AX10" s="221">
        <v>0</v>
      </c>
      <c r="AY10" s="221">
        <v>0</v>
      </c>
      <c r="AZ10" s="221">
        <v>0</v>
      </c>
      <c r="BA10" s="221">
        <v>0</v>
      </c>
      <c r="BB10" s="221">
        <v>0</v>
      </c>
      <c r="BC10" s="8">
        <f t="shared" si="19"/>
        <v>32</v>
      </c>
      <c r="BD10" s="221">
        <v>32</v>
      </c>
      <c r="BE10" s="221">
        <v>0</v>
      </c>
      <c r="BF10" s="221">
        <v>0</v>
      </c>
      <c r="BG10" s="221">
        <v>0</v>
      </c>
      <c r="BH10" s="221">
        <v>0</v>
      </c>
      <c r="BI10" s="221">
        <v>0</v>
      </c>
      <c r="BJ10" s="8">
        <f t="shared" si="20"/>
        <v>32</v>
      </c>
      <c r="BL10" s="8">
        <f t="shared" si="21"/>
        <v>30.83</v>
      </c>
      <c r="BM10" s="8">
        <f t="shared" si="22"/>
        <v>24.43</v>
      </c>
      <c r="BN10" s="8">
        <f t="shared" si="23"/>
        <v>32</v>
      </c>
      <c r="BO10" s="8">
        <f t="shared" si="24"/>
        <v>32</v>
      </c>
      <c r="BP10" s="182">
        <f t="shared" si="25"/>
        <v>-1.1700000000000017</v>
      </c>
      <c r="BQ10" s="182">
        <f t="shared" si="26"/>
        <v>-7.57</v>
      </c>
    </row>
    <row r="11" spans="1:69">
      <c r="A11" s="8" t="s">
        <v>53</v>
      </c>
      <c r="B11" s="15">
        <f>'[3]13'!B13</f>
        <v>320</v>
      </c>
      <c r="C11" s="16">
        <f>'[3]13'!C13</f>
        <v>0</v>
      </c>
      <c r="D11" s="16">
        <f>'[3]13'!D13</f>
        <v>0</v>
      </c>
      <c r="E11" s="16">
        <f>'[3]13'!E13</f>
        <v>0</v>
      </c>
      <c r="F11" s="16">
        <f>'[3]13'!F13</f>
        <v>1000</v>
      </c>
      <c r="G11" s="16">
        <f>'[3]13'!G13</f>
        <v>0</v>
      </c>
      <c r="H11" s="17">
        <f t="shared" si="27"/>
        <v>1320</v>
      </c>
      <c r="I11" s="15">
        <f>'[3]13'!J13</f>
        <v>270</v>
      </c>
      <c r="J11" s="16">
        <f>'[3]13'!K13</f>
        <v>0</v>
      </c>
      <c r="K11" s="16">
        <f>'[3]13'!L13</f>
        <v>0</v>
      </c>
      <c r="L11" s="16">
        <f>'[3]13'!M13</f>
        <v>0</v>
      </c>
      <c r="M11" s="16">
        <f>'[3]13'!N13</f>
        <v>0</v>
      </c>
      <c r="N11" s="16">
        <f>'[3]13'!O13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3.78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3.78</v>
      </c>
      <c r="AL11" s="8">
        <f t="shared" si="3"/>
        <v>234.22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234.22</v>
      </c>
      <c r="AT11" s="8">
        <v>30.83</v>
      </c>
      <c r="AU11" s="8">
        <v>24.43</v>
      </c>
      <c r="AW11" s="221">
        <v>32</v>
      </c>
      <c r="AX11" s="221">
        <v>0</v>
      </c>
      <c r="AY11" s="221">
        <v>0</v>
      </c>
      <c r="AZ11" s="221">
        <v>0</v>
      </c>
      <c r="BA11" s="221">
        <v>0</v>
      </c>
      <c r="BB11" s="221">
        <v>0</v>
      </c>
      <c r="BC11" s="8">
        <f t="shared" si="19"/>
        <v>32</v>
      </c>
      <c r="BD11" s="221">
        <v>3.78</v>
      </c>
      <c r="BE11" s="221">
        <v>0</v>
      </c>
      <c r="BF11" s="221">
        <v>0</v>
      </c>
      <c r="BG11" s="221">
        <v>0</v>
      </c>
      <c r="BH11" s="221">
        <v>0</v>
      </c>
      <c r="BI11" s="221">
        <v>0</v>
      </c>
      <c r="BJ11" s="8">
        <f t="shared" si="20"/>
        <v>3.78</v>
      </c>
      <c r="BL11" s="8">
        <f t="shared" si="21"/>
        <v>30.83</v>
      </c>
      <c r="BM11" s="8">
        <f t="shared" si="22"/>
        <v>24.43</v>
      </c>
      <c r="BN11" s="8">
        <f t="shared" si="23"/>
        <v>32</v>
      </c>
      <c r="BO11" s="8">
        <f t="shared" si="24"/>
        <v>3.78</v>
      </c>
      <c r="BP11" s="182">
        <f t="shared" si="25"/>
        <v>-1.1700000000000017</v>
      </c>
      <c r="BQ11" s="182">
        <f t="shared" si="26"/>
        <v>20.65</v>
      </c>
    </row>
    <row r="12" spans="1:69">
      <c r="A12" s="8" t="s">
        <v>54</v>
      </c>
      <c r="B12" s="15">
        <f>'[3]13'!B14</f>
        <v>320</v>
      </c>
      <c r="C12" s="16">
        <f>'[3]13'!C14</f>
        <v>0</v>
      </c>
      <c r="D12" s="16">
        <f>'[3]13'!D14</f>
        <v>0</v>
      </c>
      <c r="E12" s="16">
        <f>'[3]13'!E14</f>
        <v>0</v>
      </c>
      <c r="F12" s="16">
        <f>'[3]13'!F14</f>
        <v>1000</v>
      </c>
      <c r="G12" s="16">
        <f>'[3]13'!G14</f>
        <v>0</v>
      </c>
      <c r="H12" s="17">
        <f t="shared" si="27"/>
        <v>1320</v>
      </c>
      <c r="I12" s="15">
        <f>'[3]13'!J14</f>
        <v>270</v>
      </c>
      <c r="J12" s="16">
        <f>'[3]13'!K14</f>
        <v>0</v>
      </c>
      <c r="K12" s="16">
        <f>'[3]13'!L14</f>
        <v>0</v>
      </c>
      <c r="L12" s="16">
        <f>'[3]13'!M14</f>
        <v>0</v>
      </c>
      <c r="M12" s="16">
        <f>'[3]13'!N14</f>
        <v>0</v>
      </c>
      <c r="N12" s="16">
        <f>'[3]13'!O14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3.78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3.78</v>
      </c>
      <c r="AL12" s="8">
        <f t="shared" si="3"/>
        <v>234.22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234.22</v>
      </c>
      <c r="AT12" s="8">
        <v>30.83</v>
      </c>
      <c r="AU12" s="8">
        <v>24.43</v>
      </c>
      <c r="AW12" s="221">
        <v>32</v>
      </c>
      <c r="AX12" s="221">
        <v>0</v>
      </c>
      <c r="AY12" s="221">
        <v>0</v>
      </c>
      <c r="AZ12" s="221">
        <v>0</v>
      </c>
      <c r="BA12" s="221">
        <v>0</v>
      </c>
      <c r="BB12" s="221">
        <v>0</v>
      </c>
      <c r="BC12" s="8">
        <f t="shared" si="19"/>
        <v>32</v>
      </c>
      <c r="BD12" s="221">
        <v>3.78</v>
      </c>
      <c r="BE12" s="221">
        <v>0</v>
      </c>
      <c r="BF12" s="221">
        <v>0</v>
      </c>
      <c r="BG12" s="221">
        <v>0</v>
      </c>
      <c r="BH12" s="221">
        <v>0</v>
      </c>
      <c r="BI12" s="221">
        <v>0</v>
      </c>
      <c r="BJ12" s="8">
        <f t="shared" si="20"/>
        <v>3.78</v>
      </c>
      <c r="BL12" s="8">
        <f t="shared" si="21"/>
        <v>30.83</v>
      </c>
      <c r="BM12" s="8">
        <f t="shared" si="22"/>
        <v>24.43</v>
      </c>
      <c r="BN12" s="8">
        <f t="shared" si="23"/>
        <v>32</v>
      </c>
      <c r="BO12" s="8">
        <f t="shared" si="24"/>
        <v>3.78</v>
      </c>
      <c r="BP12" s="182">
        <f t="shared" si="25"/>
        <v>-1.1700000000000017</v>
      </c>
      <c r="BQ12" s="182">
        <f t="shared" si="26"/>
        <v>20.65</v>
      </c>
    </row>
    <row r="13" spans="1:69">
      <c r="A13" s="8" t="s">
        <v>55</v>
      </c>
      <c r="B13" s="15">
        <f>'[3]13'!B15</f>
        <v>320</v>
      </c>
      <c r="C13" s="16">
        <f>'[3]13'!C15</f>
        <v>0</v>
      </c>
      <c r="D13" s="16">
        <f>'[3]13'!D15</f>
        <v>0</v>
      </c>
      <c r="E13" s="16">
        <f>'[3]13'!E15</f>
        <v>0</v>
      </c>
      <c r="F13" s="16">
        <f>'[3]13'!F15</f>
        <v>1000</v>
      </c>
      <c r="G13" s="16">
        <f>'[3]13'!G15</f>
        <v>0</v>
      </c>
      <c r="H13" s="17">
        <f t="shared" si="27"/>
        <v>1320</v>
      </c>
      <c r="I13" s="15">
        <f>'[3]13'!J15</f>
        <v>270</v>
      </c>
      <c r="J13" s="16">
        <f>'[3]13'!K15</f>
        <v>0</v>
      </c>
      <c r="K13" s="16">
        <f>'[3]13'!L15</f>
        <v>0</v>
      </c>
      <c r="L13" s="16">
        <f>'[3]13'!M15</f>
        <v>0</v>
      </c>
      <c r="M13" s="16">
        <f>'[3]13'!N15</f>
        <v>0</v>
      </c>
      <c r="N13" s="16">
        <f>'[3]13'!O15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3.78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3.78</v>
      </c>
      <c r="AL13" s="8">
        <f t="shared" si="3"/>
        <v>234.22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234.22</v>
      </c>
      <c r="AT13" s="8">
        <v>30.83</v>
      </c>
      <c r="AU13" s="8">
        <v>24.43</v>
      </c>
      <c r="AW13" s="221">
        <v>32</v>
      </c>
      <c r="AX13" s="221">
        <v>0</v>
      </c>
      <c r="AY13" s="221">
        <v>0</v>
      </c>
      <c r="AZ13" s="221">
        <v>0</v>
      </c>
      <c r="BA13" s="221">
        <v>0</v>
      </c>
      <c r="BB13" s="221">
        <v>0</v>
      </c>
      <c r="BC13" s="8">
        <f t="shared" si="19"/>
        <v>32</v>
      </c>
      <c r="BD13" s="221">
        <v>3.78</v>
      </c>
      <c r="BE13" s="221">
        <v>0</v>
      </c>
      <c r="BF13" s="221">
        <v>0</v>
      </c>
      <c r="BG13" s="221">
        <v>0</v>
      </c>
      <c r="BH13" s="221">
        <v>0</v>
      </c>
      <c r="BI13" s="221">
        <v>0</v>
      </c>
      <c r="BJ13" s="8">
        <f t="shared" si="20"/>
        <v>3.78</v>
      </c>
      <c r="BL13" s="8">
        <f t="shared" si="21"/>
        <v>30.83</v>
      </c>
      <c r="BM13" s="8">
        <f t="shared" si="22"/>
        <v>24.43</v>
      </c>
      <c r="BN13" s="8">
        <f t="shared" si="23"/>
        <v>32</v>
      </c>
      <c r="BO13" s="8">
        <f t="shared" si="24"/>
        <v>3.78</v>
      </c>
      <c r="BP13" s="182">
        <f t="shared" si="25"/>
        <v>-1.1700000000000017</v>
      </c>
      <c r="BQ13" s="182">
        <f t="shared" si="26"/>
        <v>20.65</v>
      </c>
    </row>
    <row r="14" spans="1:69">
      <c r="A14" s="8" t="s">
        <v>56</v>
      </c>
      <c r="B14" s="15">
        <f>'[3]13'!B16</f>
        <v>320</v>
      </c>
      <c r="C14" s="16">
        <f>'[3]13'!C16</f>
        <v>0</v>
      </c>
      <c r="D14" s="16">
        <f>'[3]13'!D16</f>
        <v>0</v>
      </c>
      <c r="E14" s="16">
        <f>'[3]13'!E16</f>
        <v>0</v>
      </c>
      <c r="F14" s="16">
        <f>'[3]13'!F16</f>
        <v>1000</v>
      </c>
      <c r="G14" s="16">
        <f>'[3]13'!G16</f>
        <v>0</v>
      </c>
      <c r="H14" s="17">
        <f t="shared" si="27"/>
        <v>1320</v>
      </c>
      <c r="I14" s="15">
        <f>'[3]13'!J16</f>
        <v>270</v>
      </c>
      <c r="J14" s="16">
        <f>'[3]13'!K16</f>
        <v>0</v>
      </c>
      <c r="K14" s="16">
        <f>'[3]13'!L16</f>
        <v>0</v>
      </c>
      <c r="L14" s="16">
        <f>'[3]13'!M16</f>
        <v>0</v>
      </c>
      <c r="M14" s="16">
        <f>'[3]13'!N16</f>
        <v>0</v>
      </c>
      <c r="N14" s="16">
        <f>'[3]13'!O16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3.78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3.78</v>
      </c>
      <c r="AL14" s="8">
        <f t="shared" si="3"/>
        <v>234.22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234.22</v>
      </c>
      <c r="AT14" s="8">
        <v>30.83</v>
      </c>
      <c r="AU14" s="8">
        <v>24.43</v>
      </c>
      <c r="AW14" s="221">
        <v>32</v>
      </c>
      <c r="AX14" s="221">
        <v>0</v>
      </c>
      <c r="AY14" s="221">
        <v>0</v>
      </c>
      <c r="AZ14" s="221">
        <v>0</v>
      </c>
      <c r="BA14" s="221">
        <v>0</v>
      </c>
      <c r="BB14" s="221">
        <v>0</v>
      </c>
      <c r="BC14" s="8">
        <f t="shared" si="19"/>
        <v>32</v>
      </c>
      <c r="BD14" s="221">
        <v>3.78</v>
      </c>
      <c r="BE14" s="221">
        <v>0</v>
      </c>
      <c r="BF14" s="221">
        <v>0</v>
      </c>
      <c r="BG14" s="221">
        <v>0</v>
      </c>
      <c r="BH14" s="221">
        <v>0</v>
      </c>
      <c r="BI14" s="221">
        <v>0</v>
      </c>
      <c r="BJ14" s="8">
        <f t="shared" si="20"/>
        <v>3.78</v>
      </c>
      <c r="BL14" s="8">
        <f t="shared" si="21"/>
        <v>30.83</v>
      </c>
      <c r="BM14" s="8">
        <f t="shared" si="22"/>
        <v>24.43</v>
      </c>
      <c r="BN14" s="8">
        <f t="shared" si="23"/>
        <v>32</v>
      </c>
      <c r="BO14" s="8">
        <f t="shared" si="24"/>
        <v>3.78</v>
      </c>
      <c r="BP14" s="182">
        <f t="shared" si="25"/>
        <v>-1.1700000000000017</v>
      </c>
      <c r="BQ14" s="182">
        <f t="shared" si="26"/>
        <v>20.65</v>
      </c>
    </row>
    <row r="15" spans="1:69">
      <c r="A15" s="8" t="s">
        <v>57</v>
      </c>
      <c r="B15" s="15">
        <f>'[3]13'!B17</f>
        <v>320</v>
      </c>
      <c r="C15" s="16">
        <f>'[3]13'!C17</f>
        <v>0</v>
      </c>
      <c r="D15" s="16">
        <f>'[3]13'!D17</f>
        <v>0</v>
      </c>
      <c r="E15" s="16">
        <f>'[3]13'!E17</f>
        <v>0</v>
      </c>
      <c r="F15" s="16">
        <f>'[3]13'!F17</f>
        <v>1000</v>
      </c>
      <c r="G15" s="16">
        <f>'[3]13'!G17</f>
        <v>0</v>
      </c>
      <c r="H15" s="17">
        <f t="shared" si="27"/>
        <v>1320</v>
      </c>
      <c r="I15" s="15">
        <f>'[3]13'!J17</f>
        <v>270</v>
      </c>
      <c r="J15" s="16">
        <f>'[3]13'!K17</f>
        <v>0</v>
      </c>
      <c r="K15" s="16">
        <f>'[3]13'!L17</f>
        <v>0</v>
      </c>
      <c r="L15" s="16">
        <f>'[3]13'!M17</f>
        <v>0</v>
      </c>
      <c r="M15" s="16">
        <f>'[3]13'!N17</f>
        <v>0</v>
      </c>
      <c r="N15" s="16">
        <f>'[3]13'!O17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3.78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3.78</v>
      </c>
      <c r="AL15" s="8">
        <f t="shared" si="3"/>
        <v>234.22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234.22</v>
      </c>
      <c r="AT15" s="8">
        <v>30.83</v>
      </c>
      <c r="AU15" s="8">
        <v>25.46</v>
      </c>
      <c r="AW15" s="221">
        <v>32</v>
      </c>
      <c r="AX15" s="221">
        <v>0</v>
      </c>
      <c r="AY15" s="221">
        <v>0</v>
      </c>
      <c r="AZ15" s="221">
        <v>0</v>
      </c>
      <c r="BA15" s="221">
        <v>0</v>
      </c>
      <c r="BB15" s="221">
        <v>0</v>
      </c>
      <c r="BC15" s="8">
        <f t="shared" si="19"/>
        <v>32</v>
      </c>
      <c r="BD15" s="221">
        <v>3.78</v>
      </c>
      <c r="BE15" s="221">
        <v>0</v>
      </c>
      <c r="BF15" s="221">
        <v>0</v>
      </c>
      <c r="BG15" s="221">
        <v>0</v>
      </c>
      <c r="BH15" s="221">
        <v>0</v>
      </c>
      <c r="BI15" s="221">
        <v>0</v>
      </c>
      <c r="BJ15" s="8">
        <f t="shared" si="20"/>
        <v>3.78</v>
      </c>
      <c r="BL15" s="8">
        <f t="shared" si="21"/>
        <v>30.83</v>
      </c>
      <c r="BM15" s="8">
        <f t="shared" si="22"/>
        <v>25.46</v>
      </c>
      <c r="BN15" s="8">
        <f t="shared" si="23"/>
        <v>32</v>
      </c>
      <c r="BO15" s="8">
        <f t="shared" si="24"/>
        <v>3.78</v>
      </c>
      <c r="BP15" s="182">
        <f t="shared" si="25"/>
        <v>-1.1700000000000017</v>
      </c>
      <c r="BQ15" s="182">
        <f t="shared" si="26"/>
        <v>21.68</v>
      </c>
    </row>
    <row r="16" spans="1:69">
      <c r="A16" s="8" t="s">
        <v>58</v>
      </c>
      <c r="B16" s="15">
        <f>'[3]13'!B18</f>
        <v>320</v>
      </c>
      <c r="C16" s="16">
        <f>'[3]13'!C18</f>
        <v>0</v>
      </c>
      <c r="D16" s="16">
        <f>'[3]13'!D18</f>
        <v>0</v>
      </c>
      <c r="E16" s="16">
        <f>'[3]13'!E18</f>
        <v>0</v>
      </c>
      <c r="F16" s="16">
        <f>'[3]13'!F18</f>
        <v>1000</v>
      </c>
      <c r="G16" s="16">
        <f>'[3]13'!G18</f>
        <v>0</v>
      </c>
      <c r="H16" s="17">
        <f t="shared" si="27"/>
        <v>1320</v>
      </c>
      <c r="I16" s="15">
        <f>'[3]13'!J18</f>
        <v>270</v>
      </c>
      <c r="J16" s="16">
        <f>'[3]13'!K18</f>
        <v>0</v>
      </c>
      <c r="K16" s="16">
        <f>'[3]13'!L18</f>
        <v>0</v>
      </c>
      <c r="L16" s="16">
        <f>'[3]13'!M18</f>
        <v>0</v>
      </c>
      <c r="M16" s="16">
        <f>'[3]13'!N18</f>
        <v>0</v>
      </c>
      <c r="N16" s="16">
        <f>'[3]13'!O18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3.78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3.78</v>
      </c>
      <c r="AL16" s="8">
        <f t="shared" si="3"/>
        <v>234.22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234.22</v>
      </c>
      <c r="AT16" s="8">
        <v>30.83</v>
      </c>
      <c r="AU16" s="8">
        <v>25.46</v>
      </c>
      <c r="AW16" s="221">
        <v>32</v>
      </c>
      <c r="AX16" s="221">
        <v>0</v>
      </c>
      <c r="AY16" s="221">
        <v>0</v>
      </c>
      <c r="AZ16" s="221">
        <v>0</v>
      </c>
      <c r="BA16" s="221">
        <v>0</v>
      </c>
      <c r="BB16" s="221">
        <v>0</v>
      </c>
      <c r="BC16" s="8">
        <f t="shared" si="19"/>
        <v>32</v>
      </c>
      <c r="BD16" s="221">
        <v>3.78</v>
      </c>
      <c r="BE16" s="221">
        <v>0</v>
      </c>
      <c r="BF16" s="221">
        <v>0</v>
      </c>
      <c r="BG16" s="221">
        <v>0</v>
      </c>
      <c r="BH16" s="221">
        <v>0</v>
      </c>
      <c r="BI16" s="221">
        <v>0</v>
      </c>
      <c r="BJ16" s="8">
        <f t="shared" si="20"/>
        <v>3.78</v>
      </c>
      <c r="BL16" s="8">
        <f t="shared" si="21"/>
        <v>30.83</v>
      </c>
      <c r="BM16" s="8">
        <f t="shared" si="22"/>
        <v>25.46</v>
      </c>
      <c r="BN16" s="8">
        <f t="shared" si="23"/>
        <v>32</v>
      </c>
      <c r="BO16" s="8">
        <f t="shared" si="24"/>
        <v>3.78</v>
      </c>
      <c r="BP16" s="182">
        <f t="shared" si="25"/>
        <v>-1.1700000000000017</v>
      </c>
      <c r="BQ16" s="182">
        <f t="shared" si="26"/>
        <v>21.68</v>
      </c>
    </row>
    <row r="17" spans="1:69">
      <c r="A17" s="8" t="s">
        <v>59</v>
      </c>
      <c r="B17" s="15">
        <f>'[3]13'!B19</f>
        <v>320</v>
      </c>
      <c r="C17" s="16">
        <f>'[3]13'!C19</f>
        <v>0</v>
      </c>
      <c r="D17" s="16">
        <f>'[3]13'!D19</f>
        <v>0</v>
      </c>
      <c r="E17" s="16">
        <f>'[3]13'!E19</f>
        <v>0</v>
      </c>
      <c r="F17" s="16">
        <f>'[3]13'!F19</f>
        <v>1000</v>
      </c>
      <c r="G17" s="16">
        <f>'[3]13'!G19</f>
        <v>0</v>
      </c>
      <c r="H17" s="17">
        <f t="shared" si="27"/>
        <v>1320</v>
      </c>
      <c r="I17" s="15">
        <f>'[3]13'!J19</f>
        <v>270</v>
      </c>
      <c r="J17" s="16">
        <f>'[3]13'!K19</f>
        <v>0</v>
      </c>
      <c r="K17" s="16">
        <f>'[3]13'!L19</f>
        <v>0</v>
      </c>
      <c r="L17" s="16">
        <f>'[3]13'!M19</f>
        <v>0</v>
      </c>
      <c r="M17" s="16">
        <f>'[3]13'!N19</f>
        <v>0</v>
      </c>
      <c r="N17" s="16">
        <f>'[3]13'!O19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3.78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3.78</v>
      </c>
      <c r="AL17" s="8">
        <f t="shared" si="3"/>
        <v>234.22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234.22</v>
      </c>
      <c r="AT17" s="8">
        <v>30.83</v>
      </c>
      <c r="AU17" s="8">
        <v>25.46</v>
      </c>
      <c r="AW17" s="221">
        <v>32</v>
      </c>
      <c r="AX17" s="221">
        <v>0</v>
      </c>
      <c r="AY17" s="221">
        <v>0</v>
      </c>
      <c r="AZ17" s="221">
        <v>0</v>
      </c>
      <c r="BA17" s="221">
        <v>0</v>
      </c>
      <c r="BB17" s="221">
        <v>0</v>
      </c>
      <c r="BC17" s="8">
        <f t="shared" si="19"/>
        <v>32</v>
      </c>
      <c r="BD17" s="221">
        <v>3.78</v>
      </c>
      <c r="BE17" s="221">
        <v>0</v>
      </c>
      <c r="BF17" s="221">
        <v>0</v>
      </c>
      <c r="BG17" s="221">
        <v>0</v>
      </c>
      <c r="BH17" s="221">
        <v>0</v>
      </c>
      <c r="BI17" s="221">
        <v>0</v>
      </c>
      <c r="BJ17" s="8">
        <f t="shared" si="20"/>
        <v>3.78</v>
      </c>
      <c r="BL17" s="8">
        <f t="shared" si="21"/>
        <v>30.83</v>
      </c>
      <c r="BM17" s="8">
        <f t="shared" si="22"/>
        <v>25.46</v>
      </c>
      <c r="BN17" s="8">
        <f t="shared" si="23"/>
        <v>32</v>
      </c>
      <c r="BO17" s="8">
        <f t="shared" si="24"/>
        <v>3.78</v>
      </c>
      <c r="BP17" s="182">
        <f t="shared" si="25"/>
        <v>-1.1700000000000017</v>
      </c>
      <c r="BQ17" s="182">
        <f t="shared" si="26"/>
        <v>21.68</v>
      </c>
    </row>
    <row r="18" spans="1:69">
      <c r="A18" s="8" t="s">
        <v>60</v>
      </c>
      <c r="B18" s="15">
        <f>'[3]13'!B20</f>
        <v>320</v>
      </c>
      <c r="C18" s="16">
        <f>'[3]13'!C20</f>
        <v>0</v>
      </c>
      <c r="D18" s="16">
        <f>'[3]13'!D20</f>
        <v>0</v>
      </c>
      <c r="E18" s="16">
        <f>'[3]13'!E20</f>
        <v>0</v>
      </c>
      <c r="F18" s="16">
        <f>'[3]13'!F20</f>
        <v>1000</v>
      </c>
      <c r="G18" s="16">
        <f>'[3]13'!G20</f>
        <v>0</v>
      </c>
      <c r="H18" s="17">
        <f t="shared" si="27"/>
        <v>1320</v>
      </c>
      <c r="I18" s="15">
        <f>'[3]13'!J20</f>
        <v>270</v>
      </c>
      <c r="J18" s="16">
        <f>'[3]13'!K20</f>
        <v>0</v>
      </c>
      <c r="K18" s="16">
        <f>'[3]13'!L20</f>
        <v>0</v>
      </c>
      <c r="L18" s="16">
        <f>'[3]13'!M20</f>
        <v>0</v>
      </c>
      <c r="M18" s="16">
        <f>'[3]13'!N20</f>
        <v>0</v>
      </c>
      <c r="N18" s="16">
        <f>'[3]13'!O20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19.309999999999999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19.309999999999999</v>
      </c>
      <c r="AL18" s="8">
        <f t="shared" si="3"/>
        <v>218.69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218.69</v>
      </c>
      <c r="AT18" s="8">
        <v>30.83</v>
      </c>
      <c r="AU18" s="8">
        <v>25.46</v>
      </c>
      <c r="AW18" s="221">
        <v>32</v>
      </c>
      <c r="AX18" s="221">
        <v>0</v>
      </c>
      <c r="AY18" s="221">
        <v>0</v>
      </c>
      <c r="AZ18" s="221">
        <v>0</v>
      </c>
      <c r="BA18" s="221">
        <v>0</v>
      </c>
      <c r="BB18" s="221">
        <v>0</v>
      </c>
      <c r="BC18" s="8">
        <f t="shared" si="19"/>
        <v>32</v>
      </c>
      <c r="BD18" s="221">
        <v>19.309999999999999</v>
      </c>
      <c r="BE18" s="221">
        <v>0</v>
      </c>
      <c r="BF18" s="221">
        <v>0</v>
      </c>
      <c r="BG18" s="221">
        <v>0</v>
      </c>
      <c r="BH18" s="221">
        <v>0</v>
      </c>
      <c r="BI18" s="221">
        <v>0</v>
      </c>
      <c r="BJ18" s="8">
        <f t="shared" si="20"/>
        <v>19.309999999999999</v>
      </c>
      <c r="BL18" s="8">
        <f t="shared" si="21"/>
        <v>30.83</v>
      </c>
      <c r="BM18" s="8">
        <f t="shared" si="22"/>
        <v>25.46</v>
      </c>
      <c r="BN18" s="8">
        <f t="shared" si="23"/>
        <v>32</v>
      </c>
      <c r="BO18" s="8">
        <f t="shared" si="24"/>
        <v>19.309999999999999</v>
      </c>
      <c r="BP18" s="182">
        <f t="shared" si="25"/>
        <v>-1.1700000000000017</v>
      </c>
      <c r="BQ18" s="182">
        <f t="shared" si="26"/>
        <v>6.1500000000000021</v>
      </c>
    </row>
    <row r="19" spans="1:69">
      <c r="A19" s="8" t="s">
        <v>61</v>
      </c>
      <c r="B19" s="15">
        <f>'[3]13'!B21</f>
        <v>320</v>
      </c>
      <c r="C19" s="16">
        <f>'[3]13'!C21</f>
        <v>0</v>
      </c>
      <c r="D19" s="16">
        <f>'[3]13'!D21</f>
        <v>0</v>
      </c>
      <c r="E19" s="16">
        <f>'[3]13'!E21</f>
        <v>0</v>
      </c>
      <c r="F19" s="16">
        <f>'[3]13'!F21</f>
        <v>1000</v>
      </c>
      <c r="G19" s="16">
        <f>'[3]13'!G21</f>
        <v>0</v>
      </c>
      <c r="H19" s="17">
        <f t="shared" si="27"/>
        <v>1320</v>
      </c>
      <c r="I19" s="15">
        <f>'[3]13'!J21</f>
        <v>270</v>
      </c>
      <c r="J19" s="16">
        <f>'[3]13'!K21</f>
        <v>0</v>
      </c>
      <c r="K19" s="16">
        <f>'[3]13'!L21</f>
        <v>0</v>
      </c>
      <c r="L19" s="16">
        <f>'[3]13'!M21</f>
        <v>0</v>
      </c>
      <c r="M19" s="16">
        <f>'[3]13'!N21</f>
        <v>0</v>
      </c>
      <c r="N19" s="16">
        <f>'[3]13'!O21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25.36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25.36</v>
      </c>
      <c r="AL19" s="8">
        <f t="shared" ref="AL19:AQ61" si="31">Q19-X19-AE19</f>
        <v>212.64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212.64</v>
      </c>
      <c r="AT19" s="8">
        <v>30.83</v>
      </c>
      <c r="AU19" s="8">
        <v>25.46</v>
      </c>
      <c r="AW19" s="221">
        <v>32</v>
      </c>
      <c r="AX19" s="221">
        <v>0</v>
      </c>
      <c r="AY19" s="221">
        <v>0</v>
      </c>
      <c r="AZ19" s="221">
        <v>0</v>
      </c>
      <c r="BA19" s="221">
        <v>0</v>
      </c>
      <c r="BB19" s="221">
        <v>0</v>
      </c>
      <c r="BC19" s="8">
        <f t="shared" si="19"/>
        <v>32</v>
      </c>
      <c r="BD19" s="221">
        <v>25.36</v>
      </c>
      <c r="BE19" s="221">
        <v>0</v>
      </c>
      <c r="BF19" s="221">
        <v>0</v>
      </c>
      <c r="BG19" s="221">
        <v>0</v>
      </c>
      <c r="BH19" s="221">
        <v>0</v>
      </c>
      <c r="BI19" s="221">
        <v>0</v>
      </c>
      <c r="BJ19" s="8">
        <f t="shared" si="20"/>
        <v>25.36</v>
      </c>
      <c r="BL19" s="8">
        <f t="shared" si="21"/>
        <v>30.83</v>
      </c>
      <c r="BM19" s="8">
        <f t="shared" si="22"/>
        <v>25.46</v>
      </c>
      <c r="BN19" s="8">
        <f t="shared" si="23"/>
        <v>32</v>
      </c>
      <c r="BO19" s="8">
        <f t="shared" si="24"/>
        <v>25.36</v>
      </c>
      <c r="BP19" s="182">
        <f t="shared" si="25"/>
        <v>-1.1700000000000017</v>
      </c>
      <c r="BQ19" s="182">
        <f t="shared" si="26"/>
        <v>0.10000000000000142</v>
      </c>
    </row>
    <row r="20" spans="1:69">
      <c r="A20" s="8" t="s">
        <v>62</v>
      </c>
      <c r="B20" s="15">
        <f>'[3]13'!B22</f>
        <v>320</v>
      </c>
      <c r="C20" s="16">
        <f>'[3]13'!C22</f>
        <v>0</v>
      </c>
      <c r="D20" s="16">
        <f>'[3]13'!D22</f>
        <v>0</v>
      </c>
      <c r="E20" s="16">
        <f>'[3]13'!E22</f>
        <v>0</v>
      </c>
      <c r="F20" s="16">
        <f>'[3]13'!F22</f>
        <v>1000</v>
      </c>
      <c r="G20" s="16">
        <f>'[3]13'!G22</f>
        <v>0</v>
      </c>
      <c r="H20" s="17">
        <f t="shared" si="27"/>
        <v>1320</v>
      </c>
      <c r="I20" s="15">
        <f>'[3]13'!J22</f>
        <v>270</v>
      </c>
      <c r="J20" s="16">
        <f>'[3]13'!K22</f>
        <v>0</v>
      </c>
      <c r="K20" s="16">
        <f>'[3]13'!L22</f>
        <v>0</v>
      </c>
      <c r="L20" s="16">
        <f>'[3]13'!M22</f>
        <v>0</v>
      </c>
      <c r="M20" s="16">
        <f>'[3]13'!N22</f>
        <v>0</v>
      </c>
      <c r="N20" s="16">
        <f>'[3]13'!O22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25.36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25.36</v>
      </c>
      <c r="AL20" s="8">
        <f t="shared" si="31"/>
        <v>212.64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212.64</v>
      </c>
      <c r="AT20" s="8">
        <v>30.83</v>
      </c>
      <c r="AU20" s="8">
        <v>25.46</v>
      </c>
      <c r="AW20" s="221">
        <v>32</v>
      </c>
      <c r="AX20" s="221">
        <v>0</v>
      </c>
      <c r="AY20" s="221">
        <v>0</v>
      </c>
      <c r="AZ20" s="221">
        <v>0</v>
      </c>
      <c r="BA20" s="221">
        <v>0</v>
      </c>
      <c r="BB20" s="221">
        <v>0</v>
      </c>
      <c r="BC20" s="8">
        <f t="shared" si="19"/>
        <v>32</v>
      </c>
      <c r="BD20" s="221">
        <v>25.36</v>
      </c>
      <c r="BE20" s="221">
        <v>0</v>
      </c>
      <c r="BF20" s="221">
        <v>0</v>
      </c>
      <c r="BG20" s="221">
        <v>0</v>
      </c>
      <c r="BH20" s="221">
        <v>0</v>
      </c>
      <c r="BI20" s="221">
        <v>0</v>
      </c>
      <c r="BJ20" s="8">
        <f t="shared" si="20"/>
        <v>25.36</v>
      </c>
      <c r="BL20" s="8">
        <f t="shared" si="21"/>
        <v>30.83</v>
      </c>
      <c r="BM20" s="8">
        <f t="shared" si="22"/>
        <v>25.46</v>
      </c>
      <c r="BN20" s="8">
        <f t="shared" si="23"/>
        <v>32</v>
      </c>
      <c r="BO20" s="8">
        <f t="shared" si="24"/>
        <v>25.36</v>
      </c>
      <c r="BP20" s="182">
        <f t="shared" si="25"/>
        <v>-1.1700000000000017</v>
      </c>
      <c r="BQ20" s="182">
        <f t="shared" si="26"/>
        <v>0.10000000000000142</v>
      </c>
    </row>
    <row r="21" spans="1:69">
      <c r="A21" s="8" t="s">
        <v>63</v>
      </c>
      <c r="B21" s="15">
        <f>'[3]13'!B23</f>
        <v>320</v>
      </c>
      <c r="C21" s="16">
        <f>'[3]13'!C23</f>
        <v>0</v>
      </c>
      <c r="D21" s="16">
        <f>'[3]13'!D23</f>
        <v>0</v>
      </c>
      <c r="E21" s="16">
        <f>'[3]13'!E23</f>
        <v>0</v>
      </c>
      <c r="F21" s="16">
        <f>'[3]13'!F23</f>
        <v>1000</v>
      </c>
      <c r="G21" s="16">
        <f>'[3]13'!G23</f>
        <v>0</v>
      </c>
      <c r="H21" s="17">
        <f t="shared" si="27"/>
        <v>1320</v>
      </c>
      <c r="I21" s="15">
        <f>'[3]13'!J23</f>
        <v>270</v>
      </c>
      <c r="J21" s="16">
        <f>'[3]13'!K23</f>
        <v>0</v>
      </c>
      <c r="K21" s="16">
        <f>'[3]13'!L23</f>
        <v>0</v>
      </c>
      <c r="L21" s="16">
        <f>'[3]13'!M23</f>
        <v>0</v>
      </c>
      <c r="M21" s="16">
        <f>'[3]13'!N23</f>
        <v>0</v>
      </c>
      <c r="N21" s="16">
        <f>'[3]13'!O23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25.36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25.36</v>
      </c>
      <c r="AL21" s="8">
        <f t="shared" si="31"/>
        <v>212.64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212.64</v>
      </c>
      <c r="AT21" s="8">
        <v>30.83</v>
      </c>
      <c r="AU21" s="8">
        <v>25.46</v>
      </c>
      <c r="AW21" s="221">
        <v>32</v>
      </c>
      <c r="AX21" s="221">
        <v>0</v>
      </c>
      <c r="AY21" s="221">
        <v>0</v>
      </c>
      <c r="AZ21" s="221">
        <v>0</v>
      </c>
      <c r="BA21" s="221">
        <v>0</v>
      </c>
      <c r="BB21" s="221">
        <v>0</v>
      </c>
      <c r="BC21" s="8">
        <f t="shared" si="19"/>
        <v>32</v>
      </c>
      <c r="BD21" s="221">
        <v>25.36</v>
      </c>
      <c r="BE21" s="221">
        <v>0</v>
      </c>
      <c r="BF21" s="221">
        <v>0</v>
      </c>
      <c r="BG21" s="221">
        <v>0</v>
      </c>
      <c r="BH21" s="221">
        <v>0</v>
      </c>
      <c r="BI21" s="221">
        <v>0</v>
      </c>
      <c r="BJ21" s="8">
        <f t="shared" si="20"/>
        <v>25.36</v>
      </c>
      <c r="BL21" s="8">
        <f t="shared" si="21"/>
        <v>30.83</v>
      </c>
      <c r="BM21" s="8">
        <f t="shared" si="22"/>
        <v>25.46</v>
      </c>
      <c r="BN21" s="8">
        <f t="shared" si="23"/>
        <v>32</v>
      </c>
      <c r="BO21" s="8">
        <f t="shared" si="24"/>
        <v>25.36</v>
      </c>
      <c r="BP21" s="182">
        <f t="shared" si="25"/>
        <v>-1.1700000000000017</v>
      </c>
      <c r="BQ21" s="182">
        <f t="shared" si="26"/>
        <v>0.10000000000000142</v>
      </c>
    </row>
    <row r="22" spans="1:69">
      <c r="A22" s="8" t="s">
        <v>64</v>
      </c>
      <c r="B22" s="15">
        <f>'[3]13'!B24</f>
        <v>320</v>
      </c>
      <c r="C22" s="16">
        <f>'[3]13'!C24</f>
        <v>0</v>
      </c>
      <c r="D22" s="16">
        <f>'[3]13'!D24</f>
        <v>0</v>
      </c>
      <c r="E22" s="16">
        <f>'[3]13'!E24</f>
        <v>0</v>
      </c>
      <c r="F22" s="16">
        <f>'[3]13'!F24</f>
        <v>1000</v>
      </c>
      <c r="G22" s="16">
        <f>'[3]13'!G24</f>
        <v>0</v>
      </c>
      <c r="H22" s="17">
        <f t="shared" si="27"/>
        <v>1320</v>
      </c>
      <c r="I22" s="15">
        <f>'[3]13'!J24</f>
        <v>270</v>
      </c>
      <c r="J22" s="16">
        <f>'[3]13'!K24</f>
        <v>0</v>
      </c>
      <c r="K22" s="16">
        <f>'[3]13'!L24</f>
        <v>0</v>
      </c>
      <c r="L22" s="16">
        <f>'[3]13'!M24</f>
        <v>0</v>
      </c>
      <c r="M22" s="16">
        <f>'[3]13'!N24</f>
        <v>0</v>
      </c>
      <c r="N22" s="16">
        <f>'[3]13'!O24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25.36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25.36</v>
      </c>
      <c r="AL22" s="8">
        <f t="shared" si="31"/>
        <v>212.64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212.64</v>
      </c>
      <c r="AT22" s="8">
        <v>30.83</v>
      </c>
      <c r="AU22" s="8">
        <v>25.46</v>
      </c>
      <c r="AW22" s="221">
        <v>32</v>
      </c>
      <c r="AX22" s="221">
        <v>0</v>
      </c>
      <c r="AY22" s="221">
        <v>0</v>
      </c>
      <c r="AZ22" s="221">
        <v>0</v>
      </c>
      <c r="BA22" s="221">
        <v>0</v>
      </c>
      <c r="BB22" s="221">
        <v>0</v>
      </c>
      <c r="BC22" s="8">
        <f t="shared" si="19"/>
        <v>32</v>
      </c>
      <c r="BD22" s="221">
        <v>25.36</v>
      </c>
      <c r="BE22" s="221">
        <v>0</v>
      </c>
      <c r="BF22" s="221">
        <v>0</v>
      </c>
      <c r="BG22" s="221">
        <v>0</v>
      </c>
      <c r="BH22" s="221">
        <v>0</v>
      </c>
      <c r="BI22" s="221">
        <v>0</v>
      </c>
      <c r="BJ22" s="8">
        <f t="shared" si="20"/>
        <v>25.36</v>
      </c>
      <c r="BL22" s="8">
        <f t="shared" si="21"/>
        <v>30.83</v>
      </c>
      <c r="BM22" s="8">
        <f t="shared" si="22"/>
        <v>25.46</v>
      </c>
      <c r="BN22" s="8">
        <f t="shared" si="23"/>
        <v>32</v>
      </c>
      <c r="BO22" s="8">
        <f t="shared" si="24"/>
        <v>25.36</v>
      </c>
      <c r="BP22" s="182">
        <f t="shared" si="25"/>
        <v>-1.1700000000000017</v>
      </c>
      <c r="BQ22" s="182">
        <f t="shared" si="26"/>
        <v>0.10000000000000142</v>
      </c>
    </row>
    <row r="23" spans="1:69">
      <c r="A23" s="8" t="s">
        <v>65</v>
      </c>
      <c r="B23" s="15">
        <f>'[3]13'!B25</f>
        <v>320</v>
      </c>
      <c r="C23" s="16">
        <f>'[3]13'!C25</f>
        <v>0</v>
      </c>
      <c r="D23" s="16">
        <f>'[3]13'!D25</f>
        <v>0</v>
      </c>
      <c r="E23" s="16">
        <f>'[3]13'!E25</f>
        <v>0</v>
      </c>
      <c r="F23" s="16">
        <f>'[3]13'!F25</f>
        <v>1000</v>
      </c>
      <c r="G23" s="16">
        <f>'[3]13'!G25</f>
        <v>0</v>
      </c>
      <c r="H23" s="17">
        <f t="shared" si="27"/>
        <v>1320</v>
      </c>
      <c r="I23" s="15">
        <f>'[3]13'!J25</f>
        <v>270</v>
      </c>
      <c r="J23" s="16">
        <f>'[3]13'!K25</f>
        <v>0</v>
      </c>
      <c r="K23" s="16">
        <f>'[3]13'!L25</f>
        <v>0</v>
      </c>
      <c r="L23" s="16">
        <f>'[3]13'!M25</f>
        <v>0</v>
      </c>
      <c r="M23" s="16">
        <f>'[3]13'!N25</f>
        <v>0</v>
      </c>
      <c r="N23" s="16">
        <f>'[3]13'!O25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25.36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25.36</v>
      </c>
      <c r="AL23" s="8">
        <f t="shared" si="31"/>
        <v>212.64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212.64</v>
      </c>
      <c r="AT23" s="8">
        <v>30.83</v>
      </c>
      <c r="AU23" s="8">
        <v>25.46</v>
      </c>
      <c r="AW23" s="221">
        <v>32</v>
      </c>
      <c r="AX23" s="221">
        <v>0</v>
      </c>
      <c r="AY23" s="221">
        <v>0</v>
      </c>
      <c r="AZ23" s="221">
        <v>0</v>
      </c>
      <c r="BA23" s="221">
        <v>0</v>
      </c>
      <c r="BB23" s="221">
        <v>0</v>
      </c>
      <c r="BC23" s="8">
        <f t="shared" si="19"/>
        <v>32</v>
      </c>
      <c r="BD23" s="221">
        <v>25.36</v>
      </c>
      <c r="BE23" s="221">
        <v>0</v>
      </c>
      <c r="BF23" s="221">
        <v>0</v>
      </c>
      <c r="BG23" s="221">
        <v>0</v>
      </c>
      <c r="BH23" s="221">
        <v>0</v>
      </c>
      <c r="BI23" s="221">
        <v>0</v>
      </c>
      <c r="BJ23" s="8">
        <f t="shared" si="20"/>
        <v>25.36</v>
      </c>
      <c r="BL23" s="8">
        <f t="shared" si="21"/>
        <v>30.83</v>
      </c>
      <c r="BM23" s="8">
        <f t="shared" si="22"/>
        <v>25.46</v>
      </c>
      <c r="BN23" s="8">
        <f t="shared" si="23"/>
        <v>32</v>
      </c>
      <c r="BO23" s="8">
        <f t="shared" si="24"/>
        <v>25.36</v>
      </c>
      <c r="BP23" s="182">
        <f t="shared" si="25"/>
        <v>-1.1700000000000017</v>
      </c>
      <c r="BQ23" s="182">
        <f t="shared" si="26"/>
        <v>0.10000000000000142</v>
      </c>
    </row>
    <row r="24" spans="1:69">
      <c r="A24" s="8" t="s">
        <v>66</v>
      </c>
      <c r="B24" s="15">
        <f>'[3]13'!B26</f>
        <v>320</v>
      </c>
      <c r="C24" s="16">
        <f>'[3]13'!C26</f>
        <v>0</v>
      </c>
      <c r="D24" s="16">
        <f>'[3]13'!D26</f>
        <v>0</v>
      </c>
      <c r="E24" s="16">
        <f>'[3]13'!E26</f>
        <v>0</v>
      </c>
      <c r="F24" s="16">
        <f>'[3]13'!F26</f>
        <v>1000</v>
      </c>
      <c r="G24" s="16">
        <f>'[3]13'!G26</f>
        <v>0</v>
      </c>
      <c r="H24" s="17">
        <f t="shared" si="27"/>
        <v>1320</v>
      </c>
      <c r="I24" s="15">
        <f>'[3]13'!J26</f>
        <v>270</v>
      </c>
      <c r="J24" s="16">
        <f>'[3]13'!K26</f>
        <v>0</v>
      </c>
      <c r="K24" s="16">
        <f>'[3]13'!L26</f>
        <v>0</v>
      </c>
      <c r="L24" s="16">
        <f>'[3]13'!M26</f>
        <v>0</v>
      </c>
      <c r="M24" s="16">
        <f>'[3]13'!N26</f>
        <v>0</v>
      </c>
      <c r="N24" s="16">
        <f>'[3]13'!O26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25.36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25.36</v>
      </c>
      <c r="AL24" s="8">
        <f t="shared" si="31"/>
        <v>212.64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212.64</v>
      </c>
      <c r="AT24" s="8">
        <v>30.83</v>
      </c>
      <c r="AU24" s="8">
        <v>25.46</v>
      </c>
      <c r="AW24" s="221">
        <v>32</v>
      </c>
      <c r="AX24" s="221">
        <v>0</v>
      </c>
      <c r="AY24" s="221">
        <v>0</v>
      </c>
      <c r="AZ24" s="221">
        <v>0</v>
      </c>
      <c r="BA24" s="221">
        <v>0</v>
      </c>
      <c r="BB24" s="221">
        <v>0</v>
      </c>
      <c r="BC24" s="8">
        <f t="shared" si="19"/>
        <v>32</v>
      </c>
      <c r="BD24" s="221">
        <v>25.36</v>
      </c>
      <c r="BE24" s="221">
        <v>0</v>
      </c>
      <c r="BF24" s="221">
        <v>0</v>
      </c>
      <c r="BG24" s="221">
        <v>0</v>
      </c>
      <c r="BH24" s="221">
        <v>0</v>
      </c>
      <c r="BI24" s="221">
        <v>0</v>
      </c>
      <c r="BJ24" s="8">
        <f t="shared" si="20"/>
        <v>25.36</v>
      </c>
      <c r="BL24" s="8">
        <f t="shared" si="21"/>
        <v>30.83</v>
      </c>
      <c r="BM24" s="8">
        <f t="shared" si="22"/>
        <v>25.46</v>
      </c>
      <c r="BN24" s="8">
        <f t="shared" si="23"/>
        <v>32</v>
      </c>
      <c r="BO24" s="8">
        <f t="shared" si="24"/>
        <v>25.36</v>
      </c>
      <c r="BP24" s="182">
        <f t="shared" si="25"/>
        <v>-1.1700000000000017</v>
      </c>
      <c r="BQ24" s="182">
        <f t="shared" si="26"/>
        <v>0.10000000000000142</v>
      </c>
    </row>
    <row r="25" spans="1:69">
      <c r="A25" s="8" t="s">
        <v>67</v>
      </c>
      <c r="B25" s="15">
        <f>'[3]13'!B27</f>
        <v>320</v>
      </c>
      <c r="C25" s="16">
        <f>'[3]13'!C27</f>
        <v>0</v>
      </c>
      <c r="D25" s="16">
        <f>'[3]13'!D27</f>
        <v>0</v>
      </c>
      <c r="E25" s="16">
        <f>'[3]13'!E27</f>
        <v>0</v>
      </c>
      <c r="F25" s="16">
        <f>'[3]13'!F27</f>
        <v>1000</v>
      </c>
      <c r="G25" s="16">
        <f>'[3]13'!G27</f>
        <v>0</v>
      </c>
      <c r="H25" s="17">
        <f t="shared" si="27"/>
        <v>1320</v>
      </c>
      <c r="I25" s="15">
        <f>'[3]13'!J27</f>
        <v>270</v>
      </c>
      <c r="J25" s="16">
        <f>'[3]13'!K27</f>
        <v>0</v>
      </c>
      <c r="K25" s="16">
        <f>'[3]13'!L27</f>
        <v>0</v>
      </c>
      <c r="L25" s="16">
        <f>'[3]13'!M27</f>
        <v>0</v>
      </c>
      <c r="M25" s="16">
        <f>'[3]13'!N27</f>
        <v>0</v>
      </c>
      <c r="N25" s="16">
        <f>'[3]13'!O27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25.36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25.36</v>
      </c>
      <c r="AL25" s="8">
        <f t="shared" si="31"/>
        <v>212.64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212.64</v>
      </c>
      <c r="AT25" s="8">
        <v>30.83</v>
      </c>
      <c r="AU25" s="8">
        <v>25.46</v>
      </c>
      <c r="AW25" s="221">
        <v>32</v>
      </c>
      <c r="AX25" s="221">
        <v>0</v>
      </c>
      <c r="AY25" s="221">
        <v>0</v>
      </c>
      <c r="AZ25" s="221">
        <v>0</v>
      </c>
      <c r="BA25" s="221">
        <v>0</v>
      </c>
      <c r="BB25" s="221">
        <v>0</v>
      </c>
      <c r="BC25" s="8">
        <f t="shared" si="19"/>
        <v>32</v>
      </c>
      <c r="BD25" s="221">
        <v>25.36</v>
      </c>
      <c r="BE25" s="221">
        <v>0</v>
      </c>
      <c r="BF25" s="221">
        <v>0</v>
      </c>
      <c r="BG25" s="221">
        <v>0</v>
      </c>
      <c r="BH25" s="221">
        <v>0</v>
      </c>
      <c r="BI25" s="221">
        <v>0</v>
      </c>
      <c r="BJ25" s="8">
        <f t="shared" si="20"/>
        <v>25.36</v>
      </c>
      <c r="BL25" s="8">
        <f t="shared" si="21"/>
        <v>30.83</v>
      </c>
      <c r="BM25" s="8">
        <f t="shared" si="22"/>
        <v>25.46</v>
      </c>
      <c r="BN25" s="8">
        <f t="shared" si="23"/>
        <v>32</v>
      </c>
      <c r="BO25" s="8">
        <f t="shared" si="24"/>
        <v>25.36</v>
      </c>
      <c r="BP25" s="182">
        <f t="shared" si="25"/>
        <v>-1.1700000000000017</v>
      </c>
      <c r="BQ25" s="182">
        <f t="shared" si="26"/>
        <v>0.10000000000000142</v>
      </c>
    </row>
    <row r="26" spans="1:69">
      <c r="A26" s="8" t="s">
        <v>68</v>
      </c>
      <c r="B26" s="15">
        <f>'[3]13'!B28</f>
        <v>320</v>
      </c>
      <c r="C26" s="16">
        <f>'[3]13'!C28</f>
        <v>0</v>
      </c>
      <c r="D26" s="16">
        <f>'[3]13'!D28</f>
        <v>0</v>
      </c>
      <c r="E26" s="16">
        <f>'[3]13'!E28</f>
        <v>0</v>
      </c>
      <c r="F26" s="16">
        <f>'[3]13'!F28</f>
        <v>1000</v>
      </c>
      <c r="G26" s="16">
        <f>'[3]13'!G28</f>
        <v>0</v>
      </c>
      <c r="H26" s="17">
        <f t="shared" si="27"/>
        <v>1320</v>
      </c>
      <c r="I26" s="15">
        <f>'[3]13'!J28</f>
        <v>270</v>
      </c>
      <c r="J26" s="16">
        <f>'[3]13'!K28</f>
        <v>0</v>
      </c>
      <c r="K26" s="16">
        <f>'[3]13'!L28</f>
        <v>0</v>
      </c>
      <c r="L26" s="16">
        <f>'[3]13'!M28</f>
        <v>0</v>
      </c>
      <c r="M26" s="16">
        <f>'[3]13'!N28</f>
        <v>0</v>
      </c>
      <c r="N26" s="16">
        <f>'[3]13'!O28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26.42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26.42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30.83</v>
      </c>
      <c r="AU26" s="8">
        <v>25.46</v>
      </c>
      <c r="AW26" s="221">
        <v>32</v>
      </c>
      <c r="AX26" s="221">
        <v>0</v>
      </c>
      <c r="AY26" s="221">
        <v>0</v>
      </c>
      <c r="AZ26" s="221">
        <v>0</v>
      </c>
      <c r="BA26" s="221">
        <v>0</v>
      </c>
      <c r="BB26" s="221">
        <v>0</v>
      </c>
      <c r="BC26" s="8">
        <f t="shared" si="19"/>
        <v>32</v>
      </c>
      <c r="BD26" s="221">
        <v>26.42</v>
      </c>
      <c r="BE26" s="221">
        <v>0</v>
      </c>
      <c r="BF26" s="221">
        <v>0</v>
      </c>
      <c r="BG26" s="221">
        <v>0</v>
      </c>
      <c r="BH26" s="221">
        <v>0</v>
      </c>
      <c r="BI26" s="221">
        <v>0</v>
      </c>
      <c r="BJ26" s="8">
        <f t="shared" si="20"/>
        <v>26.42</v>
      </c>
      <c r="BL26" s="8">
        <f t="shared" si="21"/>
        <v>30.83</v>
      </c>
      <c r="BM26" s="8">
        <f t="shared" si="22"/>
        <v>25.46</v>
      </c>
      <c r="BN26" s="8">
        <f t="shared" si="23"/>
        <v>32</v>
      </c>
      <c r="BO26" s="8">
        <f t="shared" si="24"/>
        <v>26.42</v>
      </c>
      <c r="BP26" s="182">
        <f t="shared" si="25"/>
        <v>-1.1700000000000017</v>
      </c>
      <c r="BQ26" s="182">
        <f t="shared" si="26"/>
        <v>-0.96000000000000085</v>
      </c>
    </row>
    <row r="27" spans="1:69">
      <c r="A27" s="8" t="s">
        <v>69</v>
      </c>
      <c r="B27" s="15">
        <f>'[3]13'!B29</f>
        <v>320</v>
      </c>
      <c r="C27" s="16">
        <f>'[3]13'!C29</f>
        <v>0</v>
      </c>
      <c r="D27" s="16">
        <f>'[3]13'!D29</f>
        <v>0</v>
      </c>
      <c r="E27" s="16">
        <f>'[3]13'!E29</f>
        <v>0</v>
      </c>
      <c r="F27" s="16">
        <f>'[3]13'!F29</f>
        <v>1000</v>
      </c>
      <c r="G27" s="16">
        <f>'[3]13'!G29</f>
        <v>0</v>
      </c>
      <c r="H27" s="17">
        <f t="shared" si="27"/>
        <v>1320</v>
      </c>
      <c r="I27" s="15">
        <f>'[3]13'!J29</f>
        <v>270</v>
      </c>
      <c r="J27" s="16">
        <f>'[3]13'!K29</f>
        <v>0</v>
      </c>
      <c r="K27" s="16">
        <f>'[3]13'!L29</f>
        <v>0</v>
      </c>
      <c r="L27" s="16">
        <f>'[3]13'!M29</f>
        <v>0</v>
      </c>
      <c r="M27" s="16">
        <f>'[3]13'!N29</f>
        <v>0</v>
      </c>
      <c r="N27" s="16">
        <f>'[3]13'!O29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26.42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26.42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30.83</v>
      </c>
      <c r="AU27" s="8">
        <v>25.46</v>
      </c>
      <c r="AW27" s="221">
        <v>32</v>
      </c>
      <c r="AX27" s="221">
        <v>0</v>
      </c>
      <c r="AY27" s="221">
        <v>0</v>
      </c>
      <c r="AZ27" s="221">
        <v>0</v>
      </c>
      <c r="BA27" s="221">
        <v>0</v>
      </c>
      <c r="BB27" s="221">
        <v>0</v>
      </c>
      <c r="BC27" s="8">
        <f t="shared" si="19"/>
        <v>32</v>
      </c>
      <c r="BD27" s="221">
        <v>26.42</v>
      </c>
      <c r="BE27" s="221">
        <v>0</v>
      </c>
      <c r="BF27" s="221">
        <v>0</v>
      </c>
      <c r="BG27" s="221">
        <v>0</v>
      </c>
      <c r="BH27" s="221">
        <v>0</v>
      </c>
      <c r="BI27" s="221">
        <v>0</v>
      </c>
      <c r="BJ27" s="8">
        <f t="shared" si="20"/>
        <v>26.42</v>
      </c>
      <c r="BL27" s="8">
        <f t="shared" si="21"/>
        <v>30.83</v>
      </c>
      <c r="BM27" s="8">
        <f t="shared" si="22"/>
        <v>25.46</v>
      </c>
      <c r="BN27" s="8">
        <f t="shared" si="23"/>
        <v>32</v>
      </c>
      <c r="BO27" s="8">
        <f t="shared" si="24"/>
        <v>26.42</v>
      </c>
      <c r="BP27" s="182">
        <f t="shared" si="25"/>
        <v>-1.1700000000000017</v>
      </c>
      <c r="BQ27" s="182">
        <f t="shared" si="26"/>
        <v>-0.96000000000000085</v>
      </c>
    </row>
    <row r="28" spans="1:69">
      <c r="A28" s="8" t="s">
        <v>70</v>
      </c>
      <c r="B28" s="15">
        <f>'[3]13'!B30</f>
        <v>320</v>
      </c>
      <c r="C28" s="16">
        <f>'[3]13'!C30</f>
        <v>0</v>
      </c>
      <c r="D28" s="16">
        <f>'[3]13'!D30</f>
        <v>0</v>
      </c>
      <c r="E28" s="16">
        <f>'[3]13'!E30</f>
        <v>0</v>
      </c>
      <c r="F28" s="16">
        <f>'[3]13'!F30</f>
        <v>1000</v>
      </c>
      <c r="G28" s="16">
        <f>'[3]13'!G30</f>
        <v>0</v>
      </c>
      <c r="H28" s="17">
        <f t="shared" si="27"/>
        <v>1320</v>
      </c>
      <c r="I28" s="15">
        <f>'[3]13'!J30</f>
        <v>270</v>
      </c>
      <c r="J28" s="16">
        <f>'[3]13'!K30</f>
        <v>0</v>
      </c>
      <c r="K28" s="16">
        <f>'[3]13'!L30</f>
        <v>0</v>
      </c>
      <c r="L28" s="16">
        <f>'[3]13'!M30</f>
        <v>0</v>
      </c>
      <c r="M28" s="16">
        <f>'[3]13'!N30</f>
        <v>0</v>
      </c>
      <c r="N28" s="16">
        <f>'[3]13'!O30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26.42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26.42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29.87</v>
      </c>
      <c r="AU28" s="8">
        <v>25.57</v>
      </c>
      <c r="AW28" s="221">
        <v>32</v>
      </c>
      <c r="AX28" s="221">
        <v>0</v>
      </c>
      <c r="AY28" s="221">
        <v>0</v>
      </c>
      <c r="AZ28" s="221">
        <v>0</v>
      </c>
      <c r="BA28" s="221">
        <v>0</v>
      </c>
      <c r="BB28" s="221">
        <v>0</v>
      </c>
      <c r="BC28" s="8">
        <f t="shared" si="19"/>
        <v>32</v>
      </c>
      <c r="BD28" s="221">
        <v>26.42</v>
      </c>
      <c r="BE28" s="221">
        <v>0</v>
      </c>
      <c r="BF28" s="221">
        <v>0</v>
      </c>
      <c r="BG28" s="221">
        <v>0</v>
      </c>
      <c r="BH28" s="221">
        <v>0</v>
      </c>
      <c r="BI28" s="221">
        <v>0</v>
      </c>
      <c r="BJ28" s="8">
        <f t="shared" si="20"/>
        <v>26.42</v>
      </c>
      <c r="BL28" s="8">
        <f t="shared" si="21"/>
        <v>29.87</v>
      </c>
      <c r="BM28" s="8">
        <f t="shared" si="22"/>
        <v>25.57</v>
      </c>
      <c r="BN28" s="8">
        <f t="shared" si="23"/>
        <v>32</v>
      </c>
      <c r="BO28" s="8">
        <f t="shared" si="24"/>
        <v>26.42</v>
      </c>
      <c r="BP28" s="182">
        <f t="shared" si="25"/>
        <v>-2.129999999999999</v>
      </c>
      <c r="BQ28" s="182">
        <f t="shared" si="26"/>
        <v>-0.85000000000000142</v>
      </c>
    </row>
    <row r="29" spans="1:69">
      <c r="A29" s="8" t="s">
        <v>71</v>
      </c>
      <c r="B29" s="15">
        <f>'[3]13'!B31</f>
        <v>320</v>
      </c>
      <c r="C29" s="16">
        <f>'[3]13'!C31</f>
        <v>0</v>
      </c>
      <c r="D29" s="16">
        <f>'[3]13'!D31</f>
        <v>0</v>
      </c>
      <c r="E29" s="16">
        <f>'[3]13'!E31</f>
        <v>0</v>
      </c>
      <c r="F29" s="16">
        <f>'[3]13'!F31</f>
        <v>1000</v>
      </c>
      <c r="G29" s="16">
        <f>'[3]13'!G31</f>
        <v>0</v>
      </c>
      <c r="H29" s="17">
        <f t="shared" si="27"/>
        <v>1320</v>
      </c>
      <c r="I29" s="15">
        <f>'[3]13'!J31</f>
        <v>270</v>
      </c>
      <c r="J29" s="16">
        <f>'[3]13'!K31</f>
        <v>0</v>
      </c>
      <c r="K29" s="16">
        <f>'[3]13'!L31</f>
        <v>0</v>
      </c>
      <c r="L29" s="16">
        <f>'[3]13'!M31</f>
        <v>0</v>
      </c>
      <c r="M29" s="16">
        <f>'[3]13'!N31</f>
        <v>0</v>
      </c>
      <c r="N29" s="16">
        <f>'[3]13'!O31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26.42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26.42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29.87</v>
      </c>
      <c r="AU29" s="8">
        <v>25.57</v>
      </c>
      <c r="AW29" s="221">
        <v>32</v>
      </c>
      <c r="AX29" s="221">
        <v>0</v>
      </c>
      <c r="AY29" s="221">
        <v>0</v>
      </c>
      <c r="AZ29" s="221">
        <v>0</v>
      </c>
      <c r="BA29" s="221">
        <v>0</v>
      </c>
      <c r="BB29" s="221">
        <v>0</v>
      </c>
      <c r="BC29" s="8">
        <f t="shared" si="19"/>
        <v>32</v>
      </c>
      <c r="BD29" s="221">
        <v>26.42</v>
      </c>
      <c r="BE29" s="221">
        <v>0</v>
      </c>
      <c r="BF29" s="221">
        <v>0</v>
      </c>
      <c r="BG29" s="221">
        <v>0</v>
      </c>
      <c r="BH29" s="221">
        <v>0</v>
      </c>
      <c r="BI29" s="221">
        <v>0</v>
      </c>
      <c r="BJ29" s="8">
        <f t="shared" si="20"/>
        <v>26.42</v>
      </c>
      <c r="BL29" s="8">
        <f t="shared" si="21"/>
        <v>29.87</v>
      </c>
      <c r="BM29" s="8">
        <f t="shared" si="22"/>
        <v>25.57</v>
      </c>
      <c r="BN29" s="8">
        <f t="shared" si="23"/>
        <v>32</v>
      </c>
      <c r="BO29" s="8">
        <f t="shared" si="24"/>
        <v>26.42</v>
      </c>
      <c r="BP29" s="182">
        <f t="shared" si="25"/>
        <v>-2.129999999999999</v>
      </c>
      <c r="BQ29" s="182">
        <f t="shared" si="26"/>
        <v>-0.85000000000000142</v>
      </c>
    </row>
    <row r="30" spans="1:69">
      <c r="A30" s="8" t="s">
        <v>72</v>
      </c>
      <c r="B30" s="15">
        <f>'[3]13'!B32</f>
        <v>320</v>
      </c>
      <c r="C30" s="16">
        <f>'[3]13'!C32</f>
        <v>0</v>
      </c>
      <c r="D30" s="16">
        <f>'[3]13'!D32</f>
        <v>0</v>
      </c>
      <c r="E30" s="16">
        <f>'[3]13'!E32</f>
        <v>0</v>
      </c>
      <c r="F30" s="16">
        <f>'[3]13'!F32</f>
        <v>1000</v>
      </c>
      <c r="G30" s="16">
        <f>'[3]13'!G32</f>
        <v>0</v>
      </c>
      <c r="H30" s="17">
        <f t="shared" si="27"/>
        <v>1320</v>
      </c>
      <c r="I30" s="15">
        <f>'[3]13'!J32</f>
        <v>270</v>
      </c>
      <c r="J30" s="16">
        <f>'[3]13'!K32</f>
        <v>0</v>
      </c>
      <c r="K30" s="16">
        <f>'[3]13'!L32</f>
        <v>0</v>
      </c>
      <c r="L30" s="16">
        <f>'[3]13'!M32</f>
        <v>0</v>
      </c>
      <c r="M30" s="16">
        <f>'[3]13'!N32</f>
        <v>0</v>
      </c>
      <c r="N30" s="16">
        <f>'[3]13'!O32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26.42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26.42</v>
      </c>
      <c r="AL30" s="8">
        <f t="shared" si="31"/>
        <v>211.57999999999998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211.57999999999998</v>
      </c>
      <c r="AT30" s="8">
        <v>29.87</v>
      </c>
      <c r="AU30" s="8">
        <v>25.57</v>
      </c>
      <c r="AW30" s="221">
        <v>32</v>
      </c>
      <c r="AX30" s="221">
        <v>0</v>
      </c>
      <c r="AY30" s="221">
        <v>0</v>
      </c>
      <c r="AZ30" s="221">
        <v>0</v>
      </c>
      <c r="BA30" s="221">
        <v>0</v>
      </c>
      <c r="BB30" s="221">
        <v>0</v>
      </c>
      <c r="BC30" s="8">
        <f t="shared" si="19"/>
        <v>32</v>
      </c>
      <c r="BD30" s="221">
        <v>26.42</v>
      </c>
      <c r="BE30" s="221">
        <v>0</v>
      </c>
      <c r="BF30" s="221">
        <v>0</v>
      </c>
      <c r="BG30" s="221">
        <v>0</v>
      </c>
      <c r="BH30" s="221">
        <v>0</v>
      </c>
      <c r="BI30" s="221">
        <v>0</v>
      </c>
      <c r="BJ30" s="8">
        <f t="shared" si="20"/>
        <v>26.42</v>
      </c>
      <c r="BL30" s="8">
        <f t="shared" si="21"/>
        <v>29.87</v>
      </c>
      <c r="BM30" s="8">
        <f t="shared" si="22"/>
        <v>25.57</v>
      </c>
      <c r="BN30" s="8">
        <f t="shared" si="23"/>
        <v>32</v>
      </c>
      <c r="BO30" s="8">
        <f t="shared" si="24"/>
        <v>26.42</v>
      </c>
      <c r="BP30" s="182">
        <f t="shared" si="25"/>
        <v>-2.129999999999999</v>
      </c>
      <c r="BQ30" s="182">
        <f t="shared" si="26"/>
        <v>-0.85000000000000142</v>
      </c>
    </row>
    <row r="31" spans="1:69">
      <c r="A31" s="8" t="s">
        <v>73</v>
      </c>
      <c r="B31" s="15">
        <f>'[3]13'!B33</f>
        <v>320</v>
      </c>
      <c r="C31" s="16">
        <f>'[3]13'!C33</f>
        <v>0</v>
      </c>
      <c r="D31" s="16">
        <f>'[3]13'!D33</f>
        <v>0</v>
      </c>
      <c r="E31" s="16">
        <f>'[3]13'!E33</f>
        <v>0</v>
      </c>
      <c r="F31" s="16">
        <f>'[3]13'!F33</f>
        <v>1000</v>
      </c>
      <c r="G31" s="16">
        <f>'[3]13'!G33</f>
        <v>0</v>
      </c>
      <c r="H31" s="17">
        <f t="shared" si="27"/>
        <v>1320</v>
      </c>
      <c r="I31" s="15">
        <f>'[3]13'!J33</f>
        <v>270</v>
      </c>
      <c r="J31" s="16">
        <f>'[3]13'!K33</f>
        <v>0</v>
      </c>
      <c r="K31" s="16">
        <f>'[3]13'!L33</f>
        <v>0</v>
      </c>
      <c r="L31" s="16">
        <f>'[3]13'!M33</f>
        <v>0</v>
      </c>
      <c r="M31" s="16">
        <f>'[3]13'!N33</f>
        <v>0</v>
      </c>
      <c r="N31" s="16">
        <f>'[3]13'!O33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26.42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26.42</v>
      </c>
      <c r="AL31" s="8">
        <f t="shared" si="31"/>
        <v>211.57999999999998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211.57999999999998</v>
      </c>
      <c r="AT31" s="8">
        <v>29.87</v>
      </c>
      <c r="AU31" s="8">
        <v>25.57</v>
      </c>
      <c r="AW31" s="221">
        <v>32</v>
      </c>
      <c r="AX31" s="221">
        <v>0</v>
      </c>
      <c r="AY31" s="221">
        <v>0</v>
      </c>
      <c r="AZ31" s="221">
        <v>0</v>
      </c>
      <c r="BA31" s="221">
        <v>0</v>
      </c>
      <c r="BB31" s="221">
        <v>0</v>
      </c>
      <c r="BC31" s="8">
        <f t="shared" si="19"/>
        <v>32</v>
      </c>
      <c r="BD31" s="221">
        <v>26.42</v>
      </c>
      <c r="BE31" s="221">
        <v>0</v>
      </c>
      <c r="BF31" s="221">
        <v>0</v>
      </c>
      <c r="BG31" s="221">
        <v>0</v>
      </c>
      <c r="BH31" s="221">
        <v>0</v>
      </c>
      <c r="BI31" s="221">
        <v>0</v>
      </c>
      <c r="BJ31" s="8">
        <f t="shared" si="20"/>
        <v>26.42</v>
      </c>
      <c r="BL31" s="8">
        <f t="shared" si="21"/>
        <v>29.87</v>
      </c>
      <c r="BM31" s="8">
        <f t="shared" si="22"/>
        <v>25.57</v>
      </c>
      <c r="BN31" s="8">
        <f t="shared" si="23"/>
        <v>32</v>
      </c>
      <c r="BO31" s="8">
        <f t="shared" si="24"/>
        <v>26.42</v>
      </c>
      <c r="BP31" s="182">
        <f t="shared" si="25"/>
        <v>-2.129999999999999</v>
      </c>
      <c r="BQ31" s="182">
        <f t="shared" si="26"/>
        <v>-0.85000000000000142</v>
      </c>
    </row>
    <row r="32" spans="1:69">
      <c r="A32" s="8" t="s">
        <v>74</v>
      </c>
      <c r="B32" s="15">
        <f>'[3]13'!B34</f>
        <v>320</v>
      </c>
      <c r="C32" s="16">
        <f>'[3]13'!C34</f>
        <v>0</v>
      </c>
      <c r="D32" s="16">
        <f>'[3]13'!D34</f>
        <v>0</v>
      </c>
      <c r="E32" s="16">
        <f>'[3]13'!E34</f>
        <v>0</v>
      </c>
      <c r="F32" s="16">
        <f>'[3]13'!F34</f>
        <v>1000</v>
      </c>
      <c r="G32" s="16">
        <f>'[3]13'!G34</f>
        <v>0</v>
      </c>
      <c r="H32" s="17">
        <f t="shared" si="27"/>
        <v>1320</v>
      </c>
      <c r="I32" s="15">
        <f>'[3]13'!J34</f>
        <v>270</v>
      </c>
      <c r="J32" s="16">
        <f>'[3]13'!K34</f>
        <v>0</v>
      </c>
      <c r="K32" s="16">
        <f>'[3]13'!L34</f>
        <v>0</v>
      </c>
      <c r="L32" s="16">
        <f>'[3]13'!M34</f>
        <v>0</v>
      </c>
      <c r="M32" s="16">
        <f>'[3]13'!N34</f>
        <v>0</v>
      </c>
      <c r="N32" s="16">
        <f>'[3]13'!O34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26.42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26.42</v>
      </c>
      <c r="AL32" s="8">
        <f t="shared" si="31"/>
        <v>211.57999999999998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211.57999999999998</v>
      </c>
      <c r="AT32" s="8">
        <v>29.87</v>
      </c>
      <c r="AU32" s="8">
        <v>25.57</v>
      </c>
      <c r="AW32" s="221">
        <v>32</v>
      </c>
      <c r="AX32" s="221">
        <v>0</v>
      </c>
      <c r="AY32" s="221">
        <v>0</v>
      </c>
      <c r="AZ32" s="221">
        <v>0</v>
      </c>
      <c r="BA32" s="221">
        <v>0</v>
      </c>
      <c r="BB32" s="221">
        <v>0</v>
      </c>
      <c r="BC32" s="8">
        <f t="shared" si="19"/>
        <v>32</v>
      </c>
      <c r="BD32" s="221">
        <v>26.42</v>
      </c>
      <c r="BE32" s="221">
        <v>0</v>
      </c>
      <c r="BF32" s="221">
        <v>0</v>
      </c>
      <c r="BG32" s="221">
        <v>0</v>
      </c>
      <c r="BH32" s="221">
        <v>0</v>
      </c>
      <c r="BI32" s="221">
        <v>0</v>
      </c>
      <c r="BJ32" s="8">
        <f t="shared" si="20"/>
        <v>26.42</v>
      </c>
      <c r="BL32" s="8">
        <f t="shared" si="21"/>
        <v>29.87</v>
      </c>
      <c r="BM32" s="8">
        <f t="shared" si="22"/>
        <v>25.57</v>
      </c>
      <c r="BN32" s="8">
        <f t="shared" si="23"/>
        <v>32</v>
      </c>
      <c r="BO32" s="8">
        <f t="shared" si="24"/>
        <v>26.42</v>
      </c>
      <c r="BP32" s="182">
        <f t="shared" si="25"/>
        <v>-2.129999999999999</v>
      </c>
      <c r="BQ32" s="182">
        <f t="shared" si="26"/>
        <v>-0.85000000000000142</v>
      </c>
    </row>
    <row r="33" spans="1:69">
      <c r="A33" s="8" t="s">
        <v>75</v>
      </c>
      <c r="B33" s="15">
        <f>'[3]13'!B35</f>
        <v>320</v>
      </c>
      <c r="C33" s="16">
        <f>'[3]13'!C35</f>
        <v>0</v>
      </c>
      <c r="D33" s="16">
        <f>'[3]13'!D35</f>
        <v>0</v>
      </c>
      <c r="E33" s="16">
        <f>'[3]13'!E35</f>
        <v>0</v>
      </c>
      <c r="F33" s="16">
        <f>'[3]13'!F35</f>
        <v>1000</v>
      </c>
      <c r="G33" s="16">
        <f>'[3]13'!G35</f>
        <v>0</v>
      </c>
      <c r="H33" s="17">
        <f t="shared" si="27"/>
        <v>1320</v>
      </c>
      <c r="I33" s="15">
        <f>'[3]13'!J35</f>
        <v>270</v>
      </c>
      <c r="J33" s="16">
        <f>'[3]13'!K35</f>
        <v>0</v>
      </c>
      <c r="K33" s="16">
        <f>'[3]13'!L35</f>
        <v>0</v>
      </c>
      <c r="L33" s="16">
        <f>'[3]13'!M35</f>
        <v>0</v>
      </c>
      <c r="M33" s="16">
        <f>'[3]13'!N35</f>
        <v>0</v>
      </c>
      <c r="N33" s="16">
        <f>'[3]13'!O35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26.42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26.42</v>
      </c>
      <c r="AL33" s="8">
        <f t="shared" si="31"/>
        <v>211.57999999999998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211.57999999999998</v>
      </c>
      <c r="AT33" s="8">
        <v>29.87</v>
      </c>
      <c r="AU33" s="8">
        <v>25.57</v>
      </c>
      <c r="AW33" s="221">
        <v>32</v>
      </c>
      <c r="AX33" s="221">
        <v>0</v>
      </c>
      <c r="AY33" s="221">
        <v>0</v>
      </c>
      <c r="AZ33" s="221">
        <v>0</v>
      </c>
      <c r="BA33" s="221">
        <v>0</v>
      </c>
      <c r="BB33" s="221">
        <v>0</v>
      </c>
      <c r="BC33" s="8">
        <f t="shared" si="19"/>
        <v>32</v>
      </c>
      <c r="BD33" s="221">
        <v>26.42</v>
      </c>
      <c r="BE33" s="221">
        <v>0</v>
      </c>
      <c r="BF33" s="221">
        <v>0</v>
      </c>
      <c r="BG33" s="221">
        <v>0</v>
      </c>
      <c r="BH33" s="221">
        <v>0</v>
      </c>
      <c r="BI33" s="221">
        <v>0</v>
      </c>
      <c r="BJ33" s="8">
        <f t="shared" si="20"/>
        <v>26.42</v>
      </c>
      <c r="BL33" s="8">
        <f t="shared" si="21"/>
        <v>29.87</v>
      </c>
      <c r="BM33" s="8">
        <f t="shared" si="22"/>
        <v>25.57</v>
      </c>
      <c r="BN33" s="8">
        <f t="shared" si="23"/>
        <v>32</v>
      </c>
      <c r="BO33" s="8">
        <f t="shared" si="24"/>
        <v>26.42</v>
      </c>
      <c r="BP33" s="182">
        <f t="shared" si="25"/>
        <v>-2.129999999999999</v>
      </c>
      <c r="BQ33" s="182">
        <f t="shared" si="26"/>
        <v>-0.85000000000000142</v>
      </c>
    </row>
    <row r="34" spans="1:69">
      <c r="A34" s="8" t="s">
        <v>76</v>
      </c>
      <c r="B34" s="15">
        <f>'[3]13'!B36</f>
        <v>320</v>
      </c>
      <c r="C34" s="16">
        <f>'[3]13'!C36</f>
        <v>0</v>
      </c>
      <c r="D34" s="16">
        <f>'[3]13'!D36</f>
        <v>0</v>
      </c>
      <c r="E34" s="16">
        <f>'[3]13'!E36</f>
        <v>0</v>
      </c>
      <c r="F34" s="16">
        <f>'[3]13'!F36</f>
        <v>1000</v>
      </c>
      <c r="G34" s="16">
        <f>'[3]13'!G36</f>
        <v>0</v>
      </c>
      <c r="H34" s="17">
        <f t="shared" si="27"/>
        <v>1320</v>
      </c>
      <c r="I34" s="15">
        <f>'[3]13'!J36</f>
        <v>270</v>
      </c>
      <c r="J34" s="16">
        <f>'[3]13'!K36</f>
        <v>0</v>
      </c>
      <c r="K34" s="16">
        <f>'[3]13'!L36</f>
        <v>0</v>
      </c>
      <c r="L34" s="16">
        <f>'[3]13'!M36</f>
        <v>0</v>
      </c>
      <c r="M34" s="16">
        <f>'[3]13'!N36</f>
        <v>0</v>
      </c>
      <c r="N34" s="16">
        <f>'[3]13'!O36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26.42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26.42</v>
      </c>
      <c r="AL34" s="8">
        <f t="shared" si="31"/>
        <v>211.57999999999998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211.57999999999998</v>
      </c>
      <c r="AT34" s="8">
        <v>29.87</v>
      </c>
      <c r="AU34" s="8">
        <v>25.57</v>
      </c>
      <c r="AW34" s="221">
        <v>32</v>
      </c>
      <c r="AX34" s="221">
        <v>0</v>
      </c>
      <c r="AY34" s="221">
        <v>0</v>
      </c>
      <c r="AZ34" s="221">
        <v>0</v>
      </c>
      <c r="BA34" s="221">
        <v>0</v>
      </c>
      <c r="BB34" s="221">
        <v>0</v>
      </c>
      <c r="BC34" s="8">
        <f t="shared" si="19"/>
        <v>32</v>
      </c>
      <c r="BD34" s="221">
        <v>26.42</v>
      </c>
      <c r="BE34" s="221">
        <v>0</v>
      </c>
      <c r="BF34" s="221">
        <v>0</v>
      </c>
      <c r="BG34" s="221">
        <v>0</v>
      </c>
      <c r="BH34" s="221">
        <v>0</v>
      </c>
      <c r="BI34" s="221">
        <v>0</v>
      </c>
      <c r="BJ34" s="8">
        <f t="shared" si="20"/>
        <v>26.42</v>
      </c>
      <c r="BL34" s="8">
        <f t="shared" si="21"/>
        <v>29.87</v>
      </c>
      <c r="BM34" s="8">
        <f t="shared" si="22"/>
        <v>25.57</v>
      </c>
      <c r="BN34" s="8">
        <f t="shared" si="23"/>
        <v>32</v>
      </c>
      <c r="BO34" s="8">
        <f t="shared" si="24"/>
        <v>26.42</v>
      </c>
      <c r="BP34" s="182">
        <f t="shared" si="25"/>
        <v>-2.129999999999999</v>
      </c>
      <c r="BQ34" s="182">
        <f t="shared" si="26"/>
        <v>-0.85000000000000142</v>
      </c>
    </row>
    <row r="35" spans="1:69">
      <c r="A35" s="8" t="s">
        <v>77</v>
      </c>
      <c r="B35" s="15">
        <f>'[3]13'!B37</f>
        <v>320</v>
      </c>
      <c r="C35" s="16">
        <f>'[3]13'!C37</f>
        <v>0</v>
      </c>
      <c r="D35" s="16">
        <f>'[3]13'!D37</f>
        <v>0</v>
      </c>
      <c r="E35" s="16">
        <f>'[3]13'!E37</f>
        <v>0</v>
      </c>
      <c r="F35" s="16">
        <f>'[3]13'!F37</f>
        <v>1000</v>
      </c>
      <c r="G35" s="16">
        <f>'[3]13'!G37</f>
        <v>0</v>
      </c>
      <c r="H35" s="17">
        <f t="shared" si="27"/>
        <v>1320</v>
      </c>
      <c r="I35" s="15">
        <f>'[3]13'!J37</f>
        <v>270</v>
      </c>
      <c r="J35" s="16">
        <f>'[3]13'!K37</f>
        <v>0</v>
      </c>
      <c r="K35" s="16">
        <f>'[3]13'!L37</f>
        <v>0</v>
      </c>
      <c r="L35" s="16">
        <f>'[3]13'!M37</f>
        <v>0</v>
      </c>
      <c r="M35" s="16">
        <f>'[3]13'!N37</f>
        <v>0</v>
      </c>
      <c r="N35" s="16">
        <f>'[3]13'!O37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26.42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26.42</v>
      </c>
      <c r="AL35" s="8">
        <f t="shared" si="31"/>
        <v>211.57999999999998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211.57999999999998</v>
      </c>
      <c r="AT35" s="8">
        <v>29.87</v>
      </c>
      <c r="AU35" s="8">
        <v>25.57</v>
      </c>
      <c r="AW35" s="221">
        <v>32</v>
      </c>
      <c r="AX35" s="221">
        <v>0</v>
      </c>
      <c r="AY35" s="221">
        <v>0</v>
      </c>
      <c r="AZ35" s="221">
        <v>0</v>
      </c>
      <c r="BA35" s="221">
        <v>0</v>
      </c>
      <c r="BB35" s="221">
        <v>0</v>
      </c>
      <c r="BC35" s="8">
        <f t="shared" si="19"/>
        <v>32</v>
      </c>
      <c r="BD35" s="221">
        <v>26.42</v>
      </c>
      <c r="BE35" s="221">
        <v>0</v>
      </c>
      <c r="BF35" s="221">
        <v>0</v>
      </c>
      <c r="BG35" s="221">
        <v>0</v>
      </c>
      <c r="BH35" s="221">
        <v>0</v>
      </c>
      <c r="BI35" s="221">
        <v>0</v>
      </c>
      <c r="BJ35" s="8">
        <f t="shared" si="20"/>
        <v>26.42</v>
      </c>
      <c r="BL35" s="8">
        <f t="shared" si="21"/>
        <v>29.87</v>
      </c>
      <c r="BM35" s="8">
        <f t="shared" si="22"/>
        <v>25.57</v>
      </c>
      <c r="BN35" s="8">
        <f t="shared" si="23"/>
        <v>32</v>
      </c>
      <c r="BO35" s="8">
        <f t="shared" si="24"/>
        <v>26.42</v>
      </c>
      <c r="BP35" s="182">
        <f t="shared" si="25"/>
        <v>-2.129999999999999</v>
      </c>
      <c r="BQ35" s="182">
        <f t="shared" si="26"/>
        <v>-0.85000000000000142</v>
      </c>
    </row>
    <row r="36" spans="1:69">
      <c r="A36" s="8" t="s">
        <v>78</v>
      </c>
      <c r="B36" s="15">
        <f>'[3]13'!B38</f>
        <v>320</v>
      </c>
      <c r="C36" s="16">
        <f>'[3]13'!C38</f>
        <v>0</v>
      </c>
      <c r="D36" s="16">
        <f>'[3]13'!D38</f>
        <v>0</v>
      </c>
      <c r="E36" s="16">
        <f>'[3]13'!E38</f>
        <v>0</v>
      </c>
      <c r="F36" s="16">
        <f>'[3]13'!F38</f>
        <v>1000</v>
      </c>
      <c r="G36" s="16">
        <f>'[3]13'!G38</f>
        <v>0</v>
      </c>
      <c r="H36" s="17">
        <f t="shared" si="27"/>
        <v>1320</v>
      </c>
      <c r="I36" s="15">
        <f>'[3]13'!J38</f>
        <v>270</v>
      </c>
      <c r="J36" s="16">
        <f>'[3]13'!K38</f>
        <v>0</v>
      </c>
      <c r="K36" s="16">
        <f>'[3]13'!L38</f>
        <v>0</v>
      </c>
      <c r="L36" s="16">
        <f>'[3]13'!M38</f>
        <v>0</v>
      </c>
      <c r="M36" s="16">
        <f>'[3]13'!N38</f>
        <v>0</v>
      </c>
      <c r="N36" s="16">
        <f>'[3]13'!O38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26.42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26.42</v>
      </c>
      <c r="AL36" s="8">
        <f t="shared" si="31"/>
        <v>211.57999999999998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211.57999999999998</v>
      </c>
      <c r="AT36" s="8">
        <v>29.87</v>
      </c>
      <c r="AU36" s="8">
        <v>25.57</v>
      </c>
      <c r="AW36" s="221">
        <v>32</v>
      </c>
      <c r="AX36" s="221">
        <v>0</v>
      </c>
      <c r="AY36" s="221">
        <v>0</v>
      </c>
      <c r="AZ36" s="221">
        <v>0</v>
      </c>
      <c r="BA36" s="221">
        <v>0</v>
      </c>
      <c r="BB36" s="221">
        <v>0</v>
      </c>
      <c r="BC36" s="8">
        <f t="shared" si="19"/>
        <v>32</v>
      </c>
      <c r="BD36" s="221">
        <v>26.42</v>
      </c>
      <c r="BE36" s="221">
        <v>0</v>
      </c>
      <c r="BF36" s="221">
        <v>0</v>
      </c>
      <c r="BG36" s="221">
        <v>0</v>
      </c>
      <c r="BH36" s="221">
        <v>0</v>
      </c>
      <c r="BI36" s="221">
        <v>0</v>
      </c>
      <c r="BJ36" s="8">
        <f t="shared" si="20"/>
        <v>26.42</v>
      </c>
      <c r="BL36" s="8">
        <f t="shared" si="21"/>
        <v>29.87</v>
      </c>
      <c r="BM36" s="8">
        <f t="shared" si="22"/>
        <v>25.57</v>
      </c>
      <c r="BN36" s="8">
        <f t="shared" si="23"/>
        <v>32</v>
      </c>
      <c r="BO36" s="8">
        <f t="shared" si="24"/>
        <v>26.42</v>
      </c>
      <c r="BP36" s="182">
        <f t="shared" si="25"/>
        <v>-2.129999999999999</v>
      </c>
      <c r="BQ36" s="182">
        <f t="shared" si="26"/>
        <v>-0.85000000000000142</v>
      </c>
    </row>
    <row r="37" spans="1:69">
      <c r="A37" s="8" t="s">
        <v>79</v>
      </c>
      <c r="B37" s="15">
        <f>'[3]13'!B39</f>
        <v>320</v>
      </c>
      <c r="C37" s="16">
        <f>'[3]13'!C39</f>
        <v>0</v>
      </c>
      <c r="D37" s="16">
        <f>'[3]13'!D39</f>
        <v>0</v>
      </c>
      <c r="E37" s="16">
        <f>'[3]13'!E39</f>
        <v>0</v>
      </c>
      <c r="F37" s="16">
        <f>'[3]13'!F39</f>
        <v>1000</v>
      </c>
      <c r="G37" s="16">
        <f>'[3]13'!G39</f>
        <v>0</v>
      </c>
      <c r="H37" s="17">
        <f t="shared" si="27"/>
        <v>1320</v>
      </c>
      <c r="I37" s="15">
        <f>'[3]13'!J39</f>
        <v>270</v>
      </c>
      <c r="J37" s="16">
        <f>'[3]13'!K39</f>
        <v>0</v>
      </c>
      <c r="K37" s="16">
        <f>'[3]13'!L39</f>
        <v>0</v>
      </c>
      <c r="L37" s="16">
        <f>'[3]13'!M39</f>
        <v>0</v>
      </c>
      <c r="M37" s="16">
        <f>'[3]13'!N39</f>
        <v>0</v>
      </c>
      <c r="N37" s="16">
        <f>'[3]13'!O39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26.42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26.42</v>
      </c>
      <c r="AL37" s="8">
        <f t="shared" si="31"/>
        <v>211.57999999999998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211.57999999999998</v>
      </c>
      <c r="AT37" s="8">
        <v>29.87</v>
      </c>
      <c r="AU37" s="8">
        <v>25.57</v>
      </c>
      <c r="AW37" s="221">
        <v>32</v>
      </c>
      <c r="AX37" s="221">
        <v>0</v>
      </c>
      <c r="AY37" s="221">
        <v>0</v>
      </c>
      <c r="AZ37" s="221">
        <v>0</v>
      </c>
      <c r="BA37" s="221">
        <v>0</v>
      </c>
      <c r="BB37" s="221">
        <v>0</v>
      </c>
      <c r="BC37" s="8">
        <f t="shared" si="19"/>
        <v>32</v>
      </c>
      <c r="BD37" s="221">
        <v>26.42</v>
      </c>
      <c r="BE37" s="221">
        <v>0</v>
      </c>
      <c r="BF37" s="221">
        <v>0</v>
      </c>
      <c r="BG37" s="221">
        <v>0</v>
      </c>
      <c r="BH37" s="221">
        <v>0</v>
      </c>
      <c r="BI37" s="221">
        <v>0</v>
      </c>
      <c r="BJ37" s="8">
        <f t="shared" si="20"/>
        <v>26.42</v>
      </c>
      <c r="BL37" s="8">
        <f t="shared" si="21"/>
        <v>29.87</v>
      </c>
      <c r="BM37" s="8">
        <f t="shared" si="22"/>
        <v>25.57</v>
      </c>
      <c r="BN37" s="8">
        <f t="shared" si="23"/>
        <v>32</v>
      </c>
      <c r="BO37" s="8">
        <f t="shared" si="24"/>
        <v>26.42</v>
      </c>
      <c r="BP37" s="182">
        <f t="shared" si="25"/>
        <v>-2.129999999999999</v>
      </c>
      <c r="BQ37" s="182">
        <f t="shared" si="26"/>
        <v>-0.85000000000000142</v>
      </c>
    </row>
    <row r="38" spans="1:69">
      <c r="A38" s="8" t="s">
        <v>80</v>
      </c>
      <c r="B38" s="15">
        <f>'[3]13'!B40</f>
        <v>320</v>
      </c>
      <c r="C38" s="16">
        <f>'[3]13'!C40</f>
        <v>0</v>
      </c>
      <c r="D38" s="16">
        <f>'[3]13'!D40</f>
        <v>0</v>
      </c>
      <c r="E38" s="16">
        <f>'[3]13'!E40</f>
        <v>0</v>
      </c>
      <c r="F38" s="16">
        <f>'[3]13'!F40</f>
        <v>1000</v>
      </c>
      <c r="G38" s="16">
        <f>'[3]13'!G40</f>
        <v>0</v>
      </c>
      <c r="H38" s="17">
        <f t="shared" si="27"/>
        <v>1320</v>
      </c>
      <c r="I38" s="15">
        <f>'[3]13'!J40</f>
        <v>270</v>
      </c>
      <c r="J38" s="16">
        <f>'[3]13'!K40</f>
        <v>0</v>
      </c>
      <c r="K38" s="16">
        <f>'[3]13'!L40</f>
        <v>0</v>
      </c>
      <c r="L38" s="16">
        <f>'[3]13'!M40</f>
        <v>0</v>
      </c>
      <c r="M38" s="16">
        <f>'[3]13'!N40</f>
        <v>0</v>
      </c>
      <c r="N38" s="16">
        <f>'[3]13'!O40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26.42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26.42</v>
      </c>
      <c r="AL38" s="8">
        <f t="shared" si="31"/>
        <v>211.57999999999998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211.57999999999998</v>
      </c>
      <c r="AT38" s="8">
        <v>29.87</v>
      </c>
      <c r="AU38" s="8">
        <v>25.57</v>
      </c>
      <c r="AW38" s="221">
        <v>32</v>
      </c>
      <c r="AX38" s="221">
        <v>0</v>
      </c>
      <c r="AY38" s="221">
        <v>0</v>
      </c>
      <c r="AZ38" s="221">
        <v>0</v>
      </c>
      <c r="BA38" s="221">
        <v>0</v>
      </c>
      <c r="BB38" s="221">
        <v>0</v>
      </c>
      <c r="BC38" s="8">
        <f t="shared" si="19"/>
        <v>32</v>
      </c>
      <c r="BD38" s="221">
        <v>26.42</v>
      </c>
      <c r="BE38" s="221">
        <v>0</v>
      </c>
      <c r="BF38" s="221">
        <v>0</v>
      </c>
      <c r="BG38" s="221">
        <v>0</v>
      </c>
      <c r="BH38" s="221">
        <v>0</v>
      </c>
      <c r="BI38" s="221">
        <v>0</v>
      </c>
      <c r="BJ38" s="8">
        <f t="shared" si="20"/>
        <v>26.42</v>
      </c>
      <c r="BL38" s="8">
        <f t="shared" si="21"/>
        <v>29.87</v>
      </c>
      <c r="BM38" s="8">
        <f t="shared" si="22"/>
        <v>25.57</v>
      </c>
      <c r="BN38" s="8">
        <f t="shared" si="23"/>
        <v>32</v>
      </c>
      <c r="BO38" s="8">
        <f t="shared" si="24"/>
        <v>26.42</v>
      </c>
      <c r="BP38" s="182">
        <f t="shared" si="25"/>
        <v>-2.129999999999999</v>
      </c>
      <c r="BQ38" s="182">
        <f t="shared" si="26"/>
        <v>-0.85000000000000142</v>
      </c>
    </row>
    <row r="39" spans="1:69">
      <c r="A39" s="8" t="s">
        <v>81</v>
      </c>
      <c r="B39" s="15">
        <f>'[3]13'!B41</f>
        <v>320</v>
      </c>
      <c r="C39" s="16">
        <f>'[3]13'!C41</f>
        <v>0</v>
      </c>
      <c r="D39" s="16">
        <f>'[3]13'!D41</f>
        <v>0</v>
      </c>
      <c r="E39" s="16">
        <f>'[3]13'!E41</f>
        <v>0</v>
      </c>
      <c r="F39" s="16">
        <f>'[3]13'!F41</f>
        <v>1000</v>
      </c>
      <c r="G39" s="16">
        <f>'[3]13'!G41</f>
        <v>0</v>
      </c>
      <c r="H39" s="17">
        <f t="shared" si="27"/>
        <v>1320</v>
      </c>
      <c r="I39" s="15">
        <f>'[3]13'!J41</f>
        <v>270</v>
      </c>
      <c r="J39" s="16">
        <f>'[3]13'!K41</f>
        <v>0</v>
      </c>
      <c r="K39" s="16">
        <f>'[3]13'!L41</f>
        <v>0</v>
      </c>
      <c r="L39" s="16">
        <f>'[3]13'!M41</f>
        <v>0</v>
      </c>
      <c r="M39" s="16">
        <f>'[3]13'!N41</f>
        <v>0</v>
      </c>
      <c r="N39" s="16">
        <f>'[3]13'!O41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</v>
      </c>
      <c r="AE39" s="8">
        <f t="shared" si="11"/>
        <v>26.54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26.54</v>
      </c>
      <c r="AL39" s="8">
        <f t="shared" si="31"/>
        <v>212.46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212.46</v>
      </c>
      <c r="AT39" s="8">
        <v>29.87</v>
      </c>
      <c r="AU39" s="8">
        <v>25.57</v>
      </c>
      <c r="AW39" s="221">
        <v>31</v>
      </c>
      <c r="AX39" s="221">
        <v>0</v>
      </c>
      <c r="AY39" s="221">
        <v>0</v>
      </c>
      <c r="AZ39" s="221">
        <v>0</v>
      </c>
      <c r="BA39" s="221">
        <v>0</v>
      </c>
      <c r="BB39" s="221">
        <v>0</v>
      </c>
      <c r="BC39" s="8">
        <f t="shared" si="19"/>
        <v>31</v>
      </c>
      <c r="BD39" s="221">
        <v>26.54</v>
      </c>
      <c r="BE39" s="221">
        <v>0</v>
      </c>
      <c r="BF39" s="221">
        <v>0</v>
      </c>
      <c r="BG39" s="221">
        <v>0</v>
      </c>
      <c r="BH39" s="221">
        <v>0</v>
      </c>
      <c r="BI39" s="221">
        <v>0</v>
      </c>
      <c r="BJ39" s="8">
        <f t="shared" si="20"/>
        <v>26.54</v>
      </c>
      <c r="BL39" s="8">
        <f t="shared" si="21"/>
        <v>29.87</v>
      </c>
      <c r="BM39" s="8">
        <f t="shared" si="22"/>
        <v>25.57</v>
      </c>
      <c r="BN39" s="8">
        <f t="shared" si="23"/>
        <v>31</v>
      </c>
      <c r="BO39" s="8">
        <f t="shared" si="24"/>
        <v>26.54</v>
      </c>
      <c r="BP39" s="182">
        <f t="shared" si="25"/>
        <v>-1.129999999999999</v>
      </c>
      <c r="BQ39" s="182">
        <f t="shared" si="26"/>
        <v>-0.96999999999999886</v>
      </c>
    </row>
    <row r="40" spans="1:69">
      <c r="A40" s="8" t="s">
        <v>82</v>
      </c>
      <c r="B40" s="15">
        <f>'[3]13'!B42</f>
        <v>320</v>
      </c>
      <c r="C40" s="16">
        <f>'[3]13'!C42</f>
        <v>0</v>
      </c>
      <c r="D40" s="16">
        <f>'[3]13'!D42</f>
        <v>0</v>
      </c>
      <c r="E40" s="16">
        <f>'[3]13'!E42</f>
        <v>0</v>
      </c>
      <c r="F40" s="16">
        <f>'[3]13'!F42</f>
        <v>1000</v>
      </c>
      <c r="G40" s="16">
        <f>'[3]13'!G42</f>
        <v>0</v>
      </c>
      <c r="H40" s="17">
        <f t="shared" si="27"/>
        <v>1320</v>
      </c>
      <c r="I40" s="15">
        <f>'[3]13'!J42</f>
        <v>270</v>
      </c>
      <c r="J40" s="16">
        <f>'[3]13'!K42</f>
        <v>0</v>
      </c>
      <c r="K40" s="16">
        <f>'[3]13'!L42</f>
        <v>0</v>
      </c>
      <c r="L40" s="16">
        <f>'[3]13'!M42</f>
        <v>0</v>
      </c>
      <c r="M40" s="16">
        <f>'[3]13'!N42</f>
        <v>0</v>
      </c>
      <c r="N40" s="16">
        <f>'[3]13'!O42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</v>
      </c>
      <c r="AE40" s="8">
        <f t="shared" si="11"/>
        <v>26.54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26.54</v>
      </c>
      <c r="AL40" s="8">
        <f t="shared" si="31"/>
        <v>212.46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212.46</v>
      </c>
      <c r="AT40" s="8">
        <v>26</v>
      </c>
      <c r="AU40" s="8">
        <v>26</v>
      </c>
      <c r="AW40" s="221">
        <v>31</v>
      </c>
      <c r="AX40" s="221">
        <v>0</v>
      </c>
      <c r="AY40" s="221">
        <v>0</v>
      </c>
      <c r="AZ40" s="221">
        <v>0</v>
      </c>
      <c r="BA40" s="221">
        <v>0</v>
      </c>
      <c r="BB40" s="221">
        <v>0</v>
      </c>
      <c r="BC40" s="8">
        <f t="shared" si="19"/>
        <v>31</v>
      </c>
      <c r="BD40" s="221">
        <v>26.54</v>
      </c>
      <c r="BE40" s="221">
        <v>0</v>
      </c>
      <c r="BF40" s="221">
        <v>0</v>
      </c>
      <c r="BG40" s="221">
        <v>0</v>
      </c>
      <c r="BH40" s="221">
        <v>0</v>
      </c>
      <c r="BI40" s="221">
        <v>0</v>
      </c>
      <c r="BJ40" s="8">
        <f t="shared" si="20"/>
        <v>26.54</v>
      </c>
      <c r="BL40" s="8">
        <f t="shared" si="21"/>
        <v>26</v>
      </c>
      <c r="BM40" s="8">
        <f t="shared" si="22"/>
        <v>26</v>
      </c>
      <c r="BN40" s="8">
        <f t="shared" si="23"/>
        <v>31</v>
      </c>
      <c r="BO40" s="8">
        <f t="shared" si="24"/>
        <v>26.54</v>
      </c>
      <c r="BP40" s="182">
        <f t="shared" si="25"/>
        <v>-5</v>
      </c>
      <c r="BQ40" s="182">
        <f t="shared" si="26"/>
        <v>-0.53999999999999915</v>
      </c>
    </row>
    <row r="41" spans="1:69">
      <c r="A41" s="8" t="s">
        <v>83</v>
      </c>
      <c r="B41" s="15">
        <f>'[3]13'!B43</f>
        <v>320</v>
      </c>
      <c r="C41" s="16">
        <f>'[3]13'!C43</f>
        <v>0</v>
      </c>
      <c r="D41" s="16">
        <f>'[3]13'!D43</f>
        <v>0</v>
      </c>
      <c r="E41" s="16">
        <f>'[3]13'!E43</f>
        <v>0</v>
      </c>
      <c r="F41" s="16">
        <f>'[3]13'!F43</f>
        <v>1000</v>
      </c>
      <c r="G41" s="16">
        <f>'[3]13'!G43</f>
        <v>0</v>
      </c>
      <c r="H41" s="17">
        <f t="shared" si="27"/>
        <v>1320</v>
      </c>
      <c r="I41" s="15">
        <f>'[3]13'!J43</f>
        <v>270</v>
      </c>
      <c r="J41" s="16">
        <f>'[3]13'!K43</f>
        <v>0</v>
      </c>
      <c r="K41" s="16">
        <f>'[3]13'!L43</f>
        <v>0</v>
      </c>
      <c r="L41" s="16">
        <f>'[3]13'!M43</f>
        <v>0</v>
      </c>
      <c r="M41" s="16">
        <f>'[3]13'!N43</f>
        <v>0</v>
      </c>
      <c r="N41" s="16">
        <f>'[3]13'!O43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31</v>
      </c>
      <c r="AE41" s="8">
        <f t="shared" si="11"/>
        <v>26.54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26.54</v>
      </c>
      <c r="AL41" s="8">
        <f t="shared" si="31"/>
        <v>212.46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212.46</v>
      </c>
      <c r="AT41" s="8">
        <v>26</v>
      </c>
      <c r="AU41" s="8">
        <v>26</v>
      </c>
      <c r="AW41" s="221">
        <v>31</v>
      </c>
      <c r="AX41" s="221">
        <v>0</v>
      </c>
      <c r="AY41" s="221">
        <v>0</v>
      </c>
      <c r="AZ41" s="221">
        <v>0</v>
      </c>
      <c r="BA41" s="221">
        <v>0</v>
      </c>
      <c r="BB41" s="221">
        <v>0</v>
      </c>
      <c r="BC41" s="8">
        <f t="shared" si="19"/>
        <v>31</v>
      </c>
      <c r="BD41" s="221">
        <v>26.54</v>
      </c>
      <c r="BE41" s="221">
        <v>0</v>
      </c>
      <c r="BF41" s="221">
        <v>0</v>
      </c>
      <c r="BG41" s="221">
        <v>0</v>
      </c>
      <c r="BH41" s="221">
        <v>0</v>
      </c>
      <c r="BI41" s="221">
        <v>0</v>
      </c>
      <c r="BJ41" s="8">
        <f t="shared" si="20"/>
        <v>26.54</v>
      </c>
      <c r="BL41" s="8">
        <f t="shared" si="21"/>
        <v>26</v>
      </c>
      <c r="BM41" s="8">
        <f t="shared" si="22"/>
        <v>26</v>
      </c>
      <c r="BN41" s="8">
        <f t="shared" si="23"/>
        <v>31</v>
      </c>
      <c r="BO41" s="8">
        <f t="shared" si="24"/>
        <v>26.54</v>
      </c>
      <c r="BP41" s="182">
        <f t="shared" si="25"/>
        <v>-5</v>
      </c>
      <c r="BQ41" s="182">
        <f t="shared" si="26"/>
        <v>-0.53999999999999915</v>
      </c>
    </row>
    <row r="42" spans="1:69">
      <c r="A42" s="8" t="s">
        <v>84</v>
      </c>
      <c r="B42" s="15">
        <f>'[3]13'!B44</f>
        <v>320</v>
      </c>
      <c r="C42" s="16">
        <f>'[3]13'!C44</f>
        <v>0</v>
      </c>
      <c r="D42" s="16">
        <f>'[3]13'!D44</f>
        <v>0</v>
      </c>
      <c r="E42" s="16">
        <f>'[3]13'!E44</f>
        <v>0</v>
      </c>
      <c r="F42" s="16">
        <f>'[3]13'!F44</f>
        <v>1000</v>
      </c>
      <c r="G42" s="16">
        <f>'[3]13'!G44</f>
        <v>0</v>
      </c>
      <c r="H42" s="17">
        <f t="shared" si="27"/>
        <v>1320</v>
      </c>
      <c r="I42" s="15">
        <f>'[3]13'!J44</f>
        <v>270</v>
      </c>
      <c r="J42" s="16">
        <f>'[3]13'!K44</f>
        <v>0</v>
      </c>
      <c r="K42" s="16">
        <f>'[3]13'!L44</f>
        <v>0</v>
      </c>
      <c r="L42" s="16">
        <f>'[3]13'!M44</f>
        <v>0</v>
      </c>
      <c r="M42" s="16">
        <f>'[3]13'!N44</f>
        <v>0</v>
      </c>
      <c r="N42" s="16">
        <f>'[3]13'!O44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31</v>
      </c>
      <c r="AE42" s="8">
        <f t="shared" si="11"/>
        <v>26.54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26.54</v>
      </c>
      <c r="AL42" s="8">
        <f t="shared" si="31"/>
        <v>212.46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212.46</v>
      </c>
      <c r="AT42" s="8">
        <v>26</v>
      </c>
      <c r="AU42" s="8">
        <v>26</v>
      </c>
      <c r="AW42" s="221">
        <v>31</v>
      </c>
      <c r="AX42" s="221">
        <v>0</v>
      </c>
      <c r="AY42" s="221">
        <v>0</v>
      </c>
      <c r="AZ42" s="221">
        <v>0</v>
      </c>
      <c r="BA42" s="221">
        <v>0</v>
      </c>
      <c r="BB42" s="221">
        <v>0</v>
      </c>
      <c r="BC42" s="8">
        <f t="shared" si="19"/>
        <v>31</v>
      </c>
      <c r="BD42" s="221">
        <v>26.54</v>
      </c>
      <c r="BE42" s="221">
        <v>0</v>
      </c>
      <c r="BF42" s="221">
        <v>0</v>
      </c>
      <c r="BG42" s="221">
        <v>0</v>
      </c>
      <c r="BH42" s="221">
        <v>0</v>
      </c>
      <c r="BI42" s="221">
        <v>0</v>
      </c>
      <c r="BJ42" s="8">
        <f t="shared" si="20"/>
        <v>26.54</v>
      </c>
      <c r="BL42" s="8">
        <f t="shared" si="21"/>
        <v>26</v>
      </c>
      <c r="BM42" s="8">
        <f t="shared" si="22"/>
        <v>26</v>
      </c>
      <c r="BN42" s="8">
        <f t="shared" si="23"/>
        <v>31</v>
      </c>
      <c r="BO42" s="8">
        <f t="shared" si="24"/>
        <v>26.54</v>
      </c>
      <c r="BP42" s="182">
        <f t="shared" si="25"/>
        <v>-5</v>
      </c>
      <c r="BQ42" s="182">
        <f t="shared" si="26"/>
        <v>-0.53999999999999915</v>
      </c>
    </row>
    <row r="43" spans="1:69">
      <c r="A43" s="8" t="s">
        <v>85</v>
      </c>
      <c r="B43" s="15">
        <f>'[3]13'!B45</f>
        <v>320</v>
      </c>
      <c r="C43" s="16">
        <f>'[3]13'!C45</f>
        <v>0</v>
      </c>
      <c r="D43" s="16">
        <f>'[3]13'!D45</f>
        <v>0</v>
      </c>
      <c r="E43" s="16">
        <f>'[3]13'!E45</f>
        <v>0</v>
      </c>
      <c r="F43" s="16">
        <f>'[3]13'!F45</f>
        <v>1000</v>
      </c>
      <c r="G43" s="16">
        <f>'[3]13'!G45</f>
        <v>0</v>
      </c>
      <c r="H43" s="17">
        <f t="shared" si="27"/>
        <v>1320</v>
      </c>
      <c r="I43" s="15">
        <f>'[3]13'!J45</f>
        <v>270</v>
      </c>
      <c r="J43" s="16">
        <f>'[3]13'!K45</f>
        <v>0</v>
      </c>
      <c r="K43" s="16">
        <f>'[3]13'!L45</f>
        <v>0</v>
      </c>
      <c r="L43" s="16">
        <f>'[3]13'!M45</f>
        <v>0</v>
      </c>
      <c r="M43" s="16">
        <f>'[3]13'!N45</f>
        <v>0</v>
      </c>
      <c r="N43" s="16">
        <f>'[3]13'!O45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31</v>
      </c>
      <c r="AE43" s="8">
        <f t="shared" si="11"/>
        <v>26.54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26.54</v>
      </c>
      <c r="AL43" s="8">
        <f t="shared" si="31"/>
        <v>212.46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212.46</v>
      </c>
      <c r="AT43" s="8">
        <v>26</v>
      </c>
      <c r="AU43" s="8">
        <v>26</v>
      </c>
      <c r="AW43" s="221">
        <v>31</v>
      </c>
      <c r="AX43" s="221">
        <v>0</v>
      </c>
      <c r="AY43" s="221">
        <v>0</v>
      </c>
      <c r="AZ43" s="221">
        <v>0</v>
      </c>
      <c r="BA43" s="221">
        <v>0</v>
      </c>
      <c r="BB43" s="221">
        <v>0</v>
      </c>
      <c r="BC43" s="8">
        <f t="shared" si="19"/>
        <v>31</v>
      </c>
      <c r="BD43" s="221">
        <v>26.54</v>
      </c>
      <c r="BE43" s="221">
        <v>0</v>
      </c>
      <c r="BF43" s="221">
        <v>0</v>
      </c>
      <c r="BG43" s="221">
        <v>0</v>
      </c>
      <c r="BH43" s="221">
        <v>0</v>
      </c>
      <c r="BI43" s="221">
        <v>0</v>
      </c>
      <c r="BJ43" s="8">
        <f t="shared" si="20"/>
        <v>26.54</v>
      </c>
      <c r="BL43" s="8">
        <f t="shared" si="21"/>
        <v>26</v>
      </c>
      <c r="BM43" s="8">
        <f t="shared" si="22"/>
        <v>26</v>
      </c>
      <c r="BN43" s="8">
        <f t="shared" si="23"/>
        <v>31</v>
      </c>
      <c r="BO43" s="8">
        <f t="shared" si="24"/>
        <v>26.54</v>
      </c>
      <c r="BP43" s="182">
        <f t="shared" si="25"/>
        <v>-5</v>
      </c>
      <c r="BQ43" s="182">
        <f t="shared" si="26"/>
        <v>-0.53999999999999915</v>
      </c>
    </row>
    <row r="44" spans="1:69">
      <c r="A44" s="8" t="s">
        <v>86</v>
      </c>
      <c r="B44" s="15">
        <f>'[3]13'!B46</f>
        <v>320</v>
      </c>
      <c r="C44" s="16">
        <f>'[3]13'!C46</f>
        <v>0</v>
      </c>
      <c r="D44" s="16">
        <f>'[3]13'!D46</f>
        <v>0</v>
      </c>
      <c r="E44" s="16">
        <f>'[3]13'!E46</f>
        <v>0</v>
      </c>
      <c r="F44" s="16">
        <f>'[3]13'!F46</f>
        <v>1000</v>
      </c>
      <c r="G44" s="16">
        <f>'[3]13'!G46</f>
        <v>0</v>
      </c>
      <c r="H44" s="17">
        <f t="shared" si="27"/>
        <v>1320</v>
      </c>
      <c r="I44" s="15">
        <f>'[3]13'!J46</f>
        <v>270</v>
      </c>
      <c r="J44" s="16">
        <f>'[3]13'!K46</f>
        <v>0</v>
      </c>
      <c r="K44" s="16">
        <f>'[3]13'!L46</f>
        <v>0</v>
      </c>
      <c r="L44" s="16">
        <f>'[3]13'!M46</f>
        <v>0</v>
      </c>
      <c r="M44" s="16">
        <f>'[3]13'!N46</f>
        <v>0</v>
      </c>
      <c r="N44" s="16">
        <f>'[3]13'!O46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31</v>
      </c>
      <c r="AE44" s="8">
        <f t="shared" si="11"/>
        <v>26.54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26.54</v>
      </c>
      <c r="AL44" s="8">
        <f t="shared" si="31"/>
        <v>212.46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212.46</v>
      </c>
      <c r="AT44" s="8">
        <v>26</v>
      </c>
      <c r="AU44" s="8">
        <v>26</v>
      </c>
      <c r="AW44" s="221">
        <v>31</v>
      </c>
      <c r="AX44" s="221">
        <v>0</v>
      </c>
      <c r="AY44" s="221">
        <v>0</v>
      </c>
      <c r="AZ44" s="221">
        <v>0</v>
      </c>
      <c r="BA44" s="221">
        <v>0</v>
      </c>
      <c r="BB44" s="221">
        <v>0</v>
      </c>
      <c r="BC44" s="8">
        <f t="shared" si="19"/>
        <v>31</v>
      </c>
      <c r="BD44" s="221">
        <v>26.54</v>
      </c>
      <c r="BE44" s="221">
        <v>0</v>
      </c>
      <c r="BF44" s="221">
        <v>0</v>
      </c>
      <c r="BG44" s="221">
        <v>0</v>
      </c>
      <c r="BH44" s="221">
        <v>0</v>
      </c>
      <c r="BI44" s="221">
        <v>0</v>
      </c>
      <c r="BJ44" s="8">
        <f t="shared" si="20"/>
        <v>26.54</v>
      </c>
      <c r="BL44" s="8">
        <f t="shared" si="21"/>
        <v>26</v>
      </c>
      <c r="BM44" s="8">
        <f t="shared" si="22"/>
        <v>26</v>
      </c>
      <c r="BN44" s="8">
        <f t="shared" si="23"/>
        <v>31</v>
      </c>
      <c r="BO44" s="8">
        <f t="shared" si="24"/>
        <v>26.54</v>
      </c>
      <c r="BP44" s="182">
        <f t="shared" si="25"/>
        <v>-5</v>
      </c>
      <c r="BQ44" s="182">
        <f t="shared" si="26"/>
        <v>-0.53999999999999915</v>
      </c>
    </row>
    <row r="45" spans="1:69">
      <c r="A45" s="8" t="s">
        <v>87</v>
      </c>
      <c r="B45" s="15">
        <f>'[3]13'!B47</f>
        <v>320</v>
      </c>
      <c r="C45" s="16">
        <f>'[3]13'!C47</f>
        <v>0</v>
      </c>
      <c r="D45" s="16">
        <f>'[3]13'!D47</f>
        <v>0</v>
      </c>
      <c r="E45" s="16">
        <f>'[3]13'!E47</f>
        <v>0</v>
      </c>
      <c r="F45" s="16">
        <f>'[3]13'!F47</f>
        <v>1000</v>
      </c>
      <c r="G45" s="16">
        <f>'[3]13'!G47</f>
        <v>0</v>
      </c>
      <c r="H45" s="17">
        <f t="shared" si="27"/>
        <v>1320</v>
      </c>
      <c r="I45" s="15">
        <f>'[3]13'!J47</f>
        <v>270</v>
      </c>
      <c r="J45" s="16">
        <f>'[3]13'!K47</f>
        <v>0</v>
      </c>
      <c r="K45" s="16">
        <f>'[3]13'!L47</f>
        <v>0</v>
      </c>
      <c r="L45" s="16">
        <f>'[3]13'!M47</f>
        <v>0</v>
      </c>
      <c r="M45" s="16">
        <f>'[3]13'!N47</f>
        <v>0</v>
      </c>
      <c r="N45" s="16">
        <f>'[3]13'!O47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31</v>
      </c>
      <c r="AE45" s="8">
        <f t="shared" si="11"/>
        <v>26.54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26.54</v>
      </c>
      <c r="AL45" s="8">
        <f t="shared" si="31"/>
        <v>212.46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212.46</v>
      </c>
      <c r="AT45" s="8">
        <v>26</v>
      </c>
      <c r="AU45" s="8">
        <v>26</v>
      </c>
      <c r="AW45" s="221">
        <v>31</v>
      </c>
      <c r="AX45" s="221">
        <v>0</v>
      </c>
      <c r="AY45" s="221">
        <v>0</v>
      </c>
      <c r="AZ45" s="221">
        <v>0</v>
      </c>
      <c r="BA45" s="221">
        <v>0</v>
      </c>
      <c r="BB45" s="221">
        <v>0</v>
      </c>
      <c r="BC45" s="8">
        <f t="shared" si="19"/>
        <v>31</v>
      </c>
      <c r="BD45" s="221">
        <v>26.54</v>
      </c>
      <c r="BE45" s="221">
        <v>0</v>
      </c>
      <c r="BF45" s="221">
        <v>0</v>
      </c>
      <c r="BG45" s="221">
        <v>0</v>
      </c>
      <c r="BH45" s="221">
        <v>0</v>
      </c>
      <c r="BI45" s="221">
        <v>0</v>
      </c>
      <c r="BJ45" s="8">
        <f t="shared" si="20"/>
        <v>26.54</v>
      </c>
      <c r="BL45" s="8">
        <f t="shared" si="21"/>
        <v>26</v>
      </c>
      <c r="BM45" s="8">
        <f t="shared" si="22"/>
        <v>26</v>
      </c>
      <c r="BN45" s="8">
        <f t="shared" si="23"/>
        <v>31</v>
      </c>
      <c r="BO45" s="8">
        <f t="shared" si="24"/>
        <v>26.54</v>
      </c>
      <c r="BP45" s="182">
        <f t="shared" si="25"/>
        <v>-5</v>
      </c>
      <c r="BQ45" s="182">
        <f t="shared" si="26"/>
        <v>-0.53999999999999915</v>
      </c>
    </row>
    <row r="46" spans="1:69">
      <c r="A46" s="8" t="s">
        <v>88</v>
      </c>
      <c r="B46" s="15">
        <f>'[3]13'!B48</f>
        <v>320</v>
      </c>
      <c r="C46" s="16">
        <f>'[3]13'!C48</f>
        <v>0</v>
      </c>
      <c r="D46" s="16">
        <f>'[3]13'!D48</f>
        <v>0</v>
      </c>
      <c r="E46" s="16">
        <f>'[3]13'!E48</f>
        <v>0</v>
      </c>
      <c r="F46" s="16">
        <f>'[3]13'!F48</f>
        <v>1000</v>
      </c>
      <c r="G46" s="16">
        <f>'[3]13'!G48</f>
        <v>0</v>
      </c>
      <c r="H46" s="17">
        <f t="shared" si="27"/>
        <v>1320</v>
      </c>
      <c r="I46" s="15">
        <f>'[3]13'!J48</f>
        <v>270</v>
      </c>
      <c r="J46" s="16">
        <f>'[3]13'!K48</f>
        <v>0</v>
      </c>
      <c r="K46" s="16">
        <f>'[3]13'!L48</f>
        <v>0</v>
      </c>
      <c r="L46" s="16">
        <f>'[3]13'!M48</f>
        <v>0</v>
      </c>
      <c r="M46" s="16">
        <f>'[3]13'!N48</f>
        <v>0</v>
      </c>
      <c r="N46" s="16">
        <f>'[3]13'!O48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31</v>
      </c>
      <c r="AE46" s="8">
        <f t="shared" si="11"/>
        <v>26.54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26.54</v>
      </c>
      <c r="AL46" s="8">
        <f t="shared" si="31"/>
        <v>212.46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212.46</v>
      </c>
      <c r="AT46" s="8">
        <v>26</v>
      </c>
      <c r="AU46" s="8">
        <v>26</v>
      </c>
      <c r="AW46" s="221">
        <v>31</v>
      </c>
      <c r="AX46" s="221">
        <v>0</v>
      </c>
      <c r="AY46" s="221">
        <v>0</v>
      </c>
      <c r="AZ46" s="221">
        <v>0</v>
      </c>
      <c r="BA46" s="221">
        <v>0</v>
      </c>
      <c r="BB46" s="221">
        <v>0</v>
      </c>
      <c r="BC46" s="8">
        <f t="shared" si="19"/>
        <v>31</v>
      </c>
      <c r="BD46" s="221">
        <v>26.54</v>
      </c>
      <c r="BE46" s="221">
        <v>0</v>
      </c>
      <c r="BF46" s="221">
        <v>0</v>
      </c>
      <c r="BG46" s="221">
        <v>0</v>
      </c>
      <c r="BH46" s="221">
        <v>0</v>
      </c>
      <c r="BI46" s="221">
        <v>0</v>
      </c>
      <c r="BJ46" s="8">
        <f t="shared" si="20"/>
        <v>26.54</v>
      </c>
      <c r="BL46" s="8">
        <f t="shared" si="21"/>
        <v>26</v>
      </c>
      <c r="BM46" s="8">
        <f t="shared" si="22"/>
        <v>26</v>
      </c>
      <c r="BN46" s="8">
        <f t="shared" si="23"/>
        <v>31</v>
      </c>
      <c r="BO46" s="8">
        <f t="shared" si="24"/>
        <v>26.54</v>
      </c>
      <c r="BP46" s="182">
        <f t="shared" si="25"/>
        <v>-5</v>
      </c>
      <c r="BQ46" s="182">
        <f t="shared" si="26"/>
        <v>-0.53999999999999915</v>
      </c>
    </row>
    <row r="47" spans="1:69">
      <c r="A47" s="8" t="s">
        <v>89</v>
      </c>
      <c r="B47" s="15">
        <f>'[3]13'!B49</f>
        <v>320</v>
      </c>
      <c r="C47" s="16">
        <f>'[3]13'!C49</f>
        <v>0</v>
      </c>
      <c r="D47" s="16">
        <f>'[3]13'!D49</f>
        <v>0</v>
      </c>
      <c r="E47" s="16">
        <f>'[3]13'!E49</f>
        <v>0</v>
      </c>
      <c r="F47" s="16">
        <f>'[3]13'!F49</f>
        <v>1000</v>
      </c>
      <c r="G47" s="16">
        <f>'[3]13'!G49</f>
        <v>0</v>
      </c>
      <c r="H47" s="17">
        <f t="shared" si="27"/>
        <v>1320</v>
      </c>
      <c r="I47" s="15">
        <f>'[3]13'!J49</f>
        <v>270</v>
      </c>
      <c r="J47" s="16">
        <f>'[3]13'!K49</f>
        <v>0</v>
      </c>
      <c r="K47" s="16">
        <f>'[3]13'!L49</f>
        <v>0</v>
      </c>
      <c r="L47" s="16">
        <f>'[3]13'!M49</f>
        <v>0</v>
      </c>
      <c r="M47" s="16">
        <f>'[3]13'!N49</f>
        <v>0</v>
      </c>
      <c r="N47" s="16">
        <f>'[3]13'!O49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31</v>
      </c>
      <c r="AE47" s="8">
        <f t="shared" si="11"/>
        <v>26.54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26.54</v>
      </c>
      <c r="AL47" s="8">
        <f t="shared" si="31"/>
        <v>212.46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212.46</v>
      </c>
      <c r="AT47" s="8">
        <v>26</v>
      </c>
      <c r="AU47" s="8">
        <v>26</v>
      </c>
      <c r="AW47" s="221">
        <v>31</v>
      </c>
      <c r="AX47" s="221">
        <v>0</v>
      </c>
      <c r="AY47" s="221">
        <v>0</v>
      </c>
      <c r="AZ47" s="221">
        <v>0</v>
      </c>
      <c r="BA47" s="221">
        <v>0</v>
      </c>
      <c r="BB47" s="221">
        <v>0</v>
      </c>
      <c r="BC47" s="8">
        <f t="shared" si="19"/>
        <v>31</v>
      </c>
      <c r="BD47" s="221">
        <v>26.54</v>
      </c>
      <c r="BE47" s="221">
        <v>0</v>
      </c>
      <c r="BF47" s="221">
        <v>0</v>
      </c>
      <c r="BG47" s="221">
        <v>0</v>
      </c>
      <c r="BH47" s="221">
        <v>0</v>
      </c>
      <c r="BI47" s="221">
        <v>0</v>
      </c>
      <c r="BJ47" s="8">
        <f t="shared" si="20"/>
        <v>26.54</v>
      </c>
      <c r="BL47" s="8">
        <f t="shared" si="21"/>
        <v>26</v>
      </c>
      <c r="BM47" s="8">
        <f t="shared" si="22"/>
        <v>26</v>
      </c>
      <c r="BN47" s="8">
        <f t="shared" si="23"/>
        <v>31</v>
      </c>
      <c r="BO47" s="8">
        <f t="shared" si="24"/>
        <v>26.54</v>
      </c>
      <c r="BP47" s="182">
        <f t="shared" si="25"/>
        <v>-5</v>
      </c>
      <c r="BQ47" s="182">
        <f t="shared" si="26"/>
        <v>-0.53999999999999915</v>
      </c>
    </row>
    <row r="48" spans="1:69">
      <c r="A48" s="8" t="s">
        <v>90</v>
      </c>
      <c r="B48" s="15">
        <f>'[3]13'!B50</f>
        <v>320</v>
      </c>
      <c r="C48" s="16">
        <f>'[3]13'!C50</f>
        <v>0</v>
      </c>
      <c r="D48" s="16">
        <f>'[3]13'!D50</f>
        <v>0</v>
      </c>
      <c r="E48" s="16">
        <f>'[3]13'!E50</f>
        <v>0</v>
      </c>
      <c r="F48" s="16">
        <f>'[3]13'!F50</f>
        <v>1000</v>
      </c>
      <c r="G48" s="16">
        <f>'[3]13'!G50</f>
        <v>0</v>
      </c>
      <c r="H48" s="17">
        <f t="shared" si="27"/>
        <v>1320</v>
      </c>
      <c r="I48" s="15">
        <f>'[3]13'!J50</f>
        <v>270</v>
      </c>
      <c r="J48" s="16">
        <f>'[3]13'!K50</f>
        <v>0</v>
      </c>
      <c r="K48" s="16">
        <f>'[3]13'!L50</f>
        <v>0</v>
      </c>
      <c r="L48" s="16">
        <f>'[3]13'!M50</f>
        <v>0</v>
      </c>
      <c r="M48" s="16">
        <f>'[3]13'!N50</f>
        <v>0</v>
      </c>
      <c r="N48" s="16">
        <f>'[3]13'!O50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31</v>
      </c>
      <c r="AE48" s="8">
        <f t="shared" si="11"/>
        <v>26.54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26.54</v>
      </c>
      <c r="AL48" s="8">
        <f t="shared" si="31"/>
        <v>212.46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212.46</v>
      </c>
      <c r="AT48" s="8">
        <v>29.39</v>
      </c>
      <c r="AU48" s="8">
        <v>25.62</v>
      </c>
      <c r="AW48" s="221">
        <v>31</v>
      </c>
      <c r="AX48" s="221">
        <v>0</v>
      </c>
      <c r="AY48" s="221">
        <v>0</v>
      </c>
      <c r="AZ48" s="221">
        <v>0</v>
      </c>
      <c r="BA48" s="221">
        <v>0</v>
      </c>
      <c r="BB48" s="221">
        <v>0</v>
      </c>
      <c r="BC48" s="8">
        <f t="shared" si="19"/>
        <v>31</v>
      </c>
      <c r="BD48" s="221">
        <v>26.54</v>
      </c>
      <c r="BE48" s="221">
        <v>0</v>
      </c>
      <c r="BF48" s="221">
        <v>0</v>
      </c>
      <c r="BG48" s="221">
        <v>0</v>
      </c>
      <c r="BH48" s="221">
        <v>0</v>
      </c>
      <c r="BI48" s="221">
        <v>0</v>
      </c>
      <c r="BJ48" s="8">
        <f t="shared" si="20"/>
        <v>26.54</v>
      </c>
      <c r="BL48" s="8">
        <f t="shared" si="21"/>
        <v>29.39</v>
      </c>
      <c r="BM48" s="8">
        <f t="shared" si="22"/>
        <v>25.62</v>
      </c>
      <c r="BN48" s="8">
        <f t="shared" si="23"/>
        <v>31</v>
      </c>
      <c r="BO48" s="8">
        <f t="shared" si="24"/>
        <v>26.54</v>
      </c>
      <c r="BP48" s="182">
        <f t="shared" si="25"/>
        <v>-1.6099999999999994</v>
      </c>
      <c r="BQ48" s="182">
        <f t="shared" si="26"/>
        <v>-0.91999999999999815</v>
      </c>
    </row>
    <row r="49" spans="1:69">
      <c r="A49" s="8" t="s">
        <v>91</v>
      </c>
      <c r="B49" s="15">
        <f>'[3]13'!B51</f>
        <v>320</v>
      </c>
      <c r="C49" s="16">
        <f>'[3]13'!C51</f>
        <v>0</v>
      </c>
      <c r="D49" s="16">
        <f>'[3]13'!D51</f>
        <v>0</v>
      </c>
      <c r="E49" s="16">
        <f>'[3]13'!E51</f>
        <v>0</v>
      </c>
      <c r="F49" s="16">
        <f>'[3]13'!F51</f>
        <v>1000</v>
      </c>
      <c r="G49" s="16">
        <f>'[3]13'!G51</f>
        <v>0</v>
      </c>
      <c r="H49" s="17">
        <f t="shared" si="27"/>
        <v>1320</v>
      </c>
      <c r="I49" s="15">
        <f>'[3]13'!J51</f>
        <v>270</v>
      </c>
      <c r="J49" s="16">
        <f>'[3]13'!K51</f>
        <v>0</v>
      </c>
      <c r="K49" s="16">
        <f>'[3]13'!L51</f>
        <v>0</v>
      </c>
      <c r="L49" s="16">
        <f>'[3]13'!M51</f>
        <v>0</v>
      </c>
      <c r="M49" s="16">
        <f>'[3]13'!N51</f>
        <v>0</v>
      </c>
      <c r="N49" s="16">
        <f>'[3]13'!O51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31</v>
      </c>
      <c r="AE49" s="8">
        <f t="shared" si="11"/>
        <v>26.54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26.54</v>
      </c>
      <c r="AL49" s="8">
        <f t="shared" si="31"/>
        <v>212.46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212.46</v>
      </c>
      <c r="AT49" s="8">
        <v>29.39</v>
      </c>
      <c r="AU49" s="8">
        <v>25.62</v>
      </c>
      <c r="AW49" s="221">
        <v>31</v>
      </c>
      <c r="AX49" s="221">
        <v>0</v>
      </c>
      <c r="AY49" s="221">
        <v>0</v>
      </c>
      <c r="AZ49" s="221">
        <v>0</v>
      </c>
      <c r="BA49" s="221">
        <v>0</v>
      </c>
      <c r="BB49" s="221">
        <v>0</v>
      </c>
      <c r="BC49" s="8">
        <f t="shared" si="19"/>
        <v>31</v>
      </c>
      <c r="BD49" s="221">
        <v>26.54</v>
      </c>
      <c r="BE49" s="221">
        <v>0</v>
      </c>
      <c r="BF49" s="221">
        <v>0</v>
      </c>
      <c r="BG49" s="221">
        <v>0</v>
      </c>
      <c r="BH49" s="221">
        <v>0</v>
      </c>
      <c r="BI49" s="221">
        <v>0</v>
      </c>
      <c r="BJ49" s="8">
        <f t="shared" si="20"/>
        <v>26.54</v>
      </c>
      <c r="BL49" s="8">
        <f t="shared" si="21"/>
        <v>29.39</v>
      </c>
      <c r="BM49" s="8">
        <f t="shared" si="22"/>
        <v>25.62</v>
      </c>
      <c r="BN49" s="8">
        <f t="shared" si="23"/>
        <v>31</v>
      </c>
      <c r="BO49" s="8">
        <f t="shared" si="24"/>
        <v>26.54</v>
      </c>
      <c r="BP49" s="182">
        <f t="shared" si="25"/>
        <v>-1.6099999999999994</v>
      </c>
      <c r="BQ49" s="182">
        <f t="shared" si="26"/>
        <v>-0.91999999999999815</v>
      </c>
    </row>
    <row r="50" spans="1:69">
      <c r="A50" s="8" t="s">
        <v>92</v>
      </c>
      <c r="B50" s="15">
        <f>'[3]13'!B52</f>
        <v>320</v>
      </c>
      <c r="C50" s="16">
        <f>'[3]13'!C52</f>
        <v>0</v>
      </c>
      <c r="D50" s="16">
        <f>'[3]13'!D52</f>
        <v>0</v>
      </c>
      <c r="E50" s="16">
        <f>'[3]13'!E52</f>
        <v>0</v>
      </c>
      <c r="F50" s="16">
        <f>'[3]13'!F52</f>
        <v>1000</v>
      </c>
      <c r="G50" s="16">
        <f>'[3]13'!G52</f>
        <v>0</v>
      </c>
      <c r="H50" s="17">
        <f t="shared" si="27"/>
        <v>1320</v>
      </c>
      <c r="I50" s="15">
        <f>'[3]13'!J52</f>
        <v>270</v>
      </c>
      <c r="J50" s="16">
        <f>'[3]13'!K52</f>
        <v>0</v>
      </c>
      <c r="K50" s="16">
        <f>'[3]13'!L52</f>
        <v>0</v>
      </c>
      <c r="L50" s="16">
        <f>'[3]13'!M52</f>
        <v>0</v>
      </c>
      <c r="M50" s="16">
        <f>'[3]13'!N52</f>
        <v>0</v>
      </c>
      <c r="N50" s="16">
        <f>'[3]13'!O52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31</v>
      </c>
      <c r="AE50" s="8">
        <f t="shared" si="11"/>
        <v>26.54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26.54</v>
      </c>
      <c r="AL50" s="8">
        <f t="shared" si="31"/>
        <v>212.46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212.46</v>
      </c>
      <c r="AT50" s="8">
        <v>29.39</v>
      </c>
      <c r="AU50" s="8">
        <v>25.62</v>
      </c>
      <c r="AW50" s="221">
        <v>31</v>
      </c>
      <c r="AX50" s="221">
        <v>0</v>
      </c>
      <c r="AY50" s="221">
        <v>0</v>
      </c>
      <c r="AZ50" s="221">
        <v>0</v>
      </c>
      <c r="BA50" s="221">
        <v>0</v>
      </c>
      <c r="BB50" s="221">
        <v>0</v>
      </c>
      <c r="BC50" s="8">
        <f t="shared" si="19"/>
        <v>31</v>
      </c>
      <c r="BD50" s="221">
        <v>26.54</v>
      </c>
      <c r="BE50" s="221">
        <v>0</v>
      </c>
      <c r="BF50" s="221">
        <v>0</v>
      </c>
      <c r="BG50" s="221">
        <v>0</v>
      </c>
      <c r="BH50" s="221">
        <v>0</v>
      </c>
      <c r="BI50" s="221">
        <v>0</v>
      </c>
      <c r="BJ50" s="8">
        <f t="shared" si="20"/>
        <v>26.54</v>
      </c>
      <c r="BL50" s="8">
        <f t="shared" si="21"/>
        <v>29.39</v>
      </c>
      <c r="BM50" s="8">
        <f t="shared" si="22"/>
        <v>25.62</v>
      </c>
      <c r="BN50" s="8">
        <f t="shared" si="23"/>
        <v>31</v>
      </c>
      <c r="BO50" s="8">
        <f t="shared" si="24"/>
        <v>26.54</v>
      </c>
      <c r="BP50" s="182">
        <f t="shared" si="25"/>
        <v>-1.6099999999999994</v>
      </c>
      <c r="BQ50" s="182">
        <f t="shared" si="26"/>
        <v>-0.91999999999999815</v>
      </c>
    </row>
    <row r="51" spans="1:69">
      <c r="A51" s="8" t="s">
        <v>93</v>
      </c>
      <c r="B51" s="15">
        <f>'[3]13'!B53</f>
        <v>320</v>
      </c>
      <c r="C51" s="16">
        <f>'[3]13'!C53</f>
        <v>0</v>
      </c>
      <c r="D51" s="16">
        <f>'[3]13'!D53</f>
        <v>0</v>
      </c>
      <c r="E51" s="16">
        <f>'[3]13'!E53</f>
        <v>0</v>
      </c>
      <c r="F51" s="16">
        <f>'[3]13'!F53</f>
        <v>1000</v>
      </c>
      <c r="G51" s="16">
        <f>'[3]13'!G53</f>
        <v>0</v>
      </c>
      <c r="H51" s="17">
        <f t="shared" si="27"/>
        <v>1320</v>
      </c>
      <c r="I51" s="15">
        <f>'[3]13'!J53</f>
        <v>270</v>
      </c>
      <c r="J51" s="16">
        <f>'[3]13'!K53</f>
        <v>0</v>
      </c>
      <c r="K51" s="16">
        <f>'[3]13'!L53</f>
        <v>0</v>
      </c>
      <c r="L51" s="16">
        <f>'[3]13'!M53</f>
        <v>0</v>
      </c>
      <c r="M51" s="16">
        <f>'[3]13'!N53</f>
        <v>0</v>
      </c>
      <c r="N51" s="16">
        <f>'[3]13'!O53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29.39</v>
      </c>
      <c r="AU51" s="8">
        <v>25.62</v>
      </c>
      <c r="AW51" s="221">
        <v>26.99</v>
      </c>
      <c r="AX51" s="221">
        <v>0</v>
      </c>
      <c r="AY51" s="221">
        <v>0</v>
      </c>
      <c r="AZ51" s="221">
        <v>0</v>
      </c>
      <c r="BA51" s="221">
        <v>0</v>
      </c>
      <c r="BB51" s="221">
        <v>0</v>
      </c>
      <c r="BC51" s="8">
        <f t="shared" si="19"/>
        <v>26.99</v>
      </c>
      <c r="BD51" s="221">
        <v>26.99</v>
      </c>
      <c r="BE51" s="221">
        <v>0</v>
      </c>
      <c r="BF51" s="221">
        <v>0</v>
      </c>
      <c r="BG51" s="221">
        <v>0</v>
      </c>
      <c r="BH51" s="221">
        <v>0</v>
      </c>
      <c r="BI51" s="221">
        <v>0</v>
      </c>
      <c r="BJ51" s="8">
        <f t="shared" si="20"/>
        <v>26.99</v>
      </c>
      <c r="BL51" s="8">
        <f t="shared" si="21"/>
        <v>29.39</v>
      </c>
      <c r="BM51" s="8">
        <f t="shared" si="22"/>
        <v>25.62</v>
      </c>
      <c r="BN51" s="8">
        <f t="shared" si="23"/>
        <v>26.99</v>
      </c>
      <c r="BO51" s="8">
        <f t="shared" si="24"/>
        <v>26.99</v>
      </c>
      <c r="BP51" s="182">
        <f t="shared" si="25"/>
        <v>2.4000000000000021</v>
      </c>
      <c r="BQ51" s="182">
        <f t="shared" si="26"/>
        <v>-1.3699999999999974</v>
      </c>
    </row>
    <row r="52" spans="1:69">
      <c r="A52" s="8" t="s">
        <v>94</v>
      </c>
      <c r="B52" s="15">
        <f>'[3]13'!B54</f>
        <v>320</v>
      </c>
      <c r="C52" s="16">
        <f>'[3]13'!C54</f>
        <v>0</v>
      </c>
      <c r="D52" s="16">
        <f>'[3]13'!D54</f>
        <v>0</v>
      </c>
      <c r="E52" s="16">
        <f>'[3]13'!E54</f>
        <v>0</v>
      </c>
      <c r="F52" s="16">
        <f>'[3]13'!F54</f>
        <v>1000</v>
      </c>
      <c r="G52" s="16">
        <f>'[3]13'!G54</f>
        <v>0</v>
      </c>
      <c r="H52" s="17">
        <f t="shared" si="27"/>
        <v>1320</v>
      </c>
      <c r="I52" s="15">
        <f>'[3]13'!J54</f>
        <v>270</v>
      </c>
      <c r="J52" s="16">
        <f>'[3]13'!K54</f>
        <v>0</v>
      </c>
      <c r="K52" s="16">
        <f>'[3]13'!L54</f>
        <v>0</v>
      </c>
      <c r="L52" s="16">
        <f>'[3]13'!M54</f>
        <v>0</v>
      </c>
      <c r="M52" s="16">
        <f>'[3]13'!N54</f>
        <v>0</v>
      </c>
      <c r="N52" s="16">
        <f>'[3]13'!O54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29.39</v>
      </c>
      <c r="AU52" s="8">
        <v>25.62</v>
      </c>
      <c r="AW52" s="221">
        <v>26.99</v>
      </c>
      <c r="AX52" s="221">
        <v>0</v>
      </c>
      <c r="AY52" s="221">
        <v>0</v>
      </c>
      <c r="AZ52" s="221">
        <v>0</v>
      </c>
      <c r="BA52" s="221">
        <v>0</v>
      </c>
      <c r="BB52" s="221">
        <v>0</v>
      </c>
      <c r="BC52" s="8">
        <f t="shared" si="19"/>
        <v>26.99</v>
      </c>
      <c r="BD52" s="221">
        <v>26.99</v>
      </c>
      <c r="BE52" s="221">
        <v>0</v>
      </c>
      <c r="BF52" s="221">
        <v>0</v>
      </c>
      <c r="BG52" s="221">
        <v>0</v>
      </c>
      <c r="BH52" s="221">
        <v>0</v>
      </c>
      <c r="BI52" s="221">
        <v>0</v>
      </c>
      <c r="BJ52" s="8">
        <f t="shared" si="20"/>
        <v>26.99</v>
      </c>
      <c r="BL52" s="8">
        <f t="shared" si="21"/>
        <v>29.39</v>
      </c>
      <c r="BM52" s="8">
        <f t="shared" si="22"/>
        <v>25.62</v>
      </c>
      <c r="BN52" s="8">
        <f t="shared" si="23"/>
        <v>26.99</v>
      </c>
      <c r="BO52" s="8">
        <f t="shared" si="24"/>
        <v>26.99</v>
      </c>
      <c r="BP52" s="182">
        <f t="shared" si="25"/>
        <v>2.4000000000000021</v>
      </c>
      <c r="BQ52" s="182">
        <f t="shared" si="26"/>
        <v>-1.3699999999999974</v>
      </c>
    </row>
    <row r="53" spans="1:69">
      <c r="A53" s="8" t="s">
        <v>95</v>
      </c>
      <c r="B53" s="15">
        <f>'[3]13'!B55</f>
        <v>320</v>
      </c>
      <c r="C53" s="16">
        <f>'[3]13'!C55</f>
        <v>0</v>
      </c>
      <c r="D53" s="16">
        <f>'[3]13'!D55</f>
        <v>0</v>
      </c>
      <c r="E53" s="16">
        <f>'[3]13'!E55</f>
        <v>0</v>
      </c>
      <c r="F53" s="16">
        <f>'[3]13'!F55</f>
        <v>1000</v>
      </c>
      <c r="G53" s="16">
        <f>'[3]13'!G55</f>
        <v>0</v>
      </c>
      <c r="H53" s="17">
        <f t="shared" si="27"/>
        <v>1320</v>
      </c>
      <c r="I53" s="15">
        <f>'[3]13'!J55</f>
        <v>270</v>
      </c>
      <c r="J53" s="16">
        <f>'[3]13'!K55</f>
        <v>0</v>
      </c>
      <c r="K53" s="16">
        <f>'[3]13'!L55</f>
        <v>0</v>
      </c>
      <c r="L53" s="16">
        <f>'[3]13'!M55</f>
        <v>0</v>
      </c>
      <c r="M53" s="16">
        <f>'[3]13'!N55</f>
        <v>0</v>
      </c>
      <c r="N53" s="16">
        <f>'[3]13'!O55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29.39</v>
      </c>
      <c r="AU53" s="8">
        <v>25.62</v>
      </c>
      <c r="AW53" s="221">
        <v>26.99</v>
      </c>
      <c r="AX53" s="221">
        <v>0</v>
      </c>
      <c r="AY53" s="221">
        <v>0</v>
      </c>
      <c r="AZ53" s="221">
        <v>0</v>
      </c>
      <c r="BA53" s="221">
        <v>0</v>
      </c>
      <c r="BB53" s="221">
        <v>0</v>
      </c>
      <c r="BC53" s="8">
        <f t="shared" si="19"/>
        <v>26.99</v>
      </c>
      <c r="BD53" s="221">
        <v>26.99</v>
      </c>
      <c r="BE53" s="221">
        <v>0</v>
      </c>
      <c r="BF53" s="221">
        <v>0</v>
      </c>
      <c r="BG53" s="221">
        <v>0</v>
      </c>
      <c r="BH53" s="221">
        <v>0</v>
      </c>
      <c r="BI53" s="221">
        <v>0</v>
      </c>
      <c r="BJ53" s="8">
        <f t="shared" si="20"/>
        <v>26.99</v>
      </c>
      <c r="BL53" s="8">
        <f t="shared" si="21"/>
        <v>29.39</v>
      </c>
      <c r="BM53" s="8">
        <f t="shared" si="22"/>
        <v>25.62</v>
      </c>
      <c r="BN53" s="8">
        <f t="shared" si="23"/>
        <v>26.99</v>
      </c>
      <c r="BO53" s="8">
        <f t="shared" si="24"/>
        <v>26.99</v>
      </c>
      <c r="BP53" s="182">
        <f t="shared" si="25"/>
        <v>2.4000000000000021</v>
      </c>
      <c r="BQ53" s="182">
        <f t="shared" si="26"/>
        <v>-1.3699999999999974</v>
      </c>
    </row>
    <row r="54" spans="1:69">
      <c r="A54" s="8" t="s">
        <v>96</v>
      </c>
      <c r="B54" s="15">
        <f>'[3]13'!B56</f>
        <v>320</v>
      </c>
      <c r="C54" s="16">
        <f>'[3]13'!C56</f>
        <v>0</v>
      </c>
      <c r="D54" s="16">
        <f>'[3]13'!D56</f>
        <v>0</v>
      </c>
      <c r="E54" s="16">
        <f>'[3]13'!E56</f>
        <v>0</v>
      </c>
      <c r="F54" s="16">
        <f>'[3]13'!F56</f>
        <v>1000</v>
      </c>
      <c r="G54" s="16">
        <f>'[3]13'!G56</f>
        <v>0</v>
      </c>
      <c r="H54" s="17">
        <f t="shared" si="27"/>
        <v>1320</v>
      </c>
      <c r="I54" s="15">
        <f>'[3]13'!J56</f>
        <v>270</v>
      </c>
      <c r="J54" s="16">
        <f>'[3]13'!K56</f>
        <v>0</v>
      </c>
      <c r="K54" s="16">
        <f>'[3]13'!L56</f>
        <v>0</v>
      </c>
      <c r="L54" s="16">
        <f>'[3]13'!M56</f>
        <v>0</v>
      </c>
      <c r="M54" s="16">
        <f>'[3]13'!N56</f>
        <v>0</v>
      </c>
      <c r="N54" s="16">
        <f>'[3]13'!O56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29.39</v>
      </c>
      <c r="AU54" s="8">
        <v>25.62</v>
      </c>
      <c r="AW54" s="221">
        <v>26.99</v>
      </c>
      <c r="AX54" s="221">
        <v>0</v>
      </c>
      <c r="AY54" s="221">
        <v>0</v>
      </c>
      <c r="AZ54" s="221">
        <v>0</v>
      </c>
      <c r="BA54" s="221">
        <v>0</v>
      </c>
      <c r="BB54" s="221">
        <v>0</v>
      </c>
      <c r="BC54" s="8">
        <f t="shared" si="19"/>
        <v>26.99</v>
      </c>
      <c r="BD54" s="221">
        <v>26.99</v>
      </c>
      <c r="BE54" s="221">
        <v>0</v>
      </c>
      <c r="BF54" s="221">
        <v>0</v>
      </c>
      <c r="BG54" s="221">
        <v>0</v>
      </c>
      <c r="BH54" s="221">
        <v>0</v>
      </c>
      <c r="BI54" s="221">
        <v>0</v>
      </c>
      <c r="BJ54" s="8">
        <f t="shared" si="20"/>
        <v>26.99</v>
      </c>
      <c r="BL54" s="8">
        <f t="shared" si="21"/>
        <v>29.39</v>
      </c>
      <c r="BM54" s="8">
        <f t="shared" si="22"/>
        <v>25.62</v>
      </c>
      <c r="BN54" s="8">
        <f t="shared" si="23"/>
        <v>26.99</v>
      </c>
      <c r="BO54" s="8">
        <f t="shared" si="24"/>
        <v>26.99</v>
      </c>
      <c r="BP54" s="182">
        <f t="shared" si="25"/>
        <v>2.4000000000000021</v>
      </c>
      <c r="BQ54" s="182">
        <f t="shared" si="26"/>
        <v>-1.3699999999999974</v>
      </c>
    </row>
    <row r="55" spans="1:69">
      <c r="A55" s="8" t="s">
        <v>97</v>
      </c>
      <c r="B55" s="15">
        <f>'[3]13'!B57</f>
        <v>320</v>
      </c>
      <c r="C55" s="16">
        <f>'[3]13'!C57</f>
        <v>0</v>
      </c>
      <c r="D55" s="16">
        <f>'[3]13'!D57</f>
        <v>0</v>
      </c>
      <c r="E55" s="16">
        <f>'[3]13'!E57</f>
        <v>0</v>
      </c>
      <c r="F55" s="16">
        <f>'[3]13'!F57</f>
        <v>1000</v>
      </c>
      <c r="G55" s="16">
        <f>'[3]13'!G57</f>
        <v>0</v>
      </c>
      <c r="H55" s="17">
        <f t="shared" si="27"/>
        <v>1320</v>
      </c>
      <c r="I55" s="15">
        <f>'[3]13'!J57</f>
        <v>270</v>
      </c>
      <c r="J55" s="16">
        <f>'[3]13'!K57</f>
        <v>0</v>
      </c>
      <c r="K55" s="16">
        <f>'[3]13'!L57</f>
        <v>0</v>
      </c>
      <c r="L55" s="16">
        <f>'[3]13'!M57</f>
        <v>0</v>
      </c>
      <c r="M55" s="16">
        <f>'[3]13'!N57</f>
        <v>0</v>
      </c>
      <c r="N55" s="16">
        <f>'[3]13'!O57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29.39</v>
      </c>
      <c r="AU55" s="8">
        <v>25.62</v>
      </c>
      <c r="AW55" s="221">
        <v>26.99</v>
      </c>
      <c r="AX55" s="221">
        <v>0</v>
      </c>
      <c r="AY55" s="221">
        <v>0</v>
      </c>
      <c r="AZ55" s="221">
        <v>0</v>
      </c>
      <c r="BA55" s="221">
        <v>0</v>
      </c>
      <c r="BB55" s="221">
        <v>0</v>
      </c>
      <c r="BC55" s="8">
        <f t="shared" si="19"/>
        <v>26.99</v>
      </c>
      <c r="BD55" s="221">
        <v>26.99</v>
      </c>
      <c r="BE55" s="221">
        <v>0</v>
      </c>
      <c r="BF55" s="221">
        <v>0</v>
      </c>
      <c r="BG55" s="221">
        <v>0</v>
      </c>
      <c r="BH55" s="221">
        <v>0</v>
      </c>
      <c r="BI55" s="221">
        <v>0</v>
      </c>
      <c r="BJ55" s="8">
        <f t="shared" si="20"/>
        <v>26.99</v>
      </c>
      <c r="BL55" s="8">
        <f t="shared" si="21"/>
        <v>29.39</v>
      </c>
      <c r="BM55" s="8">
        <f t="shared" si="22"/>
        <v>25.62</v>
      </c>
      <c r="BN55" s="8">
        <f t="shared" si="23"/>
        <v>26.99</v>
      </c>
      <c r="BO55" s="8">
        <f t="shared" si="24"/>
        <v>26.99</v>
      </c>
      <c r="BP55" s="182">
        <f t="shared" si="25"/>
        <v>2.4000000000000021</v>
      </c>
      <c r="BQ55" s="182">
        <f t="shared" si="26"/>
        <v>-1.3699999999999974</v>
      </c>
    </row>
    <row r="56" spans="1:69">
      <c r="A56" s="8" t="s">
        <v>98</v>
      </c>
      <c r="B56" s="15">
        <f>'[3]13'!B58</f>
        <v>320</v>
      </c>
      <c r="C56" s="16">
        <f>'[3]13'!C58</f>
        <v>0</v>
      </c>
      <c r="D56" s="16">
        <f>'[3]13'!D58</f>
        <v>0</v>
      </c>
      <c r="E56" s="16">
        <f>'[3]13'!E58</f>
        <v>0</v>
      </c>
      <c r="F56" s="16">
        <f>'[3]13'!F58</f>
        <v>1000</v>
      </c>
      <c r="G56" s="16">
        <f>'[3]13'!G58</f>
        <v>0</v>
      </c>
      <c r="H56" s="17">
        <f t="shared" si="27"/>
        <v>1320</v>
      </c>
      <c r="I56" s="15">
        <f>'[3]13'!J58</f>
        <v>270</v>
      </c>
      <c r="J56" s="16">
        <f>'[3]13'!K58</f>
        <v>0</v>
      </c>
      <c r="K56" s="16">
        <f>'[3]13'!L58</f>
        <v>0</v>
      </c>
      <c r="L56" s="16">
        <f>'[3]13'!M58</f>
        <v>0</v>
      </c>
      <c r="M56" s="16">
        <f>'[3]13'!N58</f>
        <v>0</v>
      </c>
      <c r="N56" s="16">
        <f>'[3]13'!O58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29.39</v>
      </c>
      <c r="AU56" s="8">
        <v>25.62</v>
      </c>
      <c r="AW56" s="221">
        <v>26.99</v>
      </c>
      <c r="AX56" s="221">
        <v>0</v>
      </c>
      <c r="AY56" s="221">
        <v>0</v>
      </c>
      <c r="AZ56" s="221">
        <v>0</v>
      </c>
      <c r="BA56" s="221">
        <v>0</v>
      </c>
      <c r="BB56" s="221">
        <v>0</v>
      </c>
      <c r="BC56" s="8">
        <f t="shared" si="19"/>
        <v>26.99</v>
      </c>
      <c r="BD56" s="221">
        <v>26.99</v>
      </c>
      <c r="BE56" s="221">
        <v>0</v>
      </c>
      <c r="BF56" s="221">
        <v>0</v>
      </c>
      <c r="BG56" s="221">
        <v>0</v>
      </c>
      <c r="BH56" s="221">
        <v>0</v>
      </c>
      <c r="BI56" s="221">
        <v>0</v>
      </c>
      <c r="BJ56" s="8">
        <f t="shared" si="20"/>
        <v>26.99</v>
      </c>
      <c r="BL56" s="8">
        <f t="shared" si="21"/>
        <v>29.39</v>
      </c>
      <c r="BM56" s="8">
        <f t="shared" si="22"/>
        <v>25.62</v>
      </c>
      <c r="BN56" s="8">
        <f t="shared" si="23"/>
        <v>26.99</v>
      </c>
      <c r="BO56" s="8">
        <f t="shared" si="24"/>
        <v>26.99</v>
      </c>
      <c r="BP56" s="182">
        <f t="shared" si="25"/>
        <v>2.4000000000000021</v>
      </c>
      <c r="BQ56" s="182">
        <f t="shared" si="26"/>
        <v>-1.3699999999999974</v>
      </c>
    </row>
    <row r="57" spans="1:69">
      <c r="A57" s="8" t="s">
        <v>99</v>
      </c>
      <c r="B57" s="15">
        <f>'[3]13'!B59</f>
        <v>320</v>
      </c>
      <c r="C57" s="16">
        <f>'[3]13'!C59</f>
        <v>0</v>
      </c>
      <c r="D57" s="16">
        <f>'[3]13'!D59</f>
        <v>0</v>
      </c>
      <c r="E57" s="16">
        <f>'[3]13'!E59</f>
        <v>0</v>
      </c>
      <c r="F57" s="16">
        <f>'[3]13'!F59</f>
        <v>1000</v>
      </c>
      <c r="G57" s="16">
        <f>'[3]13'!G59</f>
        <v>0</v>
      </c>
      <c r="H57" s="17">
        <f t="shared" si="27"/>
        <v>1320</v>
      </c>
      <c r="I57" s="15">
        <f>'[3]13'!J59</f>
        <v>270</v>
      </c>
      <c r="J57" s="16">
        <f>'[3]13'!K59</f>
        <v>0</v>
      </c>
      <c r="K57" s="16">
        <f>'[3]13'!L59</f>
        <v>0</v>
      </c>
      <c r="L57" s="16">
        <f>'[3]13'!M59</f>
        <v>0</v>
      </c>
      <c r="M57" s="16">
        <f>'[3]13'!N59</f>
        <v>0</v>
      </c>
      <c r="N57" s="16">
        <f>'[3]13'!O59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29.39</v>
      </c>
      <c r="AU57" s="8">
        <v>25.62</v>
      </c>
      <c r="AW57" s="221">
        <v>26.99</v>
      </c>
      <c r="AX57" s="221">
        <v>0</v>
      </c>
      <c r="AY57" s="221">
        <v>0</v>
      </c>
      <c r="AZ57" s="221">
        <v>0</v>
      </c>
      <c r="BA57" s="221">
        <v>0</v>
      </c>
      <c r="BB57" s="221">
        <v>0</v>
      </c>
      <c r="BC57" s="8">
        <f t="shared" si="19"/>
        <v>26.99</v>
      </c>
      <c r="BD57" s="221">
        <v>26.99</v>
      </c>
      <c r="BE57" s="221">
        <v>0</v>
      </c>
      <c r="BF57" s="221">
        <v>0</v>
      </c>
      <c r="BG57" s="221">
        <v>0</v>
      </c>
      <c r="BH57" s="221">
        <v>0</v>
      </c>
      <c r="BI57" s="221">
        <v>0</v>
      </c>
      <c r="BJ57" s="8">
        <f t="shared" si="20"/>
        <v>26.99</v>
      </c>
      <c r="BL57" s="8">
        <f t="shared" si="21"/>
        <v>29.39</v>
      </c>
      <c r="BM57" s="8">
        <f t="shared" si="22"/>
        <v>25.62</v>
      </c>
      <c r="BN57" s="8">
        <f t="shared" si="23"/>
        <v>26.99</v>
      </c>
      <c r="BO57" s="8">
        <f t="shared" si="24"/>
        <v>26.99</v>
      </c>
      <c r="BP57" s="182">
        <f t="shared" si="25"/>
        <v>2.4000000000000021</v>
      </c>
      <c r="BQ57" s="182">
        <f t="shared" si="26"/>
        <v>-1.3699999999999974</v>
      </c>
    </row>
    <row r="58" spans="1:69">
      <c r="A58" s="8" t="s">
        <v>100</v>
      </c>
      <c r="B58" s="15">
        <f>'[3]13'!B60</f>
        <v>320</v>
      </c>
      <c r="C58" s="16">
        <f>'[3]13'!C60</f>
        <v>0</v>
      </c>
      <c r="D58" s="16">
        <f>'[3]13'!D60</f>
        <v>0</v>
      </c>
      <c r="E58" s="16">
        <f>'[3]13'!E60</f>
        <v>0</v>
      </c>
      <c r="F58" s="16">
        <f>'[3]13'!F60</f>
        <v>1000</v>
      </c>
      <c r="G58" s="16">
        <f>'[3]13'!G60</f>
        <v>0</v>
      </c>
      <c r="H58" s="17">
        <f t="shared" si="27"/>
        <v>1320</v>
      </c>
      <c r="I58" s="15">
        <f>'[3]13'!J60</f>
        <v>270</v>
      </c>
      <c r="J58" s="16">
        <f>'[3]13'!K60</f>
        <v>0</v>
      </c>
      <c r="K58" s="16">
        <f>'[3]13'!L60</f>
        <v>0</v>
      </c>
      <c r="L58" s="16">
        <f>'[3]13'!M60</f>
        <v>0</v>
      </c>
      <c r="M58" s="16">
        <f>'[3]13'!N60</f>
        <v>0</v>
      </c>
      <c r="N58" s="16">
        <f>'[3]13'!O60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29.39</v>
      </c>
      <c r="AU58" s="8">
        <v>23.33</v>
      </c>
      <c r="AW58" s="221">
        <v>26.99</v>
      </c>
      <c r="AX58" s="221">
        <v>0</v>
      </c>
      <c r="AY58" s="221">
        <v>0</v>
      </c>
      <c r="AZ58" s="221">
        <v>0</v>
      </c>
      <c r="BA58" s="221">
        <v>0</v>
      </c>
      <c r="BB58" s="221">
        <v>0</v>
      </c>
      <c r="BC58" s="8">
        <f t="shared" si="19"/>
        <v>26.99</v>
      </c>
      <c r="BD58" s="221">
        <v>26.99</v>
      </c>
      <c r="BE58" s="221">
        <v>0</v>
      </c>
      <c r="BF58" s="221">
        <v>0</v>
      </c>
      <c r="BG58" s="221">
        <v>0</v>
      </c>
      <c r="BH58" s="221">
        <v>0</v>
      </c>
      <c r="BI58" s="221">
        <v>0</v>
      </c>
      <c r="BJ58" s="8">
        <f t="shared" si="20"/>
        <v>26.99</v>
      </c>
      <c r="BL58" s="8">
        <f t="shared" si="21"/>
        <v>29.39</v>
      </c>
      <c r="BM58" s="8">
        <f t="shared" si="22"/>
        <v>23.33</v>
      </c>
      <c r="BN58" s="8">
        <f t="shared" si="23"/>
        <v>26.99</v>
      </c>
      <c r="BO58" s="8">
        <f t="shared" si="24"/>
        <v>26.99</v>
      </c>
      <c r="BP58" s="182">
        <f t="shared" si="25"/>
        <v>2.4000000000000021</v>
      </c>
      <c r="BQ58" s="182">
        <f t="shared" si="26"/>
        <v>-3.66</v>
      </c>
    </row>
    <row r="59" spans="1:69">
      <c r="A59" s="8" t="s">
        <v>101</v>
      </c>
      <c r="B59" s="15">
        <f>'[3]13'!B61</f>
        <v>320</v>
      </c>
      <c r="C59" s="16">
        <f>'[3]13'!C61</f>
        <v>0</v>
      </c>
      <c r="D59" s="16">
        <f>'[3]13'!D61</f>
        <v>0</v>
      </c>
      <c r="E59" s="16">
        <f>'[3]13'!E61</f>
        <v>0</v>
      </c>
      <c r="F59" s="16">
        <f>'[3]13'!F61</f>
        <v>1000</v>
      </c>
      <c r="G59" s="16">
        <f>'[3]13'!G61</f>
        <v>0</v>
      </c>
      <c r="H59" s="17">
        <f t="shared" si="27"/>
        <v>1320</v>
      </c>
      <c r="I59" s="15">
        <f>'[3]13'!J61</f>
        <v>270</v>
      </c>
      <c r="J59" s="16">
        <f>'[3]13'!K61</f>
        <v>0</v>
      </c>
      <c r="K59" s="16">
        <f>'[3]13'!L61</f>
        <v>0</v>
      </c>
      <c r="L59" s="16">
        <f>'[3]13'!M61</f>
        <v>0</v>
      </c>
      <c r="M59" s="16">
        <f>'[3]13'!N61</f>
        <v>0</v>
      </c>
      <c r="N59" s="16">
        <f>'[3]13'!O61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30.5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30.5</v>
      </c>
      <c r="AE59" s="8">
        <f t="shared" si="11"/>
        <v>26.59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26.59</v>
      </c>
      <c r="AL59" s="8">
        <f t="shared" si="31"/>
        <v>212.91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212.91</v>
      </c>
      <c r="AT59" s="8">
        <v>29.39</v>
      </c>
      <c r="AU59" s="8">
        <v>19.3</v>
      </c>
      <c r="AW59" s="221">
        <v>30.5</v>
      </c>
      <c r="AX59" s="221">
        <v>0</v>
      </c>
      <c r="AY59" s="221">
        <v>0</v>
      </c>
      <c r="AZ59" s="221">
        <v>0</v>
      </c>
      <c r="BA59" s="221">
        <v>0</v>
      </c>
      <c r="BB59" s="221">
        <v>0</v>
      </c>
      <c r="BC59" s="8">
        <f t="shared" si="19"/>
        <v>30.5</v>
      </c>
      <c r="BD59" s="221">
        <v>26.59</v>
      </c>
      <c r="BE59" s="221">
        <v>0</v>
      </c>
      <c r="BF59" s="221">
        <v>0</v>
      </c>
      <c r="BG59" s="221">
        <v>0</v>
      </c>
      <c r="BH59" s="221">
        <v>0</v>
      </c>
      <c r="BI59" s="221">
        <v>0</v>
      </c>
      <c r="BJ59" s="8">
        <f t="shared" si="20"/>
        <v>26.59</v>
      </c>
      <c r="BL59" s="8">
        <f t="shared" si="21"/>
        <v>29.39</v>
      </c>
      <c r="BM59" s="8">
        <f t="shared" si="22"/>
        <v>19.3</v>
      </c>
      <c r="BN59" s="8">
        <f t="shared" si="23"/>
        <v>30.5</v>
      </c>
      <c r="BO59" s="8">
        <f t="shared" si="24"/>
        <v>26.59</v>
      </c>
      <c r="BP59" s="182">
        <f t="shared" si="25"/>
        <v>-1.1099999999999994</v>
      </c>
      <c r="BQ59" s="182">
        <f t="shared" si="26"/>
        <v>-7.2899999999999991</v>
      </c>
    </row>
    <row r="60" spans="1:69">
      <c r="A60" s="8" t="s">
        <v>102</v>
      </c>
      <c r="B60" s="15">
        <f>'[3]13'!B62</f>
        <v>320</v>
      </c>
      <c r="C60" s="16">
        <f>'[3]13'!C62</f>
        <v>0</v>
      </c>
      <c r="D60" s="16">
        <f>'[3]13'!D62</f>
        <v>0</v>
      </c>
      <c r="E60" s="16">
        <f>'[3]13'!E62</f>
        <v>0</v>
      </c>
      <c r="F60" s="16">
        <f>'[3]13'!F62</f>
        <v>1000</v>
      </c>
      <c r="G60" s="16">
        <f>'[3]13'!G62</f>
        <v>0</v>
      </c>
      <c r="H60" s="17">
        <f t="shared" si="27"/>
        <v>1320</v>
      </c>
      <c r="I60" s="15">
        <f>'[3]13'!J62</f>
        <v>270</v>
      </c>
      <c r="J60" s="16">
        <f>'[3]13'!K62</f>
        <v>0</v>
      </c>
      <c r="K60" s="16">
        <f>'[3]13'!L62</f>
        <v>0</v>
      </c>
      <c r="L60" s="16">
        <f>'[3]13'!M62</f>
        <v>0</v>
      </c>
      <c r="M60" s="16">
        <f>'[3]13'!N62</f>
        <v>0</v>
      </c>
      <c r="N60" s="16">
        <f>'[3]13'!O62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30.5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30.5</v>
      </c>
      <c r="AE60" s="8">
        <f t="shared" si="11"/>
        <v>26.59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26.59</v>
      </c>
      <c r="AL60" s="8">
        <f t="shared" si="31"/>
        <v>212.91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212.91</v>
      </c>
      <c r="AT60" s="8">
        <v>29.39</v>
      </c>
      <c r="AU60" s="8">
        <v>19.3</v>
      </c>
      <c r="AW60" s="221">
        <v>30.5</v>
      </c>
      <c r="AX60" s="221">
        <v>0</v>
      </c>
      <c r="AY60" s="221">
        <v>0</v>
      </c>
      <c r="AZ60" s="221">
        <v>0</v>
      </c>
      <c r="BA60" s="221">
        <v>0</v>
      </c>
      <c r="BB60" s="221">
        <v>0</v>
      </c>
      <c r="BC60" s="8">
        <f t="shared" si="19"/>
        <v>30.5</v>
      </c>
      <c r="BD60" s="221">
        <v>26.59</v>
      </c>
      <c r="BE60" s="221">
        <v>0</v>
      </c>
      <c r="BF60" s="221">
        <v>0</v>
      </c>
      <c r="BG60" s="221">
        <v>0</v>
      </c>
      <c r="BH60" s="221">
        <v>0</v>
      </c>
      <c r="BI60" s="221">
        <v>0</v>
      </c>
      <c r="BJ60" s="8">
        <f t="shared" si="20"/>
        <v>26.59</v>
      </c>
      <c r="BL60" s="8">
        <f t="shared" si="21"/>
        <v>29.39</v>
      </c>
      <c r="BM60" s="8">
        <f t="shared" si="22"/>
        <v>19.3</v>
      </c>
      <c r="BN60" s="8">
        <f t="shared" si="23"/>
        <v>30.5</v>
      </c>
      <c r="BO60" s="8">
        <f t="shared" si="24"/>
        <v>26.59</v>
      </c>
      <c r="BP60" s="182">
        <f t="shared" si="25"/>
        <v>-1.1099999999999994</v>
      </c>
      <c r="BQ60" s="182">
        <f t="shared" si="26"/>
        <v>-7.2899999999999991</v>
      </c>
    </row>
    <row r="61" spans="1:69">
      <c r="A61" s="8" t="s">
        <v>103</v>
      </c>
      <c r="B61" s="15">
        <f>'[3]13'!B63</f>
        <v>320</v>
      </c>
      <c r="C61" s="16">
        <f>'[3]13'!C63</f>
        <v>0</v>
      </c>
      <c r="D61" s="16">
        <f>'[3]13'!D63</f>
        <v>0</v>
      </c>
      <c r="E61" s="16">
        <f>'[3]13'!E63</f>
        <v>0</v>
      </c>
      <c r="F61" s="16">
        <f>'[3]13'!F63</f>
        <v>1000</v>
      </c>
      <c r="G61" s="16">
        <f>'[3]13'!G63</f>
        <v>0</v>
      </c>
      <c r="H61" s="17">
        <f t="shared" si="27"/>
        <v>1320</v>
      </c>
      <c r="I61" s="15">
        <f>'[3]13'!J63</f>
        <v>270</v>
      </c>
      <c r="J61" s="16">
        <f>'[3]13'!K63</f>
        <v>0</v>
      </c>
      <c r="K61" s="16">
        <f>'[3]13'!L63</f>
        <v>0</v>
      </c>
      <c r="L61" s="16">
        <f>'[3]13'!M63</f>
        <v>0</v>
      </c>
      <c r="M61" s="16">
        <f>'[3]13'!N63</f>
        <v>0</v>
      </c>
      <c r="N61" s="16">
        <f>'[3]13'!O63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30.5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30.5</v>
      </c>
      <c r="AE61" s="8">
        <f t="shared" si="11"/>
        <v>26.59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26.59</v>
      </c>
      <c r="AL61" s="8">
        <f t="shared" si="31"/>
        <v>212.91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212.91</v>
      </c>
      <c r="AT61" s="8">
        <v>29.39</v>
      </c>
      <c r="AU61" s="8">
        <v>19.3</v>
      </c>
      <c r="AW61" s="221">
        <v>30.5</v>
      </c>
      <c r="AX61" s="221">
        <v>0</v>
      </c>
      <c r="AY61" s="221">
        <v>0</v>
      </c>
      <c r="AZ61" s="221">
        <v>0</v>
      </c>
      <c r="BA61" s="221">
        <v>0</v>
      </c>
      <c r="BB61" s="221">
        <v>0</v>
      </c>
      <c r="BC61" s="8">
        <f t="shared" si="19"/>
        <v>30.5</v>
      </c>
      <c r="BD61" s="221">
        <v>26.59</v>
      </c>
      <c r="BE61" s="221">
        <v>0</v>
      </c>
      <c r="BF61" s="221">
        <v>0</v>
      </c>
      <c r="BG61" s="221">
        <v>0</v>
      </c>
      <c r="BH61" s="221">
        <v>0</v>
      </c>
      <c r="BI61" s="221">
        <v>0</v>
      </c>
      <c r="BJ61" s="8">
        <f t="shared" si="20"/>
        <v>26.59</v>
      </c>
      <c r="BL61" s="8">
        <f t="shared" si="21"/>
        <v>29.39</v>
      </c>
      <c r="BM61" s="8">
        <f t="shared" si="22"/>
        <v>19.3</v>
      </c>
      <c r="BN61" s="8">
        <f t="shared" si="23"/>
        <v>30.5</v>
      </c>
      <c r="BO61" s="8">
        <f t="shared" si="24"/>
        <v>26.59</v>
      </c>
      <c r="BP61" s="182">
        <f t="shared" si="25"/>
        <v>-1.1099999999999994</v>
      </c>
      <c r="BQ61" s="182">
        <f t="shared" si="26"/>
        <v>-7.2899999999999991</v>
      </c>
    </row>
    <row r="62" spans="1:69">
      <c r="A62" s="8" t="s">
        <v>104</v>
      </c>
      <c r="B62" s="15">
        <f>'[3]13'!B64</f>
        <v>320</v>
      </c>
      <c r="C62" s="16">
        <f>'[3]13'!C64</f>
        <v>0</v>
      </c>
      <c r="D62" s="16">
        <f>'[3]13'!D64</f>
        <v>0</v>
      </c>
      <c r="E62" s="16">
        <f>'[3]13'!E64</f>
        <v>0</v>
      </c>
      <c r="F62" s="16">
        <f>'[3]13'!F64</f>
        <v>1000</v>
      </c>
      <c r="G62" s="16">
        <f>'[3]13'!G64</f>
        <v>0</v>
      </c>
      <c r="H62" s="17">
        <f t="shared" si="27"/>
        <v>1320</v>
      </c>
      <c r="I62" s="15">
        <f>'[3]13'!J64</f>
        <v>270</v>
      </c>
      <c r="J62" s="16">
        <f>'[3]13'!K64</f>
        <v>0</v>
      </c>
      <c r="K62" s="16">
        <f>'[3]13'!L64</f>
        <v>0</v>
      </c>
      <c r="L62" s="16">
        <f>'[3]13'!M64</f>
        <v>0</v>
      </c>
      <c r="M62" s="16">
        <f>'[3]13'!N64</f>
        <v>0</v>
      </c>
      <c r="N62" s="16">
        <f>'[3]13'!O64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30.5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30.5</v>
      </c>
      <c r="AE62" s="8">
        <f t="shared" si="11"/>
        <v>26.59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26.59</v>
      </c>
      <c r="AL62" s="8">
        <f t="shared" ref="AL62:AN98" si="35">Q62-X62-AE62</f>
        <v>212.91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212.91</v>
      </c>
      <c r="AT62" s="8">
        <v>29.39</v>
      </c>
      <c r="AU62" s="8">
        <v>0</v>
      </c>
      <c r="AW62" s="221">
        <v>30.5</v>
      </c>
      <c r="AX62" s="221">
        <v>0</v>
      </c>
      <c r="AY62" s="221">
        <v>0</v>
      </c>
      <c r="AZ62" s="221">
        <v>0</v>
      </c>
      <c r="BA62" s="221">
        <v>0</v>
      </c>
      <c r="BB62" s="221">
        <v>0</v>
      </c>
      <c r="BC62" s="8">
        <f t="shared" si="19"/>
        <v>30.5</v>
      </c>
      <c r="BD62" s="221">
        <v>26.59</v>
      </c>
      <c r="BE62" s="221">
        <v>0</v>
      </c>
      <c r="BF62" s="221">
        <v>0</v>
      </c>
      <c r="BG62" s="221">
        <v>0</v>
      </c>
      <c r="BH62" s="221">
        <v>0</v>
      </c>
      <c r="BI62" s="221">
        <v>0</v>
      </c>
      <c r="BJ62" s="8">
        <f t="shared" si="20"/>
        <v>26.59</v>
      </c>
      <c r="BL62" s="8">
        <f t="shared" si="21"/>
        <v>29.39</v>
      </c>
      <c r="BM62" s="8">
        <f t="shared" si="22"/>
        <v>0</v>
      </c>
      <c r="BN62" s="8">
        <f t="shared" si="23"/>
        <v>30.5</v>
      </c>
      <c r="BO62" s="8">
        <f t="shared" si="24"/>
        <v>26.59</v>
      </c>
      <c r="BP62" s="182">
        <f t="shared" si="25"/>
        <v>-1.1099999999999994</v>
      </c>
      <c r="BQ62" s="182">
        <f t="shared" si="26"/>
        <v>-26.59</v>
      </c>
    </row>
    <row r="63" spans="1:69">
      <c r="A63" s="8" t="s">
        <v>105</v>
      </c>
      <c r="B63" s="15">
        <f>'[3]13'!B65</f>
        <v>320</v>
      </c>
      <c r="C63" s="16">
        <f>'[3]13'!C65</f>
        <v>0</v>
      </c>
      <c r="D63" s="16">
        <f>'[3]13'!D65</f>
        <v>0</v>
      </c>
      <c r="E63" s="16">
        <f>'[3]13'!E65</f>
        <v>0</v>
      </c>
      <c r="F63" s="16">
        <f>'[3]13'!F65</f>
        <v>1000</v>
      </c>
      <c r="G63" s="16">
        <f>'[3]13'!G65</f>
        <v>0</v>
      </c>
      <c r="H63" s="17">
        <f t="shared" si="27"/>
        <v>1320</v>
      </c>
      <c r="I63" s="15">
        <f>'[3]13'!J65</f>
        <v>270</v>
      </c>
      <c r="J63" s="16">
        <f>'[3]13'!K65</f>
        <v>0</v>
      </c>
      <c r="K63" s="16">
        <f>'[3]13'!L65</f>
        <v>0</v>
      </c>
      <c r="L63" s="16">
        <f>'[3]13'!M65</f>
        <v>0</v>
      </c>
      <c r="M63" s="16">
        <f>'[3]13'!N65</f>
        <v>0</v>
      </c>
      <c r="N63" s="16">
        <f>'[3]13'!O65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30.5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30.5</v>
      </c>
      <c r="AE63" s="8">
        <f t="shared" si="11"/>
        <v>26.59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26.59</v>
      </c>
      <c r="AL63" s="8">
        <f t="shared" si="35"/>
        <v>212.91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212.91</v>
      </c>
      <c r="AT63" s="8">
        <v>29.39</v>
      </c>
      <c r="AU63" s="8">
        <v>0</v>
      </c>
      <c r="AW63" s="221">
        <v>30.5</v>
      </c>
      <c r="AX63" s="221">
        <v>0</v>
      </c>
      <c r="AY63" s="221">
        <v>0</v>
      </c>
      <c r="AZ63" s="221">
        <v>0</v>
      </c>
      <c r="BA63" s="221">
        <v>0</v>
      </c>
      <c r="BB63" s="221">
        <v>0</v>
      </c>
      <c r="BC63" s="8">
        <f t="shared" si="19"/>
        <v>30.5</v>
      </c>
      <c r="BD63" s="221">
        <v>26.59</v>
      </c>
      <c r="BE63" s="221">
        <v>0</v>
      </c>
      <c r="BF63" s="221">
        <v>0</v>
      </c>
      <c r="BG63" s="221">
        <v>0</v>
      </c>
      <c r="BH63" s="221">
        <v>0</v>
      </c>
      <c r="BI63" s="221">
        <v>0</v>
      </c>
      <c r="BJ63" s="8">
        <f t="shared" si="20"/>
        <v>26.59</v>
      </c>
      <c r="BL63" s="8">
        <f t="shared" si="21"/>
        <v>29.39</v>
      </c>
      <c r="BM63" s="8">
        <f t="shared" si="22"/>
        <v>0</v>
      </c>
      <c r="BN63" s="8">
        <f t="shared" si="23"/>
        <v>30.5</v>
      </c>
      <c r="BO63" s="8">
        <f t="shared" si="24"/>
        <v>26.59</v>
      </c>
      <c r="BP63" s="182">
        <f t="shared" si="25"/>
        <v>-1.1099999999999994</v>
      </c>
      <c r="BQ63" s="182">
        <f t="shared" si="26"/>
        <v>-26.59</v>
      </c>
    </row>
    <row r="64" spans="1:69">
      <c r="A64" s="8" t="s">
        <v>106</v>
      </c>
      <c r="B64" s="15">
        <f>'[3]13'!B66</f>
        <v>320</v>
      </c>
      <c r="C64" s="16">
        <f>'[3]13'!C66</f>
        <v>0</v>
      </c>
      <c r="D64" s="16">
        <f>'[3]13'!D66</f>
        <v>0</v>
      </c>
      <c r="E64" s="16">
        <f>'[3]13'!E66</f>
        <v>0</v>
      </c>
      <c r="F64" s="16">
        <f>'[3]13'!F66</f>
        <v>1000</v>
      </c>
      <c r="G64" s="16">
        <f>'[3]13'!G66</f>
        <v>0</v>
      </c>
      <c r="H64" s="17">
        <f t="shared" si="27"/>
        <v>1320</v>
      </c>
      <c r="I64" s="15">
        <f>'[3]13'!J66</f>
        <v>270</v>
      </c>
      <c r="J64" s="16">
        <f>'[3]13'!K66</f>
        <v>0</v>
      </c>
      <c r="K64" s="16">
        <f>'[3]13'!L66</f>
        <v>0</v>
      </c>
      <c r="L64" s="16">
        <f>'[3]13'!M66</f>
        <v>0</v>
      </c>
      <c r="M64" s="16">
        <f>'[3]13'!N66</f>
        <v>0</v>
      </c>
      <c r="N64" s="16">
        <f>'[3]13'!O66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30.5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30.5</v>
      </c>
      <c r="AE64" s="8">
        <f t="shared" si="11"/>
        <v>26.59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26.59</v>
      </c>
      <c r="AL64" s="8">
        <f t="shared" si="35"/>
        <v>212.91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212.91</v>
      </c>
      <c r="AT64" s="8">
        <v>29.87</v>
      </c>
      <c r="AU64" s="8">
        <v>0</v>
      </c>
      <c r="AW64" s="221">
        <v>30.5</v>
      </c>
      <c r="AX64" s="221">
        <v>0</v>
      </c>
      <c r="AY64" s="221">
        <v>0</v>
      </c>
      <c r="AZ64" s="221">
        <v>0</v>
      </c>
      <c r="BA64" s="221">
        <v>0</v>
      </c>
      <c r="BB64" s="221">
        <v>0</v>
      </c>
      <c r="BC64" s="8">
        <f t="shared" si="19"/>
        <v>30.5</v>
      </c>
      <c r="BD64" s="221">
        <v>26.59</v>
      </c>
      <c r="BE64" s="221">
        <v>0</v>
      </c>
      <c r="BF64" s="221">
        <v>0</v>
      </c>
      <c r="BG64" s="221">
        <v>0</v>
      </c>
      <c r="BH64" s="221">
        <v>0</v>
      </c>
      <c r="BI64" s="221">
        <v>0</v>
      </c>
      <c r="BJ64" s="8">
        <f t="shared" si="20"/>
        <v>26.59</v>
      </c>
      <c r="BL64" s="8">
        <f t="shared" si="21"/>
        <v>29.87</v>
      </c>
      <c r="BM64" s="8">
        <f t="shared" si="22"/>
        <v>0</v>
      </c>
      <c r="BN64" s="8">
        <f t="shared" si="23"/>
        <v>30.5</v>
      </c>
      <c r="BO64" s="8">
        <f t="shared" si="24"/>
        <v>26.59</v>
      </c>
      <c r="BP64" s="182">
        <f t="shared" si="25"/>
        <v>-0.62999999999999901</v>
      </c>
      <c r="BQ64" s="182">
        <f t="shared" si="26"/>
        <v>-26.59</v>
      </c>
    </row>
    <row r="65" spans="1:69">
      <c r="A65" s="8" t="s">
        <v>107</v>
      </c>
      <c r="B65" s="15">
        <f>'[3]13'!B67</f>
        <v>320</v>
      </c>
      <c r="C65" s="16">
        <f>'[3]13'!C67</f>
        <v>0</v>
      </c>
      <c r="D65" s="16">
        <f>'[3]13'!D67</f>
        <v>0</v>
      </c>
      <c r="E65" s="16">
        <f>'[3]13'!E67</f>
        <v>0</v>
      </c>
      <c r="F65" s="16">
        <f>'[3]13'!F67</f>
        <v>1000</v>
      </c>
      <c r="G65" s="16">
        <f>'[3]13'!G67</f>
        <v>0</v>
      </c>
      <c r="H65" s="17">
        <f t="shared" si="27"/>
        <v>1320</v>
      </c>
      <c r="I65" s="15">
        <f>'[3]13'!J67</f>
        <v>270</v>
      </c>
      <c r="J65" s="16">
        <f>'[3]13'!K67</f>
        <v>0</v>
      </c>
      <c r="K65" s="16">
        <f>'[3]13'!L67</f>
        <v>0</v>
      </c>
      <c r="L65" s="16">
        <f>'[3]13'!M67</f>
        <v>0</v>
      </c>
      <c r="M65" s="16">
        <f>'[3]13'!N67</f>
        <v>0</v>
      </c>
      <c r="N65" s="16">
        <f>'[3]13'!O67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30.5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30.5</v>
      </c>
      <c r="AE65" s="8">
        <f t="shared" si="11"/>
        <v>26.59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26.59</v>
      </c>
      <c r="AL65" s="8">
        <f t="shared" si="35"/>
        <v>212.91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212.91</v>
      </c>
      <c r="AT65" s="8">
        <v>29.87</v>
      </c>
      <c r="AU65" s="8">
        <v>0</v>
      </c>
      <c r="AW65" s="221">
        <v>30.5</v>
      </c>
      <c r="AX65" s="221">
        <v>0</v>
      </c>
      <c r="AY65" s="221">
        <v>0</v>
      </c>
      <c r="AZ65" s="221">
        <v>0</v>
      </c>
      <c r="BA65" s="221">
        <v>0</v>
      </c>
      <c r="BB65" s="221">
        <v>0</v>
      </c>
      <c r="BC65" s="8">
        <f t="shared" si="19"/>
        <v>30.5</v>
      </c>
      <c r="BD65" s="221">
        <v>26.59</v>
      </c>
      <c r="BE65" s="221">
        <v>0</v>
      </c>
      <c r="BF65" s="221">
        <v>0</v>
      </c>
      <c r="BG65" s="221">
        <v>0</v>
      </c>
      <c r="BH65" s="221">
        <v>0</v>
      </c>
      <c r="BI65" s="221">
        <v>0</v>
      </c>
      <c r="BJ65" s="8">
        <f t="shared" si="20"/>
        <v>26.59</v>
      </c>
      <c r="BL65" s="8">
        <f t="shared" si="21"/>
        <v>29.87</v>
      </c>
      <c r="BM65" s="8">
        <f t="shared" si="22"/>
        <v>0</v>
      </c>
      <c r="BN65" s="8">
        <f t="shared" si="23"/>
        <v>30.5</v>
      </c>
      <c r="BO65" s="8">
        <f t="shared" si="24"/>
        <v>26.59</v>
      </c>
      <c r="BP65" s="182">
        <f t="shared" si="25"/>
        <v>-0.62999999999999901</v>
      </c>
      <c r="BQ65" s="182">
        <f t="shared" si="26"/>
        <v>-26.59</v>
      </c>
    </row>
    <row r="66" spans="1:69">
      <c r="A66" s="8" t="s">
        <v>108</v>
      </c>
      <c r="B66" s="15">
        <f>'[3]13'!B68</f>
        <v>320</v>
      </c>
      <c r="C66" s="16">
        <f>'[3]13'!C68</f>
        <v>0</v>
      </c>
      <c r="D66" s="16">
        <f>'[3]13'!D68</f>
        <v>0</v>
      </c>
      <c r="E66" s="16">
        <f>'[3]13'!E68</f>
        <v>0</v>
      </c>
      <c r="F66" s="16">
        <f>'[3]13'!F68</f>
        <v>1000</v>
      </c>
      <c r="G66" s="16">
        <f>'[3]13'!G68</f>
        <v>0</v>
      </c>
      <c r="H66" s="17">
        <f t="shared" si="27"/>
        <v>1320</v>
      </c>
      <c r="I66" s="15">
        <f>'[3]13'!J68</f>
        <v>270</v>
      </c>
      <c r="J66" s="16">
        <f>'[3]13'!K68</f>
        <v>0</v>
      </c>
      <c r="K66" s="16">
        <f>'[3]13'!L68</f>
        <v>0</v>
      </c>
      <c r="L66" s="16">
        <f>'[3]13'!M68</f>
        <v>0</v>
      </c>
      <c r="M66" s="16">
        <f>'[3]13'!N68</f>
        <v>0</v>
      </c>
      <c r="N66" s="16">
        <f>'[3]13'!O68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30.5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30.5</v>
      </c>
      <c r="AE66" s="8">
        <f t="shared" si="11"/>
        <v>26.59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26.59</v>
      </c>
      <c r="AL66" s="8">
        <f t="shared" si="35"/>
        <v>212.91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212.91</v>
      </c>
      <c r="AT66" s="8">
        <v>32.76</v>
      </c>
      <c r="AU66" s="8">
        <v>2.89</v>
      </c>
      <c r="AW66" s="221">
        <v>30.5</v>
      </c>
      <c r="AX66" s="221">
        <v>0</v>
      </c>
      <c r="AY66" s="221">
        <v>0</v>
      </c>
      <c r="AZ66" s="221">
        <v>0</v>
      </c>
      <c r="BA66" s="221">
        <v>0</v>
      </c>
      <c r="BB66" s="221">
        <v>0</v>
      </c>
      <c r="BC66" s="8">
        <f t="shared" si="19"/>
        <v>30.5</v>
      </c>
      <c r="BD66" s="221">
        <v>26.59</v>
      </c>
      <c r="BE66" s="221">
        <v>0</v>
      </c>
      <c r="BF66" s="221">
        <v>0</v>
      </c>
      <c r="BG66" s="221">
        <v>0</v>
      </c>
      <c r="BH66" s="221">
        <v>0</v>
      </c>
      <c r="BI66" s="221">
        <v>0</v>
      </c>
      <c r="BJ66" s="8">
        <f t="shared" si="20"/>
        <v>26.59</v>
      </c>
      <c r="BL66" s="8">
        <f t="shared" si="21"/>
        <v>32.76</v>
      </c>
      <c r="BM66" s="8">
        <f t="shared" si="22"/>
        <v>2.89</v>
      </c>
      <c r="BN66" s="8">
        <f t="shared" si="23"/>
        <v>30.5</v>
      </c>
      <c r="BO66" s="8">
        <f t="shared" si="24"/>
        <v>26.59</v>
      </c>
      <c r="BP66" s="182">
        <f t="shared" si="25"/>
        <v>2.259999999999998</v>
      </c>
      <c r="BQ66" s="182">
        <f t="shared" si="26"/>
        <v>-23.7</v>
      </c>
    </row>
    <row r="67" spans="1:69">
      <c r="A67" s="8" t="s">
        <v>109</v>
      </c>
      <c r="B67" s="15">
        <f>'[3]13'!B69</f>
        <v>320</v>
      </c>
      <c r="C67" s="16">
        <f>'[3]13'!C69</f>
        <v>0</v>
      </c>
      <c r="D67" s="16">
        <f>'[3]13'!D69</f>
        <v>0</v>
      </c>
      <c r="E67" s="16">
        <f>'[3]13'!E69</f>
        <v>0</v>
      </c>
      <c r="F67" s="16">
        <f>'[3]13'!F69</f>
        <v>1000</v>
      </c>
      <c r="G67" s="16">
        <f>'[3]13'!G69</f>
        <v>0</v>
      </c>
      <c r="H67" s="17">
        <f t="shared" si="27"/>
        <v>1320</v>
      </c>
      <c r="I67" s="15">
        <f>'[3]13'!J69</f>
        <v>270</v>
      </c>
      <c r="J67" s="16">
        <f>'[3]13'!K69</f>
        <v>0</v>
      </c>
      <c r="K67" s="16">
        <f>'[3]13'!L69</f>
        <v>0</v>
      </c>
      <c r="L67" s="16">
        <f>'[3]13'!M69</f>
        <v>0</v>
      </c>
      <c r="M67" s="16">
        <f>'[3]13'!N69</f>
        <v>0</v>
      </c>
      <c r="N67" s="16">
        <f>'[3]13'!O69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30.5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30.5</v>
      </c>
      <c r="AE67" s="8">
        <f t="shared" si="11"/>
        <v>26.59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26.59</v>
      </c>
      <c r="AL67" s="8">
        <f t="shared" si="35"/>
        <v>212.91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212.91</v>
      </c>
      <c r="AT67" s="8">
        <v>32.76</v>
      </c>
      <c r="AU67" s="8">
        <v>2.89</v>
      </c>
      <c r="AW67" s="221">
        <v>30.5</v>
      </c>
      <c r="AX67" s="221">
        <v>0</v>
      </c>
      <c r="AY67" s="221">
        <v>0</v>
      </c>
      <c r="AZ67" s="221">
        <v>0</v>
      </c>
      <c r="BA67" s="221">
        <v>0</v>
      </c>
      <c r="BB67" s="221">
        <v>0</v>
      </c>
      <c r="BC67" s="8">
        <f t="shared" si="19"/>
        <v>30.5</v>
      </c>
      <c r="BD67" s="221">
        <v>26.59</v>
      </c>
      <c r="BE67" s="221">
        <v>0</v>
      </c>
      <c r="BF67" s="221">
        <v>0</v>
      </c>
      <c r="BG67" s="221">
        <v>0</v>
      </c>
      <c r="BH67" s="221">
        <v>0</v>
      </c>
      <c r="BI67" s="221">
        <v>0</v>
      </c>
      <c r="BJ67" s="8">
        <f t="shared" si="20"/>
        <v>26.59</v>
      </c>
      <c r="BL67" s="8">
        <f t="shared" si="21"/>
        <v>32.76</v>
      </c>
      <c r="BM67" s="8">
        <f t="shared" si="22"/>
        <v>2.89</v>
      </c>
      <c r="BN67" s="8">
        <f t="shared" si="23"/>
        <v>30.5</v>
      </c>
      <c r="BO67" s="8">
        <f t="shared" si="24"/>
        <v>26.59</v>
      </c>
      <c r="BP67" s="182">
        <f t="shared" si="25"/>
        <v>2.259999999999998</v>
      </c>
      <c r="BQ67" s="182">
        <f t="shared" si="26"/>
        <v>-23.7</v>
      </c>
    </row>
    <row r="68" spans="1:69">
      <c r="A68" s="8" t="s">
        <v>110</v>
      </c>
      <c r="B68" s="15">
        <f>'[3]13'!B70</f>
        <v>320</v>
      </c>
      <c r="C68" s="16">
        <f>'[3]13'!C70</f>
        <v>0</v>
      </c>
      <c r="D68" s="16">
        <f>'[3]13'!D70</f>
        <v>0</v>
      </c>
      <c r="E68" s="16">
        <f>'[3]13'!E70</f>
        <v>0</v>
      </c>
      <c r="F68" s="16">
        <f>'[3]13'!F70</f>
        <v>1000</v>
      </c>
      <c r="G68" s="16">
        <f>'[3]13'!G70</f>
        <v>0</v>
      </c>
      <c r="H68" s="17">
        <f t="shared" si="27"/>
        <v>1320</v>
      </c>
      <c r="I68" s="15">
        <f>'[3]13'!J70</f>
        <v>270</v>
      </c>
      <c r="J68" s="16">
        <f>'[3]13'!K70</f>
        <v>0</v>
      </c>
      <c r="K68" s="16">
        <f>'[3]13'!L70</f>
        <v>0</v>
      </c>
      <c r="L68" s="16">
        <f>'[3]13'!M70</f>
        <v>0</v>
      </c>
      <c r="M68" s="16">
        <f>'[3]13'!N70</f>
        <v>0</v>
      </c>
      <c r="N68" s="16">
        <f>'[3]13'!O70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30.5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30.5</v>
      </c>
      <c r="AE68" s="8">
        <f t="shared" ref="AE68:AE98" si="43">BD68</f>
        <v>26.59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26.59</v>
      </c>
      <c r="AL68" s="8">
        <f t="shared" si="35"/>
        <v>212.91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212.91</v>
      </c>
      <c r="AT68" s="8">
        <v>31.82</v>
      </c>
      <c r="AU68" s="8">
        <v>31.82</v>
      </c>
      <c r="AW68" s="221">
        <v>30.5</v>
      </c>
      <c r="AX68" s="221">
        <v>0</v>
      </c>
      <c r="AY68" s="221">
        <v>0</v>
      </c>
      <c r="AZ68" s="221">
        <v>0</v>
      </c>
      <c r="BA68" s="221">
        <v>0</v>
      </c>
      <c r="BB68" s="221">
        <v>0</v>
      </c>
      <c r="BC68" s="8">
        <f t="shared" ref="BC68:BC98" si="51">SUM(AW68:BB68)</f>
        <v>30.5</v>
      </c>
      <c r="BD68" s="221">
        <v>26.59</v>
      </c>
      <c r="BE68" s="221">
        <v>0</v>
      </c>
      <c r="BF68" s="221">
        <v>0</v>
      </c>
      <c r="BG68" s="221">
        <v>0</v>
      </c>
      <c r="BH68" s="221">
        <v>0</v>
      </c>
      <c r="BI68" s="221">
        <v>0</v>
      </c>
      <c r="BJ68" s="8">
        <f t="shared" ref="BJ68:BJ98" si="52">SUM(BD68:BI68)</f>
        <v>26.59</v>
      </c>
      <c r="BL68" s="8">
        <f t="shared" ref="BL68:BL98" si="53">AT68</f>
        <v>31.82</v>
      </c>
      <c r="BM68" s="8">
        <f t="shared" ref="BM68:BM98" si="54">AU68</f>
        <v>31.82</v>
      </c>
      <c r="BN68" s="8">
        <f t="shared" ref="BN68:BN98" si="55">BC68</f>
        <v>30.5</v>
      </c>
      <c r="BO68" s="8">
        <f t="shared" ref="BO68:BO98" si="56">BJ68</f>
        <v>26.59</v>
      </c>
      <c r="BP68" s="182">
        <f t="shared" ref="BP68:BP98" si="57">BL68-BN68</f>
        <v>1.3200000000000003</v>
      </c>
      <c r="BQ68" s="182">
        <f t="shared" ref="BQ68:BQ98" si="58">BM68-BO68</f>
        <v>5.23</v>
      </c>
    </row>
    <row r="69" spans="1:69">
      <c r="A69" s="8" t="s">
        <v>111</v>
      </c>
      <c r="B69" s="15">
        <f>'[3]13'!B71</f>
        <v>320</v>
      </c>
      <c r="C69" s="16">
        <f>'[3]13'!C71</f>
        <v>0</v>
      </c>
      <c r="D69" s="16">
        <f>'[3]13'!D71</f>
        <v>0</v>
      </c>
      <c r="E69" s="16">
        <f>'[3]13'!E71</f>
        <v>0</v>
      </c>
      <c r="F69" s="16">
        <f>'[3]13'!F71</f>
        <v>1000</v>
      </c>
      <c r="G69" s="16">
        <f>'[3]13'!G71</f>
        <v>0</v>
      </c>
      <c r="H69" s="17">
        <f t="shared" ref="H69:H98" si="59">SUM(B69:G69)</f>
        <v>1320</v>
      </c>
      <c r="I69" s="15">
        <f>'[3]13'!J71</f>
        <v>270</v>
      </c>
      <c r="J69" s="16">
        <f>'[3]13'!K71</f>
        <v>0</v>
      </c>
      <c r="K69" s="16">
        <f>'[3]13'!L71</f>
        <v>0</v>
      </c>
      <c r="L69" s="16">
        <f>'[3]13'!M71</f>
        <v>0</v>
      </c>
      <c r="M69" s="16">
        <f>'[3]13'!N71</f>
        <v>0</v>
      </c>
      <c r="N69" s="16">
        <f>'[3]13'!O71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30.5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30.5</v>
      </c>
      <c r="AE69" s="8">
        <f t="shared" si="43"/>
        <v>24.21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24.21</v>
      </c>
      <c r="AL69" s="8">
        <f t="shared" si="35"/>
        <v>215.29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215.29</v>
      </c>
      <c r="AT69" s="8">
        <v>31.82</v>
      </c>
      <c r="AU69" s="8">
        <v>31.82</v>
      </c>
      <c r="AW69" s="221">
        <v>30.5</v>
      </c>
      <c r="AX69" s="221">
        <v>0</v>
      </c>
      <c r="AY69" s="221">
        <v>0</v>
      </c>
      <c r="AZ69" s="221">
        <v>0</v>
      </c>
      <c r="BA69" s="221">
        <v>0</v>
      </c>
      <c r="BB69" s="221">
        <v>0</v>
      </c>
      <c r="BC69" s="8">
        <f t="shared" si="51"/>
        <v>30.5</v>
      </c>
      <c r="BD69" s="221">
        <v>24.21</v>
      </c>
      <c r="BE69" s="221">
        <v>0</v>
      </c>
      <c r="BF69" s="221">
        <v>0</v>
      </c>
      <c r="BG69" s="221">
        <v>0</v>
      </c>
      <c r="BH69" s="221">
        <v>0</v>
      </c>
      <c r="BI69" s="221">
        <v>0</v>
      </c>
      <c r="BJ69" s="8">
        <f t="shared" si="52"/>
        <v>24.21</v>
      </c>
      <c r="BL69" s="8">
        <f t="shared" si="53"/>
        <v>31.82</v>
      </c>
      <c r="BM69" s="8">
        <f t="shared" si="54"/>
        <v>31.82</v>
      </c>
      <c r="BN69" s="8">
        <f t="shared" si="55"/>
        <v>30.5</v>
      </c>
      <c r="BO69" s="8">
        <f t="shared" si="56"/>
        <v>24.21</v>
      </c>
      <c r="BP69" s="182">
        <f t="shared" si="57"/>
        <v>1.3200000000000003</v>
      </c>
      <c r="BQ69" s="182">
        <f t="shared" si="58"/>
        <v>7.6099999999999994</v>
      </c>
    </row>
    <row r="70" spans="1:69">
      <c r="A70" s="8" t="s">
        <v>112</v>
      </c>
      <c r="B70" s="15">
        <f>'[3]13'!B72</f>
        <v>320</v>
      </c>
      <c r="C70" s="16">
        <f>'[3]13'!C72</f>
        <v>0</v>
      </c>
      <c r="D70" s="16">
        <f>'[3]13'!D72</f>
        <v>0</v>
      </c>
      <c r="E70" s="16">
        <f>'[3]13'!E72</f>
        <v>0</v>
      </c>
      <c r="F70" s="16">
        <f>'[3]13'!F72</f>
        <v>1000</v>
      </c>
      <c r="G70" s="16">
        <f>'[3]13'!G72</f>
        <v>0</v>
      </c>
      <c r="H70" s="17">
        <f t="shared" si="59"/>
        <v>1320</v>
      </c>
      <c r="I70" s="15">
        <f>'[3]13'!J72</f>
        <v>270</v>
      </c>
      <c r="J70" s="16">
        <f>'[3]13'!K72</f>
        <v>0</v>
      </c>
      <c r="K70" s="16">
        <f>'[3]13'!L72</f>
        <v>0</v>
      </c>
      <c r="L70" s="16">
        <f>'[3]13'!M72</f>
        <v>0</v>
      </c>
      <c r="M70" s="16">
        <f>'[3]13'!N72</f>
        <v>0</v>
      </c>
      <c r="N70" s="16">
        <f>'[3]13'!O72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30.5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30.5</v>
      </c>
      <c r="AE70" s="8">
        <f t="shared" si="43"/>
        <v>20.03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20.03</v>
      </c>
      <c r="AL70" s="8">
        <f t="shared" si="35"/>
        <v>219.47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219.47</v>
      </c>
      <c r="AT70" s="8">
        <v>31.82</v>
      </c>
      <c r="AU70" s="8">
        <v>31.82</v>
      </c>
      <c r="AW70" s="221">
        <v>30.5</v>
      </c>
      <c r="AX70" s="221">
        <v>0</v>
      </c>
      <c r="AY70" s="221">
        <v>0</v>
      </c>
      <c r="AZ70" s="221">
        <v>0</v>
      </c>
      <c r="BA70" s="221">
        <v>0</v>
      </c>
      <c r="BB70" s="221">
        <v>0</v>
      </c>
      <c r="BC70" s="8">
        <f t="shared" si="51"/>
        <v>30.5</v>
      </c>
      <c r="BD70" s="221">
        <v>20.03</v>
      </c>
      <c r="BE70" s="221">
        <v>0</v>
      </c>
      <c r="BF70" s="221">
        <v>0</v>
      </c>
      <c r="BG70" s="221">
        <v>0</v>
      </c>
      <c r="BH70" s="221">
        <v>0</v>
      </c>
      <c r="BI70" s="221">
        <v>0</v>
      </c>
      <c r="BJ70" s="8">
        <f t="shared" si="52"/>
        <v>20.03</v>
      </c>
      <c r="BL70" s="8">
        <f t="shared" si="53"/>
        <v>31.82</v>
      </c>
      <c r="BM70" s="8">
        <f t="shared" si="54"/>
        <v>31.82</v>
      </c>
      <c r="BN70" s="8">
        <f t="shared" si="55"/>
        <v>30.5</v>
      </c>
      <c r="BO70" s="8">
        <f t="shared" si="56"/>
        <v>20.03</v>
      </c>
      <c r="BP70" s="182">
        <f t="shared" si="57"/>
        <v>1.3200000000000003</v>
      </c>
      <c r="BQ70" s="182">
        <f t="shared" si="58"/>
        <v>11.79</v>
      </c>
    </row>
    <row r="71" spans="1:69">
      <c r="A71" s="8" t="s">
        <v>113</v>
      </c>
      <c r="B71" s="15">
        <f>'[3]13'!B73</f>
        <v>320</v>
      </c>
      <c r="C71" s="16">
        <f>'[3]13'!C73</f>
        <v>0</v>
      </c>
      <c r="D71" s="16">
        <f>'[3]13'!D73</f>
        <v>0</v>
      </c>
      <c r="E71" s="16">
        <f>'[3]13'!E73</f>
        <v>0</v>
      </c>
      <c r="F71" s="16">
        <f>'[3]13'!F73</f>
        <v>1000</v>
      </c>
      <c r="G71" s="16">
        <f>'[3]13'!G73</f>
        <v>0</v>
      </c>
      <c r="H71" s="17">
        <f t="shared" si="59"/>
        <v>1320</v>
      </c>
      <c r="I71" s="15">
        <f>'[3]13'!J73</f>
        <v>300.35000000000002</v>
      </c>
      <c r="J71" s="16">
        <f>'[3]13'!K73</f>
        <v>0</v>
      </c>
      <c r="K71" s="16">
        <f>'[3]13'!L73</f>
        <v>0</v>
      </c>
      <c r="L71" s="16">
        <f>'[3]13'!M73</f>
        <v>0</v>
      </c>
      <c r="M71" s="16">
        <f>'[3]13'!N73</f>
        <v>0</v>
      </c>
      <c r="N71" s="16">
        <f>'[3]13'!O73</f>
        <v>0</v>
      </c>
      <c r="O71" s="17">
        <f t="shared" si="60"/>
        <v>300.35000000000002</v>
      </c>
      <c r="P71" s="18">
        <f>frq!C71</f>
        <v>1</v>
      </c>
      <c r="Q71" s="15">
        <f t="shared" si="33"/>
        <v>300.35000000000002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300.35000000000002</v>
      </c>
      <c r="X71" s="8">
        <f t="shared" si="36"/>
        <v>30.5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30.5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269.85000000000002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269.85000000000002</v>
      </c>
      <c r="AT71" s="8">
        <v>31.82</v>
      </c>
      <c r="AU71" s="8">
        <v>31.82</v>
      </c>
      <c r="AW71" s="221">
        <v>30.5</v>
      </c>
      <c r="AX71" s="221">
        <v>0</v>
      </c>
      <c r="AY71" s="221">
        <v>0</v>
      </c>
      <c r="AZ71" s="221">
        <v>0</v>
      </c>
      <c r="BA71" s="221">
        <v>0</v>
      </c>
      <c r="BB71" s="221">
        <v>0</v>
      </c>
      <c r="BC71" s="8">
        <f t="shared" si="51"/>
        <v>30.5</v>
      </c>
      <c r="BD71" s="221">
        <v>0</v>
      </c>
      <c r="BE71" s="221">
        <v>0</v>
      </c>
      <c r="BF71" s="221">
        <v>0</v>
      </c>
      <c r="BG71" s="221">
        <v>0</v>
      </c>
      <c r="BH71" s="221">
        <v>0</v>
      </c>
      <c r="BI71" s="221">
        <v>0</v>
      </c>
      <c r="BJ71" s="8">
        <f t="shared" si="52"/>
        <v>0</v>
      </c>
      <c r="BL71" s="8">
        <f t="shared" si="53"/>
        <v>31.82</v>
      </c>
      <c r="BM71" s="8">
        <f t="shared" si="54"/>
        <v>31.82</v>
      </c>
      <c r="BN71" s="8">
        <f t="shared" si="55"/>
        <v>30.5</v>
      </c>
      <c r="BO71" s="8">
        <f t="shared" si="56"/>
        <v>0</v>
      </c>
      <c r="BP71" s="182">
        <f t="shared" si="57"/>
        <v>1.3200000000000003</v>
      </c>
      <c r="BQ71" s="182">
        <f t="shared" si="58"/>
        <v>31.82</v>
      </c>
    </row>
    <row r="72" spans="1:69">
      <c r="A72" s="8" t="s">
        <v>114</v>
      </c>
      <c r="B72" s="15">
        <f>'[3]13'!B74</f>
        <v>320</v>
      </c>
      <c r="C72" s="16">
        <f>'[3]13'!C74</f>
        <v>0</v>
      </c>
      <c r="D72" s="16">
        <f>'[3]13'!D74</f>
        <v>0</v>
      </c>
      <c r="E72" s="16">
        <f>'[3]13'!E74</f>
        <v>0</v>
      </c>
      <c r="F72" s="16">
        <f>'[3]13'!F74</f>
        <v>1000</v>
      </c>
      <c r="G72" s="16">
        <f>'[3]13'!G74</f>
        <v>0</v>
      </c>
      <c r="H72" s="17">
        <f t="shared" si="59"/>
        <v>1320</v>
      </c>
      <c r="I72" s="15">
        <f>'[3]13'!J74</f>
        <v>300.35000000000002</v>
      </c>
      <c r="J72" s="16">
        <f>'[3]13'!K74</f>
        <v>0</v>
      </c>
      <c r="K72" s="16">
        <f>'[3]13'!L74</f>
        <v>0</v>
      </c>
      <c r="L72" s="16">
        <f>'[3]13'!M74</f>
        <v>0</v>
      </c>
      <c r="M72" s="16">
        <f>'[3]13'!N74</f>
        <v>0</v>
      </c>
      <c r="N72" s="16">
        <f>'[3]13'!O74</f>
        <v>0</v>
      </c>
      <c r="O72" s="17">
        <f t="shared" si="60"/>
        <v>300.35000000000002</v>
      </c>
      <c r="P72" s="18">
        <f>frq!C72</f>
        <v>1</v>
      </c>
      <c r="Q72" s="15">
        <f t="shared" si="33"/>
        <v>300.35000000000002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300.35000000000002</v>
      </c>
      <c r="X72" s="8">
        <f t="shared" si="36"/>
        <v>30.5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30.5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269.85000000000002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269.85000000000002</v>
      </c>
      <c r="AT72" s="8">
        <v>32.770000000000003</v>
      </c>
      <c r="AU72" s="8">
        <v>32.770000000000003</v>
      </c>
      <c r="AW72" s="221">
        <v>30.5</v>
      </c>
      <c r="AX72" s="221">
        <v>0</v>
      </c>
      <c r="AY72" s="221">
        <v>0</v>
      </c>
      <c r="AZ72" s="221">
        <v>0</v>
      </c>
      <c r="BA72" s="221">
        <v>0</v>
      </c>
      <c r="BB72" s="221">
        <v>0</v>
      </c>
      <c r="BC72" s="8">
        <f t="shared" si="51"/>
        <v>30.5</v>
      </c>
      <c r="BD72" s="221">
        <v>0</v>
      </c>
      <c r="BE72" s="221">
        <v>0</v>
      </c>
      <c r="BF72" s="221">
        <v>0</v>
      </c>
      <c r="BG72" s="221">
        <v>0</v>
      </c>
      <c r="BH72" s="221">
        <v>0</v>
      </c>
      <c r="BI72" s="221">
        <v>0</v>
      </c>
      <c r="BJ72" s="8">
        <f t="shared" si="52"/>
        <v>0</v>
      </c>
      <c r="BL72" s="8">
        <f t="shared" si="53"/>
        <v>32.770000000000003</v>
      </c>
      <c r="BM72" s="8">
        <f t="shared" si="54"/>
        <v>32.770000000000003</v>
      </c>
      <c r="BN72" s="8">
        <f t="shared" si="55"/>
        <v>30.5</v>
      </c>
      <c r="BO72" s="8">
        <f t="shared" si="56"/>
        <v>0</v>
      </c>
      <c r="BP72" s="182">
        <f t="shared" si="57"/>
        <v>2.2700000000000031</v>
      </c>
      <c r="BQ72" s="182">
        <f t="shared" si="58"/>
        <v>32.770000000000003</v>
      </c>
    </row>
    <row r="73" spans="1:69">
      <c r="A73" s="8" t="s">
        <v>115</v>
      </c>
      <c r="B73" s="15">
        <f>'[3]13'!B75</f>
        <v>320</v>
      </c>
      <c r="C73" s="16">
        <f>'[3]13'!C75</f>
        <v>0</v>
      </c>
      <c r="D73" s="16">
        <f>'[3]13'!D75</f>
        <v>0</v>
      </c>
      <c r="E73" s="16">
        <f>'[3]13'!E75</f>
        <v>0</v>
      </c>
      <c r="F73" s="16">
        <f>'[3]13'!F75</f>
        <v>1000</v>
      </c>
      <c r="G73" s="16">
        <f>'[3]13'!G75</f>
        <v>0</v>
      </c>
      <c r="H73" s="17">
        <f t="shared" si="59"/>
        <v>1320</v>
      </c>
      <c r="I73" s="15">
        <f>'[3]13'!J75</f>
        <v>300.35000000000002</v>
      </c>
      <c r="J73" s="16">
        <f>'[3]13'!K75</f>
        <v>0</v>
      </c>
      <c r="K73" s="16">
        <f>'[3]13'!L75</f>
        <v>0</v>
      </c>
      <c r="L73" s="16">
        <f>'[3]13'!M75</f>
        <v>0</v>
      </c>
      <c r="M73" s="16">
        <f>'[3]13'!N75</f>
        <v>0</v>
      </c>
      <c r="N73" s="16">
        <f>'[3]13'!O75</f>
        <v>0</v>
      </c>
      <c r="O73" s="17">
        <f t="shared" si="60"/>
        <v>300.35000000000002</v>
      </c>
      <c r="P73" s="18">
        <f>frq!C73</f>
        <v>1</v>
      </c>
      <c r="Q73" s="15">
        <f t="shared" si="33"/>
        <v>300.35000000000002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300.35000000000002</v>
      </c>
      <c r="X73" s="8">
        <f t="shared" si="36"/>
        <v>30.5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30.5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269.85000000000002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269.85000000000002</v>
      </c>
      <c r="AT73" s="8">
        <v>32.770000000000003</v>
      </c>
      <c r="AU73" s="8">
        <v>32.770000000000003</v>
      </c>
      <c r="AW73" s="221">
        <v>30.5</v>
      </c>
      <c r="AX73" s="221">
        <v>0</v>
      </c>
      <c r="AY73" s="221">
        <v>0</v>
      </c>
      <c r="AZ73" s="221">
        <v>0</v>
      </c>
      <c r="BA73" s="221">
        <v>0</v>
      </c>
      <c r="BB73" s="221">
        <v>0</v>
      </c>
      <c r="BC73" s="8">
        <f t="shared" si="51"/>
        <v>30.5</v>
      </c>
      <c r="BD73" s="221">
        <v>0</v>
      </c>
      <c r="BE73" s="221">
        <v>0</v>
      </c>
      <c r="BF73" s="221">
        <v>0</v>
      </c>
      <c r="BG73" s="221">
        <v>0</v>
      </c>
      <c r="BH73" s="221">
        <v>0</v>
      </c>
      <c r="BI73" s="221">
        <v>0</v>
      </c>
      <c r="BJ73" s="8">
        <f t="shared" si="52"/>
        <v>0</v>
      </c>
      <c r="BL73" s="8">
        <f t="shared" si="53"/>
        <v>32.770000000000003</v>
      </c>
      <c r="BM73" s="8">
        <f t="shared" si="54"/>
        <v>32.770000000000003</v>
      </c>
      <c r="BN73" s="8">
        <f t="shared" si="55"/>
        <v>30.5</v>
      </c>
      <c r="BO73" s="8">
        <f t="shared" si="56"/>
        <v>0</v>
      </c>
      <c r="BP73" s="182">
        <f t="shared" si="57"/>
        <v>2.2700000000000031</v>
      </c>
      <c r="BQ73" s="182">
        <f t="shared" si="58"/>
        <v>32.770000000000003</v>
      </c>
    </row>
    <row r="74" spans="1:69">
      <c r="A74" s="8" t="s">
        <v>116</v>
      </c>
      <c r="B74" s="15">
        <f>'[3]13'!B76</f>
        <v>320</v>
      </c>
      <c r="C74" s="16">
        <f>'[3]13'!C76</f>
        <v>0</v>
      </c>
      <c r="D74" s="16">
        <f>'[3]13'!D76</f>
        <v>0</v>
      </c>
      <c r="E74" s="16">
        <f>'[3]13'!E76</f>
        <v>0</v>
      </c>
      <c r="F74" s="16">
        <f>'[3]13'!F76</f>
        <v>1000</v>
      </c>
      <c r="G74" s="16">
        <f>'[3]13'!G76</f>
        <v>0</v>
      </c>
      <c r="H74" s="17">
        <f t="shared" si="59"/>
        <v>1320</v>
      </c>
      <c r="I74" s="15">
        <f>'[3]13'!J76</f>
        <v>300.35000000000002</v>
      </c>
      <c r="J74" s="16">
        <f>'[3]13'!K76</f>
        <v>0</v>
      </c>
      <c r="K74" s="16">
        <f>'[3]13'!L76</f>
        <v>0</v>
      </c>
      <c r="L74" s="16">
        <f>'[3]13'!M76</f>
        <v>0</v>
      </c>
      <c r="M74" s="16">
        <f>'[3]13'!N76</f>
        <v>0</v>
      </c>
      <c r="N74" s="16">
        <f>'[3]13'!O76</f>
        <v>0</v>
      </c>
      <c r="O74" s="17">
        <f t="shared" si="60"/>
        <v>300.35000000000002</v>
      </c>
      <c r="P74" s="18">
        <f>frq!C74</f>
        <v>1</v>
      </c>
      <c r="Q74" s="15">
        <f t="shared" si="33"/>
        <v>300.35000000000002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300.35000000000002</v>
      </c>
      <c r="X74" s="8">
        <f t="shared" si="36"/>
        <v>30.5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30.5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269.85000000000002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269.85000000000002</v>
      </c>
      <c r="AT74" s="8">
        <v>34.700000000000003</v>
      </c>
      <c r="AU74" s="8">
        <v>34.700000000000003</v>
      </c>
      <c r="AW74" s="221">
        <v>30.5</v>
      </c>
      <c r="AX74" s="221">
        <v>0</v>
      </c>
      <c r="AY74" s="221">
        <v>0</v>
      </c>
      <c r="AZ74" s="221">
        <v>0</v>
      </c>
      <c r="BA74" s="221">
        <v>0</v>
      </c>
      <c r="BB74" s="221">
        <v>0</v>
      </c>
      <c r="BC74" s="8">
        <f t="shared" si="51"/>
        <v>30.5</v>
      </c>
      <c r="BD74" s="221">
        <v>0</v>
      </c>
      <c r="BE74" s="221">
        <v>0</v>
      </c>
      <c r="BF74" s="221">
        <v>0</v>
      </c>
      <c r="BG74" s="221">
        <v>0</v>
      </c>
      <c r="BH74" s="221">
        <v>0</v>
      </c>
      <c r="BI74" s="221">
        <v>0</v>
      </c>
      <c r="BJ74" s="8">
        <f t="shared" si="52"/>
        <v>0</v>
      </c>
      <c r="BL74" s="8">
        <f t="shared" si="53"/>
        <v>34.700000000000003</v>
      </c>
      <c r="BM74" s="8">
        <f t="shared" si="54"/>
        <v>34.700000000000003</v>
      </c>
      <c r="BN74" s="8">
        <f t="shared" si="55"/>
        <v>30.5</v>
      </c>
      <c r="BO74" s="8">
        <f t="shared" si="56"/>
        <v>0</v>
      </c>
      <c r="BP74" s="182">
        <f t="shared" si="57"/>
        <v>4.2000000000000028</v>
      </c>
      <c r="BQ74" s="182">
        <f t="shared" si="58"/>
        <v>34.700000000000003</v>
      </c>
    </row>
    <row r="75" spans="1:69">
      <c r="A75" s="8" t="s">
        <v>117</v>
      </c>
      <c r="B75" s="15">
        <f>'[3]13'!B77</f>
        <v>320</v>
      </c>
      <c r="C75" s="16">
        <f>'[3]13'!C77</f>
        <v>0</v>
      </c>
      <c r="D75" s="16">
        <f>'[3]13'!D77</f>
        <v>0</v>
      </c>
      <c r="E75" s="16">
        <f>'[3]13'!E77</f>
        <v>0</v>
      </c>
      <c r="F75" s="16">
        <f>'[3]13'!F77</f>
        <v>970</v>
      </c>
      <c r="G75" s="16">
        <f>'[3]13'!G77</f>
        <v>30</v>
      </c>
      <c r="H75" s="17">
        <f t="shared" si="59"/>
        <v>1320</v>
      </c>
      <c r="I75" s="15">
        <f>'[3]13'!J77</f>
        <v>303.3</v>
      </c>
      <c r="J75" s="16">
        <f>'[3]13'!K77</f>
        <v>0</v>
      </c>
      <c r="K75" s="16">
        <f>'[3]13'!L77</f>
        <v>0</v>
      </c>
      <c r="L75" s="16">
        <f>'[3]13'!M77</f>
        <v>0</v>
      </c>
      <c r="M75" s="16">
        <f>'[3]13'!N77</f>
        <v>0</v>
      </c>
      <c r="N75" s="16">
        <f>'[3]13'!O77</f>
        <v>30</v>
      </c>
      <c r="O75" s="17">
        <f t="shared" si="60"/>
        <v>333.3</v>
      </c>
      <c r="P75" s="18">
        <f>frq!C75</f>
        <v>1</v>
      </c>
      <c r="Q75" s="15">
        <f t="shared" si="33"/>
        <v>303.3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30</v>
      </c>
      <c r="W75" s="17">
        <f t="shared" si="61"/>
        <v>333.3</v>
      </c>
      <c r="X75" s="8">
        <f t="shared" si="36"/>
        <v>31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3</v>
      </c>
      <c r="AD75" s="8">
        <f t="shared" si="42"/>
        <v>34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3</v>
      </c>
      <c r="AK75" s="8">
        <f t="shared" si="49"/>
        <v>3</v>
      </c>
      <c r="AL75" s="8">
        <f t="shared" si="35"/>
        <v>272.3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24</v>
      </c>
      <c r="AR75" s="8">
        <f t="shared" si="50"/>
        <v>296.3</v>
      </c>
      <c r="AT75" s="8">
        <v>34.700000000000003</v>
      </c>
      <c r="AU75" s="8">
        <v>34.700000000000003</v>
      </c>
      <c r="AW75" s="221">
        <v>31</v>
      </c>
      <c r="AX75" s="221">
        <v>0</v>
      </c>
      <c r="AY75" s="221">
        <v>0</v>
      </c>
      <c r="AZ75" s="221">
        <v>0</v>
      </c>
      <c r="BA75" s="221">
        <v>0</v>
      </c>
      <c r="BB75" s="221">
        <v>3</v>
      </c>
      <c r="BC75" s="8">
        <f t="shared" si="51"/>
        <v>34</v>
      </c>
      <c r="BD75" s="221">
        <v>0</v>
      </c>
      <c r="BE75" s="221">
        <v>0</v>
      </c>
      <c r="BF75" s="221">
        <v>0</v>
      </c>
      <c r="BG75" s="221">
        <v>0</v>
      </c>
      <c r="BH75" s="221">
        <v>0</v>
      </c>
      <c r="BI75" s="221">
        <v>3</v>
      </c>
      <c r="BJ75" s="8">
        <f t="shared" si="52"/>
        <v>3</v>
      </c>
      <c r="BL75" s="8">
        <f t="shared" si="53"/>
        <v>34.700000000000003</v>
      </c>
      <c r="BM75" s="8">
        <f t="shared" si="54"/>
        <v>34.700000000000003</v>
      </c>
      <c r="BN75" s="8">
        <f t="shared" si="55"/>
        <v>34</v>
      </c>
      <c r="BO75" s="8">
        <f t="shared" si="56"/>
        <v>3</v>
      </c>
      <c r="BP75" s="182">
        <f t="shared" si="57"/>
        <v>0.70000000000000284</v>
      </c>
      <c r="BQ75" s="182">
        <f t="shared" si="58"/>
        <v>31.700000000000003</v>
      </c>
    </row>
    <row r="76" spans="1:69">
      <c r="A76" s="8" t="s">
        <v>118</v>
      </c>
      <c r="B76" s="15">
        <f>'[3]13'!B78</f>
        <v>320</v>
      </c>
      <c r="C76" s="16">
        <f>'[3]13'!C78</f>
        <v>0</v>
      </c>
      <c r="D76" s="16">
        <f>'[3]13'!D78</f>
        <v>0</v>
      </c>
      <c r="E76" s="16">
        <f>'[3]13'!E78</f>
        <v>0</v>
      </c>
      <c r="F76" s="16">
        <f>'[3]13'!F78</f>
        <v>970</v>
      </c>
      <c r="G76" s="16">
        <f>'[3]13'!G78</f>
        <v>30</v>
      </c>
      <c r="H76" s="17">
        <f t="shared" si="59"/>
        <v>1320</v>
      </c>
      <c r="I76" s="15">
        <f>'[3]13'!J78</f>
        <v>303.3</v>
      </c>
      <c r="J76" s="16">
        <f>'[3]13'!K78</f>
        <v>0</v>
      </c>
      <c r="K76" s="16">
        <f>'[3]13'!L78</f>
        <v>0</v>
      </c>
      <c r="L76" s="16">
        <f>'[3]13'!M78</f>
        <v>0</v>
      </c>
      <c r="M76" s="16">
        <f>'[3]13'!N78</f>
        <v>0</v>
      </c>
      <c r="N76" s="16">
        <f>'[3]13'!O78</f>
        <v>30</v>
      </c>
      <c r="O76" s="17">
        <f t="shared" si="60"/>
        <v>333.3</v>
      </c>
      <c r="P76" s="18">
        <f>frq!C76</f>
        <v>1</v>
      </c>
      <c r="Q76" s="15">
        <f t="shared" si="33"/>
        <v>303.3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30</v>
      </c>
      <c r="W76" s="17">
        <f t="shared" si="61"/>
        <v>333.3</v>
      </c>
      <c r="X76" s="8">
        <f t="shared" si="36"/>
        <v>31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3</v>
      </c>
      <c r="AD76" s="8">
        <f t="shared" si="42"/>
        <v>34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3</v>
      </c>
      <c r="AK76" s="8">
        <f t="shared" si="49"/>
        <v>3</v>
      </c>
      <c r="AL76" s="8">
        <f t="shared" si="35"/>
        <v>272.3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24</v>
      </c>
      <c r="AR76" s="8">
        <f t="shared" si="50"/>
        <v>296.3</v>
      </c>
      <c r="AT76" s="8">
        <v>34.700000000000003</v>
      </c>
      <c r="AU76" s="8">
        <v>34.700000000000003</v>
      </c>
      <c r="AW76" s="221">
        <v>31</v>
      </c>
      <c r="AX76" s="221">
        <v>0</v>
      </c>
      <c r="AY76" s="221">
        <v>0</v>
      </c>
      <c r="AZ76" s="221">
        <v>0</v>
      </c>
      <c r="BA76" s="221">
        <v>0</v>
      </c>
      <c r="BB76" s="221">
        <v>3</v>
      </c>
      <c r="BC76" s="8">
        <f t="shared" si="51"/>
        <v>34</v>
      </c>
      <c r="BD76" s="221">
        <v>0</v>
      </c>
      <c r="BE76" s="221">
        <v>0</v>
      </c>
      <c r="BF76" s="221">
        <v>0</v>
      </c>
      <c r="BG76" s="221">
        <v>0</v>
      </c>
      <c r="BH76" s="221">
        <v>0</v>
      </c>
      <c r="BI76" s="221">
        <v>3</v>
      </c>
      <c r="BJ76" s="8">
        <f t="shared" si="52"/>
        <v>3</v>
      </c>
      <c r="BL76" s="8">
        <f t="shared" si="53"/>
        <v>34.700000000000003</v>
      </c>
      <c r="BM76" s="8">
        <f t="shared" si="54"/>
        <v>34.700000000000003</v>
      </c>
      <c r="BN76" s="8">
        <f t="shared" si="55"/>
        <v>34</v>
      </c>
      <c r="BO76" s="8">
        <f t="shared" si="56"/>
        <v>3</v>
      </c>
      <c r="BP76" s="182">
        <f t="shared" si="57"/>
        <v>0.70000000000000284</v>
      </c>
      <c r="BQ76" s="182">
        <f t="shared" si="58"/>
        <v>31.700000000000003</v>
      </c>
    </row>
    <row r="77" spans="1:69">
      <c r="A77" s="8" t="s">
        <v>119</v>
      </c>
      <c r="B77" s="15">
        <f>'[3]13'!B79</f>
        <v>320</v>
      </c>
      <c r="C77" s="16">
        <f>'[3]13'!C79</f>
        <v>0</v>
      </c>
      <c r="D77" s="16">
        <f>'[3]13'!D79</f>
        <v>0</v>
      </c>
      <c r="E77" s="16">
        <f>'[3]13'!E79</f>
        <v>0</v>
      </c>
      <c r="F77" s="16">
        <f>'[3]13'!F79</f>
        <v>970</v>
      </c>
      <c r="G77" s="16">
        <f>'[3]13'!G79</f>
        <v>30</v>
      </c>
      <c r="H77" s="17">
        <f t="shared" si="59"/>
        <v>1320</v>
      </c>
      <c r="I77" s="15">
        <f>'[3]13'!J79</f>
        <v>303.3</v>
      </c>
      <c r="J77" s="16">
        <f>'[3]13'!K79</f>
        <v>0</v>
      </c>
      <c r="K77" s="16">
        <f>'[3]13'!L79</f>
        <v>0</v>
      </c>
      <c r="L77" s="16">
        <f>'[3]13'!M79</f>
        <v>0</v>
      </c>
      <c r="M77" s="16">
        <f>'[3]13'!N79</f>
        <v>0</v>
      </c>
      <c r="N77" s="16">
        <f>'[3]13'!O79</f>
        <v>30</v>
      </c>
      <c r="O77" s="17">
        <f t="shared" si="60"/>
        <v>333.3</v>
      </c>
      <c r="P77" s="18">
        <f>frq!C77</f>
        <v>1</v>
      </c>
      <c r="Q77" s="15">
        <f t="shared" si="33"/>
        <v>303.3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30</v>
      </c>
      <c r="W77" s="17">
        <f t="shared" si="61"/>
        <v>333.3</v>
      </c>
      <c r="X77" s="8">
        <f t="shared" si="36"/>
        <v>31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3</v>
      </c>
      <c r="AD77" s="8">
        <f t="shared" si="42"/>
        <v>34</v>
      </c>
      <c r="AE77" s="8">
        <f t="shared" si="43"/>
        <v>0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3</v>
      </c>
      <c r="AK77" s="8">
        <f t="shared" si="49"/>
        <v>3</v>
      </c>
      <c r="AL77" s="8">
        <f t="shared" si="35"/>
        <v>272.3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24</v>
      </c>
      <c r="AR77" s="8">
        <f t="shared" si="50"/>
        <v>296.3</v>
      </c>
      <c r="AT77" s="8">
        <v>34.700000000000003</v>
      </c>
      <c r="AU77" s="8">
        <v>34.700000000000003</v>
      </c>
      <c r="AW77" s="221">
        <v>31</v>
      </c>
      <c r="AX77" s="221">
        <v>0</v>
      </c>
      <c r="AY77" s="221">
        <v>0</v>
      </c>
      <c r="AZ77" s="221">
        <v>0</v>
      </c>
      <c r="BA77" s="221">
        <v>0</v>
      </c>
      <c r="BB77" s="221">
        <v>3</v>
      </c>
      <c r="BC77" s="8">
        <f t="shared" si="51"/>
        <v>34</v>
      </c>
      <c r="BD77" s="221">
        <v>0</v>
      </c>
      <c r="BE77" s="221">
        <v>0</v>
      </c>
      <c r="BF77" s="221">
        <v>0</v>
      </c>
      <c r="BG77" s="221">
        <v>0</v>
      </c>
      <c r="BH77" s="221">
        <v>0</v>
      </c>
      <c r="BI77" s="221">
        <v>3</v>
      </c>
      <c r="BJ77" s="8">
        <f t="shared" si="52"/>
        <v>3</v>
      </c>
      <c r="BL77" s="8">
        <f t="shared" si="53"/>
        <v>34.700000000000003</v>
      </c>
      <c r="BM77" s="8">
        <f t="shared" si="54"/>
        <v>34.700000000000003</v>
      </c>
      <c r="BN77" s="8">
        <f t="shared" si="55"/>
        <v>34</v>
      </c>
      <c r="BO77" s="8">
        <f t="shared" si="56"/>
        <v>3</v>
      </c>
      <c r="BP77" s="182">
        <f t="shared" si="57"/>
        <v>0.70000000000000284</v>
      </c>
      <c r="BQ77" s="182">
        <f t="shared" si="58"/>
        <v>31.700000000000003</v>
      </c>
    </row>
    <row r="78" spans="1:69">
      <c r="A78" s="8" t="s">
        <v>120</v>
      </c>
      <c r="B78" s="15">
        <f>'[3]13'!B80</f>
        <v>320</v>
      </c>
      <c r="C78" s="16">
        <f>'[3]13'!C80</f>
        <v>0</v>
      </c>
      <c r="D78" s="16">
        <f>'[3]13'!D80</f>
        <v>0</v>
      </c>
      <c r="E78" s="16">
        <f>'[3]13'!E80</f>
        <v>0</v>
      </c>
      <c r="F78" s="16">
        <f>'[3]13'!F80</f>
        <v>970</v>
      </c>
      <c r="G78" s="16">
        <f>'[3]13'!G80</f>
        <v>30</v>
      </c>
      <c r="H78" s="17">
        <f t="shared" si="59"/>
        <v>1320</v>
      </c>
      <c r="I78" s="15">
        <f>'[3]13'!J80</f>
        <v>303.3</v>
      </c>
      <c r="J78" s="16">
        <f>'[3]13'!K80</f>
        <v>0</v>
      </c>
      <c r="K78" s="16">
        <f>'[3]13'!L80</f>
        <v>0</v>
      </c>
      <c r="L78" s="16">
        <f>'[3]13'!M80</f>
        <v>0</v>
      </c>
      <c r="M78" s="16">
        <f>'[3]13'!N80</f>
        <v>0</v>
      </c>
      <c r="N78" s="16">
        <f>'[3]13'!O80</f>
        <v>30</v>
      </c>
      <c r="O78" s="17">
        <f t="shared" si="60"/>
        <v>333.3</v>
      </c>
      <c r="P78" s="18">
        <f>frq!C78</f>
        <v>1</v>
      </c>
      <c r="Q78" s="15">
        <f t="shared" si="33"/>
        <v>303.3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30</v>
      </c>
      <c r="W78" s="17">
        <f t="shared" si="61"/>
        <v>333.3</v>
      </c>
      <c r="X78" s="8">
        <f t="shared" si="36"/>
        <v>31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3</v>
      </c>
      <c r="AD78" s="8">
        <f t="shared" si="42"/>
        <v>34</v>
      </c>
      <c r="AE78" s="8">
        <f t="shared" si="43"/>
        <v>0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3</v>
      </c>
      <c r="AK78" s="8">
        <f t="shared" si="49"/>
        <v>3</v>
      </c>
      <c r="AL78" s="8">
        <f t="shared" si="35"/>
        <v>272.3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24</v>
      </c>
      <c r="AR78" s="8">
        <f t="shared" si="50"/>
        <v>296.3</v>
      </c>
      <c r="AT78" s="8">
        <v>43.37</v>
      </c>
      <c r="AU78" s="8">
        <v>43.37</v>
      </c>
      <c r="AW78" s="221">
        <v>31</v>
      </c>
      <c r="AX78" s="221">
        <v>0</v>
      </c>
      <c r="AY78" s="221">
        <v>0</v>
      </c>
      <c r="AZ78" s="221">
        <v>0</v>
      </c>
      <c r="BA78" s="221">
        <v>0</v>
      </c>
      <c r="BB78" s="221">
        <v>3</v>
      </c>
      <c r="BC78" s="8">
        <f t="shared" si="51"/>
        <v>34</v>
      </c>
      <c r="BD78" s="221">
        <v>0</v>
      </c>
      <c r="BE78" s="221">
        <v>0</v>
      </c>
      <c r="BF78" s="221">
        <v>0</v>
      </c>
      <c r="BG78" s="221">
        <v>0</v>
      </c>
      <c r="BH78" s="221">
        <v>0</v>
      </c>
      <c r="BI78" s="221">
        <v>3</v>
      </c>
      <c r="BJ78" s="8">
        <f t="shared" si="52"/>
        <v>3</v>
      </c>
      <c r="BL78" s="8">
        <f t="shared" si="53"/>
        <v>43.37</v>
      </c>
      <c r="BM78" s="8">
        <f t="shared" si="54"/>
        <v>43.37</v>
      </c>
      <c r="BN78" s="8">
        <f t="shared" si="55"/>
        <v>34</v>
      </c>
      <c r="BO78" s="8">
        <f t="shared" si="56"/>
        <v>3</v>
      </c>
      <c r="BP78" s="182">
        <f t="shared" si="57"/>
        <v>9.3699999999999974</v>
      </c>
      <c r="BQ78" s="182">
        <f t="shared" si="58"/>
        <v>40.369999999999997</v>
      </c>
    </row>
    <row r="79" spans="1:69">
      <c r="A79" s="8" t="s">
        <v>121</v>
      </c>
      <c r="B79" s="15">
        <f>'[3]13'!B81</f>
        <v>320</v>
      </c>
      <c r="C79" s="16">
        <f>'[3]13'!C81</f>
        <v>0</v>
      </c>
      <c r="D79" s="16">
        <f>'[3]13'!D81</f>
        <v>0</v>
      </c>
      <c r="E79" s="16">
        <f>'[3]13'!E81</f>
        <v>0</v>
      </c>
      <c r="F79" s="16">
        <f>'[3]13'!F81</f>
        <v>970</v>
      </c>
      <c r="G79" s="16">
        <f>'[3]13'!G81</f>
        <v>30</v>
      </c>
      <c r="H79" s="17">
        <f t="shared" si="59"/>
        <v>1320</v>
      </c>
      <c r="I79" s="15">
        <f>'[3]13'!J81</f>
        <v>310</v>
      </c>
      <c r="J79" s="16">
        <f>'[3]13'!K81</f>
        <v>0</v>
      </c>
      <c r="K79" s="16">
        <f>'[3]13'!L81</f>
        <v>0</v>
      </c>
      <c r="L79" s="16">
        <f>'[3]13'!M81</f>
        <v>0</v>
      </c>
      <c r="M79" s="16">
        <f>'[3]13'!N81</f>
        <v>0</v>
      </c>
      <c r="N79" s="16">
        <f>'[3]13'!O81</f>
        <v>30</v>
      </c>
      <c r="O79" s="17">
        <f t="shared" si="60"/>
        <v>340</v>
      </c>
      <c r="P79" s="18">
        <f>frq!C79</f>
        <v>1</v>
      </c>
      <c r="Q79" s="15">
        <f t="shared" si="33"/>
        <v>310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30</v>
      </c>
      <c r="W79" s="17">
        <f t="shared" si="61"/>
        <v>340</v>
      </c>
      <c r="X79" s="8">
        <f t="shared" si="36"/>
        <v>30.03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3</v>
      </c>
      <c r="AD79" s="8">
        <f t="shared" si="42"/>
        <v>33.03</v>
      </c>
      <c r="AE79" s="8">
        <f t="shared" si="43"/>
        <v>30.03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3</v>
      </c>
      <c r="AK79" s="8">
        <f t="shared" si="49"/>
        <v>33.03</v>
      </c>
      <c r="AL79" s="8">
        <f t="shared" si="35"/>
        <v>249.94000000000003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24</v>
      </c>
      <c r="AR79" s="8">
        <f t="shared" si="50"/>
        <v>273.94000000000005</v>
      </c>
      <c r="AT79" s="8">
        <v>45.29</v>
      </c>
      <c r="AU79" s="8">
        <v>45.29</v>
      </c>
      <c r="AW79" s="221">
        <v>30.03</v>
      </c>
      <c r="AX79" s="221">
        <v>0</v>
      </c>
      <c r="AY79" s="221">
        <v>0</v>
      </c>
      <c r="AZ79" s="221">
        <v>0</v>
      </c>
      <c r="BA79" s="221">
        <v>0</v>
      </c>
      <c r="BB79" s="221">
        <v>3</v>
      </c>
      <c r="BC79" s="8">
        <f t="shared" si="51"/>
        <v>33.03</v>
      </c>
      <c r="BD79" s="221">
        <v>30.03</v>
      </c>
      <c r="BE79" s="221">
        <v>0</v>
      </c>
      <c r="BF79" s="221">
        <v>0</v>
      </c>
      <c r="BG79" s="221">
        <v>0</v>
      </c>
      <c r="BH79" s="221">
        <v>0</v>
      </c>
      <c r="BI79" s="221">
        <v>3</v>
      </c>
      <c r="BJ79" s="8">
        <f t="shared" si="52"/>
        <v>33.03</v>
      </c>
      <c r="BL79" s="8">
        <f t="shared" si="53"/>
        <v>45.29</v>
      </c>
      <c r="BM79" s="8">
        <f t="shared" si="54"/>
        <v>45.29</v>
      </c>
      <c r="BN79" s="8">
        <f t="shared" si="55"/>
        <v>33.03</v>
      </c>
      <c r="BO79" s="8">
        <f t="shared" si="56"/>
        <v>33.03</v>
      </c>
      <c r="BP79" s="182">
        <f t="shared" si="57"/>
        <v>12.259999999999998</v>
      </c>
      <c r="BQ79" s="182">
        <f t="shared" si="58"/>
        <v>12.259999999999998</v>
      </c>
    </row>
    <row r="80" spans="1:69">
      <c r="A80" s="8" t="s">
        <v>122</v>
      </c>
      <c r="B80" s="15">
        <f>'[3]13'!B82</f>
        <v>320</v>
      </c>
      <c r="C80" s="16">
        <f>'[3]13'!C82</f>
        <v>0</v>
      </c>
      <c r="D80" s="16">
        <f>'[3]13'!D82</f>
        <v>0</v>
      </c>
      <c r="E80" s="16">
        <f>'[3]13'!E82</f>
        <v>0</v>
      </c>
      <c r="F80" s="16">
        <f>'[3]13'!F82</f>
        <v>970</v>
      </c>
      <c r="G80" s="16">
        <f>'[3]13'!G82</f>
        <v>30</v>
      </c>
      <c r="H80" s="17">
        <f t="shared" si="59"/>
        <v>1320</v>
      </c>
      <c r="I80" s="15">
        <f>'[3]13'!J82</f>
        <v>310</v>
      </c>
      <c r="J80" s="16">
        <f>'[3]13'!K82</f>
        <v>0</v>
      </c>
      <c r="K80" s="16">
        <f>'[3]13'!L82</f>
        <v>0</v>
      </c>
      <c r="L80" s="16">
        <f>'[3]13'!M82</f>
        <v>0</v>
      </c>
      <c r="M80" s="16">
        <f>'[3]13'!N82</f>
        <v>0</v>
      </c>
      <c r="N80" s="16">
        <f>'[3]13'!O82</f>
        <v>30</v>
      </c>
      <c r="O80" s="17">
        <f t="shared" si="60"/>
        <v>340</v>
      </c>
      <c r="P80" s="18">
        <f>frq!C80</f>
        <v>1</v>
      </c>
      <c r="Q80" s="15">
        <f t="shared" si="33"/>
        <v>310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30</v>
      </c>
      <c r="W80" s="17">
        <f t="shared" si="61"/>
        <v>340</v>
      </c>
      <c r="X80" s="8">
        <f t="shared" si="36"/>
        <v>30.03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3</v>
      </c>
      <c r="AD80" s="8">
        <f t="shared" si="42"/>
        <v>33.03</v>
      </c>
      <c r="AE80" s="8">
        <f t="shared" si="43"/>
        <v>30.03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3</v>
      </c>
      <c r="AK80" s="8">
        <f t="shared" si="49"/>
        <v>33.03</v>
      </c>
      <c r="AL80" s="8">
        <f t="shared" si="35"/>
        <v>249.94000000000003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24</v>
      </c>
      <c r="AR80" s="8">
        <f t="shared" si="50"/>
        <v>273.94000000000005</v>
      </c>
      <c r="AT80" s="8">
        <v>45.29</v>
      </c>
      <c r="AU80" s="8">
        <v>45.29</v>
      </c>
      <c r="AW80" s="221">
        <v>30.03</v>
      </c>
      <c r="AX80" s="221">
        <v>0</v>
      </c>
      <c r="AY80" s="221">
        <v>0</v>
      </c>
      <c r="AZ80" s="221">
        <v>0</v>
      </c>
      <c r="BA80" s="221">
        <v>0</v>
      </c>
      <c r="BB80" s="221">
        <v>3</v>
      </c>
      <c r="BC80" s="8">
        <f t="shared" si="51"/>
        <v>33.03</v>
      </c>
      <c r="BD80" s="221">
        <v>30.03</v>
      </c>
      <c r="BE80" s="221">
        <v>0</v>
      </c>
      <c r="BF80" s="221">
        <v>0</v>
      </c>
      <c r="BG80" s="221">
        <v>0</v>
      </c>
      <c r="BH80" s="221">
        <v>0</v>
      </c>
      <c r="BI80" s="221">
        <v>3</v>
      </c>
      <c r="BJ80" s="8">
        <f t="shared" si="52"/>
        <v>33.03</v>
      </c>
      <c r="BL80" s="8">
        <f t="shared" si="53"/>
        <v>45.29</v>
      </c>
      <c r="BM80" s="8">
        <f t="shared" si="54"/>
        <v>45.29</v>
      </c>
      <c r="BN80" s="8">
        <f t="shared" si="55"/>
        <v>33.03</v>
      </c>
      <c r="BO80" s="8">
        <f t="shared" si="56"/>
        <v>33.03</v>
      </c>
      <c r="BP80" s="182">
        <f t="shared" si="57"/>
        <v>12.259999999999998</v>
      </c>
      <c r="BQ80" s="182">
        <f t="shared" si="58"/>
        <v>12.259999999999998</v>
      </c>
    </row>
    <row r="81" spans="1:69">
      <c r="A81" s="8" t="s">
        <v>123</v>
      </c>
      <c r="B81" s="15">
        <f>'[3]13'!B83</f>
        <v>320</v>
      </c>
      <c r="C81" s="16">
        <f>'[3]13'!C83</f>
        <v>0</v>
      </c>
      <c r="D81" s="16">
        <f>'[3]13'!D83</f>
        <v>0</v>
      </c>
      <c r="E81" s="16">
        <f>'[3]13'!E83</f>
        <v>0</v>
      </c>
      <c r="F81" s="16">
        <f>'[3]13'!F83</f>
        <v>970</v>
      </c>
      <c r="G81" s="16">
        <f>'[3]13'!G83</f>
        <v>30</v>
      </c>
      <c r="H81" s="17">
        <f t="shared" si="59"/>
        <v>1320</v>
      </c>
      <c r="I81" s="15">
        <f>'[3]13'!J83</f>
        <v>310</v>
      </c>
      <c r="J81" s="16">
        <f>'[3]13'!K83</f>
        <v>0</v>
      </c>
      <c r="K81" s="16">
        <f>'[3]13'!L83</f>
        <v>0</v>
      </c>
      <c r="L81" s="16">
        <f>'[3]13'!M83</f>
        <v>0</v>
      </c>
      <c r="M81" s="16">
        <f>'[3]13'!N83</f>
        <v>0</v>
      </c>
      <c r="N81" s="16">
        <f>'[3]13'!O83</f>
        <v>30</v>
      </c>
      <c r="O81" s="17">
        <f t="shared" si="60"/>
        <v>340</v>
      </c>
      <c r="P81" s="18">
        <f>frq!C81</f>
        <v>1</v>
      </c>
      <c r="Q81" s="15">
        <f t="shared" si="33"/>
        <v>310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30</v>
      </c>
      <c r="W81" s="17">
        <f t="shared" si="61"/>
        <v>340</v>
      </c>
      <c r="X81" s="8">
        <f t="shared" si="36"/>
        <v>30.03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3</v>
      </c>
      <c r="AD81" s="8">
        <f t="shared" si="42"/>
        <v>33.03</v>
      </c>
      <c r="AE81" s="8">
        <f t="shared" si="43"/>
        <v>30.03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3</v>
      </c>
      <c r="AK81" s="8">
        <f t="shared" si="49"/>
        <v>33.03</v>
      </c>
      <c r="AL81" s="8">
        <f t="shared" si="35"/>
        <v>249.94000000000003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24</v>
      </c>
      <c r="AR81" s="8">
        <f t="shared" si="50"/>
        <v>273.94000000000005</v>
      </c>
      <c r="AT81" s="8">
        <v>45.29</v>
      </c>
      <c r="AU81" s="8">
        <v>45.29</v>
      </c>
      <c r="AW81" s="221">
        <v>30.03</v>
      </c>
      <c r="AX81" s="221">
        <v>0</v>
      </c>
      <c r="AY81" s="221">
        <v>0</v>
      </c>
      <c r="AZ81" s="221">
        <v>0</v>
      </c>
      <c r="BA81" s="221">
        <v>0</v>
      </c>
      <c r="BB81" s="221">
        <v>3</v>
      </c>
      <c r="BC81" s="8">
        <f t="shared" si="51"/>
        <v>33.03</v>
      </c>
      <c r="BD81" s="221">
        <v>30.03</v>
      </c>
      <c r="BE81" s="221">
        <v>0</v>
      </c>
      <c r="BF81" s="221">
        <v>0</v>
      </c>
      <c r="BG81" s="221">
        <v>0</v>
      </c>
      <c r="BH81" s="221">
        <v>0</v>
      </c>
      <c r="BI81" s="221">
        <v>3</v>
      </c>
      <c r="BJ81" s="8">
        <f t="shared" si="52"/>
        <v>33.03</v>
      </c>
      <c r="BL81" s="8">
        <f t="shared" si="53"/>
        <v>45.29</v>
      </c>
      <c r="BM81" s="8">
        <f t="shared" si="54"/>
        <v>45.29</v>
      </c>
      <c r="BN81" s="8">
        <f t="shared" si="55"/>
        <v>33.03</v>
      </c>
      <c r="BO81" s="8">
        <f t="shared" si="56"/>
        <v>33.03</v>
      </c>
      <c r="BP81" s="182">
        <f t="shared" si="57"/>
        <v>12.259999999999998</v>
      </c>
      <c r="BQ81" s="182">
        <f t="shared" si="58"/>
        <v>12.259999999999998</v>
      </c>
    </row>
    <row r="82" spans="1:69">
      <c r="A82" s="8" t="s">
        <v>124</v>
      </c>
      <c r="B82" s="15">
        <f>'[3]13'!B84</f>
        <v>320</v>
      </c>
      <c r="C82" s="16">
        <f>'[3]13'!C84</f>
        <v>0</v>
      </c>
      <c r="D82" s="16">
        <f>'[3]13'!D84</f>
        <v>0</v>
      </c>
      <c r="E82" s="16">
        <f>'[3]13'!E84</f>
        <v>0</v>
      </c>
      <c r="F82" s="16">
        <f>'[3]13'!F84</f>
        <v>970</v>
      </c>
      <c r="G82" s="16">
        <f>'[3]13'!G84</f>
        <v>30</v>
      </c>
      <c r="H82" s="17">
        <f t="shared" si="59"/>
        <v>1320</v>
      </c>
      <c r="I82" s="15">
        <f>'[3]13'!J84</f>
        <v>310</v>
      </c>
      <c r="J82" s="16">
        <f>'[3]13'!K84</f>
        <v>0</v>
      </c>
      <c r="K82" s="16">
        <f>'[3]13'!L84</f>
        <v>0</v>
      </c>
      <c r="L82" s="16">
        <f>'[3]13'!M84</f>
        <v>0</v>
      </c>
      <c r="M82" s="16">
        <f>'[3]13'!N84</f>
        <v>0</v>
      </c>
      <c r="N82" s="16">
        <f>'[3]13'!O84</f>
        <v>30</v>
      </c>
      <c r="O82" s="17">
        <f t="shared" si="60"/>
        <v>340</v>
      </c>
      <c r="P82" s="18">
        <f>frq!C82</f>
        <v>1</v>
      </c>
      <c r="Q82" s="15">
        <f t="shared" si="33"/>
        <v>310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30</v>
      </c>
      <c r="W82" s="17">
        <f t="shared" si="61"/>
        <v>340</v>
      </c>
      <c r="X82" s="8">
        <f t="shared" si="36"/>
        <v>30.03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3</v>
      </c>
      <c r="AD82" s="8">
        <f t="shared" si="42"/>
        <v>33.03</v>
      </c>
      <c r="AE82" s="8">
        <f t="shared" si="43"/>
        <v>30.03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3</v>
      </c>
      <c r="AK82" s="8">
        <f t="shared" si="49"/>
        <v>33.03</v>
      </c>
      <c r="AL82" s="8">
        <f t="shared" si="35"/>
        <v>249.94000000000003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24</v>
      </c>
      <c r="AR82" s="8">
        <f t="shared" si="50"/>
        <v>273.94000000000005</v>
      </c>
      <c r="AT82" s="8">
        <v>42.21</v>
      </c>
      <c r="AU82" s="8">
        <v>42.21</v>
      </c>
      <c r="AW82" s="221">
        <v>30.03</v>
      </c>
      <c r="AX82" s="221">
        <v>0</v>
      </c>
      <c r="AY82" s="221">
        <v>0</v>
      </c>
      <c r="AZ82" s="221">
        <v>0</v>
      </c>
      <c r="BA82" s="221">
        <v>0</v>
      </c>
      <c r="BB82" s="221">
        <v>3</v>
      </c>
      <c r="BC82" s="8">
        <f t="shared" si="51"/>
        <v>33.03</v>
      </c>
      <c r="BD82" s="221">
        <v>30.03</v>
      </c>
      <c r="BE82" s="221">
        <v>0</v>
      </c>
      <c r="BF82" s="221">
        <v>0</v>
      </c>
      <c r="BG82" s="221">
        <v>0</v>
      </c>
      <c r="BH82" s="221">
        <v>0</v>
      </c>
      <c r="BI82" s="221">
        <v>3</v>
      </c>
      <c r="BJ82" s="8">
        <f t="shared" si="52"/>
        <v>33.03</v>
      </c>
      <c r="BL82" s="8">
        <f t="shared" si="53"/>
        <v>42.21</v>
      </c>
      <c r="BM82" s="8">
        <f t="shared" si="54"/>
        <v>42.21</v>
      </c>
      <c r="BN82" s="8">
        <f t="shared" si="55"/>
        <v>33.03</v>
      </c>
      <c r="BO82" s="8">
        <f t="shared" si="56"/>
        <v>33.03</v>
      </c>
      <c r="BP82" s="182">
        <f t="shared" si="57"/>
        <v>9.18</v>
      </c>
      <c r="BQ82" s="182">
        <f t="shared" si="58"/>
        <v>9.18</v>
      </c>
    </row>
    <row r="83" spans="1:69">
      <c r="A83" s="8" t="s">
        <v>125</v>
      </c>
      <c r="B83" s="15">
        <f>'[3]13'!B85</f>
        <v>320</v>
      </c>
      <c r="C83" s="16">
        <f>'[3]13'!C85</f>
        <v>0</v>
      </c>
      <c r="D83" s="16">
        <f>'[3]13'!D85</f>
        <v>0</v>
      </c>
      <c r="E83" s="16">
        <f>'[3]13'!E85</f>
        <v>0</v>
      </c>
      <c r="F83" s="16">
        <f>'[3]13'!F85</f>
        <v>970</v>
      </c>
      <c r="G83" s="16">
        <f>'[3]13'!G85</f>
        <v>30</v>
      </c>
      <c r="H83" s="17">
        <f t="shared" si="59"/>
        <v>1320</v>
      </c>
      <c r="I83" s="15">
        <f>'[3]13'!J85</f>
        <v>315</v>
      </c>
      <c r="J83" s="16">
        <f>'[3]13'!K85</f>
        <v>0</v>
      </c>
      <c r="K83" s="16">
        <f>'[3]13'!L85</f>
        <v>0</v>
      </c>
      <c r="L83" s="16">
        <f>'[3]13'!M85</f>
        <v>0</v>
      </c>
      <c r="M83" s="16">
        <f>'[3]13'!N85</f>
        <v>0</v>
      </c>
      <c r="N83" s="16">
        <f>'[3]13'!O85</f>
        <v>30</v>
      </c>
      <c r="O83" s="17">
        <f t="shared" si="60"/>
        <v>345</v>
      </c>
      <c r="P83" s="18">
        <f>frq!C83</f>
        <v>1</v>
      </c>
      <c r="Q83" s="15">
        <f t="shared" si="33"/>
        <v>315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30</v>
      </c>
      <c r="W83" s="17">
        <f t="shared" si="61"/>
        <v>345</v>
      </c>
      <c r="X83" s="8">
        <f t="shared" si="36"/>
        <v>31.01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3</v>
      </c>
      <c r="AD83" s="8">
        <f t="shared" si="42"/>
        <v>34.010000000000005</v>
      </c>
      <c r="AE83" s="8">
        <f t="shared" si="43"/>
        <v>31.01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3</v>
      </c>
      <c r="AK83" s="8">
        <f t="shared" si="49"/>
        <v>34.010000000000005</v>
      </c>
      <c r="AL83" s="8">
        <f t="shared" si="35"/>
        <v>252.98000000000002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24</v>
      </c>
      <c r="AR83" s="8">
        <f t="shared" si="50"/>
        <v>276.98</v>
      </c>
      <c r="AT83" s="8">
        <v>42.21</v>
      </c>
      <c r="AU83" s="8">
        <v>42.21</v>
      </c>
      <c r="AW83" s="221">
        <v>31.01</v>
      </c>
      <c r="AX83" s="221">
        <v>0</v>
      </c>
      <c r="AY83" s="221">
        <v>0</v>
      </c>
      <c r="AZ83" s="221">
        <v>0</v>
      </c>
      <c r="BA83" s="221">
        <v>0</v>
      </c>
      <c r="BB83" s="221">
        <v>3</v>
      </c>
      <c r="BC83" s="8">
        <f t="shared" si="51"/>
        <v>34.010000000000005</v>
      </c>
      <c r="BD83" s="221">
        <v>31.01</v>
      </c>
      <c r="BE83" s="221">
        <v>0</v>
      </c>
      <c r="BF83" s="221">
        <v>0</v>
      </c>
      <c r="BG83" s="221">
        <v>0</v>
      </c>
      <c r="BH83" s="221">
        <v>0</v>
      </c>
      <c r="BI83" s="221">
        <v>3</v>
      </c>
      <c r="BJ83" s="8">
        <f t="shared" si="52"/>
        <v>34.010000000000005</v>
      </c>
      <c r="BL83" s="8">
        <f t="shared" si="53"/>
        <v>42.21</v>
      </c>
      <c r="BM83" s="8">
        <f t="shared" si="54"/>
        <v>42.21</v>
      </c>
      <c r="BN83" s="8">
        <f t="shared" si="55"/>
        <v>34.010000000000005</v>
      </c>
      <c r="BO83" s="8">
        <f t="shared" si="56"/>
        <v>34.010000000000005</v>
      </c>
      <c r="BP83" s="182">
        <f t="shared" si="57"/>
        <v>8.1999999999999957</v>
      </c>
      <c r="BQ83" s="182">
        <f t="shared" si="58"/>
        <v>8.1999999999999957</v>
      </c>
    </row>
    <row r="84" spans="1:69">
      <c r="A84" s="8" t="s">
        <v>126</v>
      </c>
      <c r="B84" s="15">
        <f>'[3]13'!B86</f>
        <v>320</v>
      </c>
      <c r="C84" s="16">
        <f>'[3]13'!C86</f>
        <v>0</v>
      </c>
      <c r="D84" s="16">
        <f>'[3]13'!D86</f>
        <v>0</v>
      </c>
      <c r="E84" s="16">
        <f>'[3]13'!E86</f>
        <v>0</v>
      </c>
      <c r="F84" s="16">
        <f>'[3]13'!F86</f>
        <v>970</v>
      </c>
      <c r="G84" s="16">
        <f>'[3]13'!G86</f>
        <v>30</v>
      </c>
      <c r="H84" s="17">
        <f t="shared" si="59"/>
        <v>1320</v>
      </c>
      <c r="I84" s="15">
        <f>'[3]13'!J86</f>
        <v>315</v>
      </c>
      <c r="J84" s="16">
        <f>'[3]13'!K86</f>
        <v>0</v>
      </c>
      <c r="K84" s="16">
        <f>'[3]13'!L86</f>
        <v>0</v>
      </c>
      <c r="L84" s="16">
        <f>'[3]13'!M86</f>
        <v>0</v>
      </c>
      <c r="M84" s="16">
        <f>'[3]13'!N86</f>
        <v>0</v>
      </c>
      <c r="N84" s="16">
        <f>'[3]13'!O86</f>
        <v>30</v>
      </c>
      <c r="O84" s="17">
        <f t="shared" si="60"/>
        <v>345</v>
      </c>
      <c r="P84" s="18">
        <f>frq!C84</f>
        <v>1</v>
      </c>
      <c r="Q84" s="15">
        <f t="shared" si="33"/>
        <v>315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30</v>
      </c>
      <c r="W84" s="17">
        <f t="shared" si="61"/>
        <v>345</v>
      </c>
      <c r="X84" s="8">
        <f t="shared" si="36"/>
        <v>31.01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3</v>
      </c>
      <c r="AD84" s="8">
        <f t="shared" si="42"/>
        <v>34.010000000000005</v>
      </c>
      <c r="AE84" s="8">
        <f t="shared" si="43"/>
        <v>31.01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3</v>
      </c>
      <c r="AK84" s="8">
        <f t="shared" si="49"/>
        <v>34.010000000000005</v>
      </c>
      <c r="AL84" s="8">
        <f t="shared" si="35"/>
        <v>252.98000000000002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24</v>
      </c>
      <c r="AR84" s="8">
        <f t="shared" si="50"/>
        <v>276.98</v>
      </c>
      <c r="AT84" s="8">
        <v>42.21</v>
      </c>
      <c r="AU84" s="8">
        <v>42.21</v>
      </c>
      <c r="AW84" s="221">
        <v>31.01</v>
      </c>
      <c r="AX84" s="221">
        <v>0</v>
      </c>
      <c r="AY84" s="221">
        <v>0</v>
      </c>
      <c r="AZ84" s="221">
        <v>0</v>
      </c>
      <c r="BA84" s="221">
        <v>0</v>
      </c>
      <c r="BB84" s="221">
        <v>3</v>
      </c>
      <c r="BC84" s="8">
        <f t="shared" si="51"/>
        <v>34.010000000000005</v>
      </c>
      <c r="BD84" s="221">
        <v>31.01</v>
      </c>
      <c r="BE84" s="221">
        <v>0</v>
      </c>
      <c r="BF84" s="221">
        <v>0</v>
      </c>
      <c r="BG84" s="221">
        <v>0</v>
      </c>
      <c r="BH84" s="221">
        <v>0</v>
      </c>
      <c r="BI84" s="221">
        <v>3</v>
      </c>
      <c r="BJ84" s="8">
        <f t="shared" si="52"/>
        <v>34.010000000000005</v>
      </c>
      <c r="BL84" s="8">
        <f t="shared" si="53"/>
        <v>42.21</v>
      </c>
      <c r="BM84" s="8">
        <f t="shared" si="54"/>
        <v>42.21</v>
      </c>
      <c r="BN84" s="8">
        <f t="shared" si="55"/>
        <v>34.010000000000005</v>
      </c>
      <c r="BO84" s="8">
        <f t="shared" si="56"/>
        <v>34.010000000000005</v>
      </c>
      <c r="BP84" s="182">
        <f t="shared" si="57"/>
        <v>8.1999999999999957</v>
      </c>
      <c r="BQ84" s="182">
        <f t="shared" si="58"/>
        <v>8.1999999999999957</v>
      </c>
    </row>
    <row r="85" spans="1:69">
      <c r="A85" s="8" t="s">
        <v>127</v>
      </c>
      <c r="B85" s="15">
        <f>'[3]13'!B87</f>
        <v>320</v>
      </c>
      <c r="C85" s="16">
        <f>'[3]13'!C87</f>
        <v>0</v>
      </c>
      <c r="D85" s="16">
        <f>'[3]13'!D87</f>
        <v>0</v>
      </c>
      <c r="E85" s="16">
        <f>'[3]13'!E87</f>
        <v>0</v>
      </c>
      <c r="F85" s="16">
        <f>'[3]13'!F87</f>
        <v>950</v>
      </c>
      <c r="G85" s="16">
        <f>'[3]13'!G87</f>
        <v>50</v>
      </c>
      <c r="H85" s="17">
        <f t="shared" si="59"/>
        <v>1320</v>
      </c>
      <c r="I85" s="15">
        <f>'[3]13'!J87</f>
        <v>315</v>
      </c>
      <c r="J85" s="16">
        <f>'[3]13'!K87</f>
        <v>0</v>
      </c>
      <c r="K85" s="16">
        <f>'[3]13'!L87</f>
        <v>0</v>
      </c>
      <c r="L85" s="16">
        <f>'[3]13'!M87</f>
        <v>0</v>
      </c>
      <c r="M85" s="16">
        <f>'[3]13'!N87</f>
        <v>0</v>
      </c>
      <c r="N85" s="16">
        <f>'[3]13'!O87</f>
        <v>50</v>
      </c>
      <c r="O85" s="17">
        <f t="shared" si="60"/>
        <v>365</v>
      </c>
      <c r="P85" s="18">
        <f>frq!C85</f>
        <v>1</v>
      </c>
      <c r="Q85" s="15">
        <f t="shared" si="33"/>
        <v>315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50</v>
      </c>
      <c r="W85" s="17">
        <f t="shared" si="61"/>
        <v>365</v>
      </c>
      <c r="X85" s="8">
        <f t="shared" si="36"/>
        <v>31.01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5</v>
      </c>
      <c r="AD85" s="8">
        <f t="shared" si="42"/>
        <v>36.010000000000005</v>
      </c>
      <c r="AE85" s="8">
        <f t="shared" si="43"/>
        <v>31.01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5</v>
      </c>
      <c r="AK85" s="8">
        <f t="shared" si="49"/>
        <v>36.010000000000005</v>
      </c>
      <c r="AL85" s="8">
        <f t="shared" si="35"/>
        <v>252.98000000000002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40</v>
      </c>
      <c r="AR85" s="8">
        <f t="shared" si="50"/>
        <v>292.98</v>
      </c>
      <c r="AT85" s="8">
        <v>42.21</v>
      </c>
      <c r="AU85" s="8">
        <v>42.21</v>
      </c>
      <c r="AW85" s="221">
        <v>31.01</v>
      </c>
      <c r="AX85" s="221">
        <v>0</v>
      </c>
      <c r="AY85" s="221">
        <v>0</v>
      </c>
      <c r="AZ85" s="221">
        <v>0</v>
      </c>
      <c r="BA85" s="221">
        <v>0</v>
      </c>
      <c r="BB85" s="221">
        <v>5</v>
      </c>
      <c r="BC85" s="8">
        <f t="shared" si="51"/>
        <v>36.010000000000005</v>
      </c>
      <c r="BD85" s="221">
        <v>31.01</v>
      </c>
      <c r="BE85" s="221">
        <v>0</v>
      </c>
      <c r="BF85" s="221">
        <v>0</v>
      </c>
      <c r="BG85" s="221">
        <v>0</v>
      </c>
      <c r="BH85" s="221">
        <v>0</v>
      </c>
      <c r="BI85" s="221">
        <v>5</v>
      </c>
      <c r="BJ85" s="8">
        <f t="shared" si="52"/>
        <v>36.010000000000005</v>
      </c>
      <c r="BL85" s="8">
        <f t="shared" si="53"/>
        <v>42.21</v>
      </c>
      <c r="BM85" s="8">
        <f t="shared" si="54"/>
        <v>42.21</v>
      </c>
      <c r="BN85" s="8">
        <f t="shared" si="55"/>
        <v>36.010000000000005</v>
      </c>
      <c r="BO85" s="8">
        <f t="shared" si="56"/>
        <v>36.010000000000005</v>
      </c>
      <c r="BP85" s="182">
        <f t="shared" si="57"/>
        <v>6.1999999999999957</v>
      </c>
      <c r="BQ85" s="182">
        <f t="shared" si="58"/>
        <v>6.1999999999999957</v>
      </c>
    </row>
    <row r="86" spans="1:69">
      <c r="A86" s="8" t="s">
        <v>128</v>
      </c>
      <c r="B86" s="15">
        <f>'[3]13'!B88</f>
        <v>320</v>
      </c>
      <c r="C86" s="16">
        <f>'[3]13'!C88</f>
        <v>0</v>
      </c>
      <c r="D86" s="16">
        <f>'[3]13'!D88</f>
        <v>0</v>
      </c>
      <c r="E86" s="16">
        <f>'[3]13'!E88</f>
        <v>0</v>
      </c>
      <c r="F86" s="16">
        <f>'[3]13'!F88</f>
        <v>950</v>
      </c>
      <c r="G86" s="16">
        <f>'[3]13'!G88</f>
        <v>50</v>
      </c>
      <c r="H86" s="17">
        <f t="shared" si="59"/>
        <v>1320</v>
      </c>
      <c r="I86" s="15">
        <f>'[3]13'!J88</f>
        <v>315</v>
      </c>
      <c r="J86" s="16">
        <f>'[3]13'!K88</f>
        <v>0</v>
      </c>
      <c r="K86" s="16">
        <f>'[3]13'!L88</f>
        <v>0</v>
      </c>
      <c r="L86" s="16">
        <f>'[3]13'!M88</f>
        <v>0</v>
      </c>
      <c r="M86" s="16">
        <f>'[3]13'!N88</f>
        <v>0</v>
      </c>
      <c r="N86" s="16">
        <f>'[3]13'!O88</f>
        <v>50</v>
      </c>
      <c r="O86" s="17">
        <f t="shared" si="60"/>
        <v>365</v>
      </c>
      <c r="P86" s="18">
        <f>frq!C86</f>
        <v>1</v>
      </c>
      <c r="Q86" s="15">
        <f t="shared" si="33"/>
        <v>315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50</v>
      </c>
      <c r="W86" s="17">
        <f t="shared" si="61"/>
        <v>365</v>
      </c>
      <c r="X86" s="8">
        <f t="shared" si="36"/>
        <v>31.01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5</v>
      </c>
      <c r="AD86" s="8">
        <f t="shared" si="42"/>
        <v>36.010000000000005</v>
      </c>
      <c r="AE86" s="8">
        <f t="shared" si="43"/>
        <v>0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5</v>
      </c>
      <c r="AK86" s="8">
        <f t="shared" si="49"/>
        <v>5</v>
      </c>
      <c r="AL86" s="8">
        <f t="shared" si="35"/>
        <v>283.99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40</v>
      </c>
      <c r="AR86" s="8">
        <f t="shared" si="50"/>
        <v>323.99</v>
      </c>
      <c r="AT86" s="8">
        <v>33.659999999999997</v>
      </c>
      <c r="AU86" s="8">
        <v>33.659999999999997</v>
      </c>
      <c r="AW86" s="221">
        <v>31.01</v>
      </c>
      <c r="AX86" s="221">
        <v>0</v>
      </c>
      <c r="AY86" s="221">
        <v>0</v>
      </c>
      <c r="AZ86" s="221">
        <v>0</v>
      </c>
      <c r="BA86" s="221">
        <v>0</v>
      </c>
      <c r="BB86" s="221">
        <v>5</v>
      </c>
      <c r="BC86" s="8">
        <f t="shared" si="51"/>
        <v>36.010000000000005</v>
      </c>
      <c r="BD86" s="221">
        <v>0</v>
      </c>
      <c r="BE86" s="221">
        <v>0</v>
      </c>
      <c r="BF86" s="221">
        <v>0</v>
      </c>
      <c r="BG86" s="221">
        <v>0</v>
      </c>
      <c r="BH86" s="221">
        <v>0</v>
      </c>
      <c r="BI86" s="221">
        <v>5</v>
      </c>
      <c r="BJ86" s="8">
        <f t="shared" si="52"/>
        <v>5</v>
      </c>
      <c r="BL86" s="8">
        <f t="shared" si="53"/>
        <v>33.659999999999997</v>
      </c>
      <c r="BM86" s="8">
        <f t="shared" si="54"/>
        <v>33.659999999999997</v>
      </c>
      <c r="BN86" s="8">
        <f t="shared" si="55"/>
        <v>36.010000000000005</v>
      </c>
      <c r="BO86" s="8">
        <f t="shared" si="56"/>
        <v>5</v>
      </c>
      <c r="BP86" s="182">
        <f t="shared" si="57"/>
        <v>-2.3500000000000085</v>
      </c>
      <c r="BQ86" s="182">
        <f t="shared" si="58"/>
        <v>28.659999999999997</v>
      </c>
    </row>
    <row r="87" spans="1:69">
      <c r="A87" s="8" t="s">
        <v>129</v>
      </c>
      <c r="B87" s="15">
        <f>'[3]13'!B89</f>
        <v>320</v>
      </c>
      <c r="C87" s="16">
        <f>'[3]13'!C89</f>
        <v>0</v>
      </c>
      <c r="D87" s="16">
        <f>'[3]13'!D89</f>
        <v>0</v>
      </c>
      <c r="E87" s="16">
        <f>'[3]13'!E89</f>
        <v>0</v>
      </c>
      <c r="F87" s="16">
        <f>'[3]13'!F89</f>
        <v>950</v>
      </c>
      <c r="G87" s="16">
        <f>'[3]13'!G89</f>
        <v>50</v>
      </c>
      <c r="H87" s="17">
        <f t="shared" si="59"/>
        <v>1320</v>
      </c>
      <c r="I87" s="15">
        <f>'[3]13'!J89</f>
        <v>315</v>
      </c>
      <c r="J87" s="16">
        <f>'[3]13'!K89</f>
        <v>0</v>
      </c>
      <c r="K87" s="16">
        <f>'[3]13'!L89</f>
        <v>0</v>
      </c>
      <c r="L87" s="16">
        <f>'[3]13'!M89</f>
        <v>0</v>
      </c>
      <c r="M87" s="16">
        <f>'[3]13'!N89</f>
        <v>0</v>
      </c>
      <c r="N87" s="16">
        <f>'[3]13'!O89</f>
        <v>50</v>
      </c>
      <c r="O87" s="17">
        <f t="shared" si="60"/>
        <v>365</v>
      </c>
      <c r="P87" s="18">
        <f>frq!C87</f>
        <v>1</v>
      </c>
      <c r="Q87" s="15">
        <f t="shared" si="33"/>
        <v>315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50</v>
      </c>
      <c r="W87" s="17">
        <f t="shared" si="61"/>
        <v>365</v>
      </c>
      <c r="X87" s="8">
        <f t="shared" si="36"/>
        <v>31.01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5</v>
      </c>
      <c r="AD87" s="8">
        <f t="shared" si="42"/>
        <v>36.010000000000005</v>
      </c>
      <c r="AE87" s="8">
        <f t="shared" si="43"/>
        <v>0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5</v>
      </c>
      <c r="AK87" s="8">
        <f t="shared" si="49"/>
        <v>5</v>
      </c>
      <c r="AL87" s="8">
        <f t="shared" si="35"/>
        <v>283.99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40</v>
      </c>
      <c r="AR87" s="8">
        <f t="shared" si="50"/>
        <v>323.99</v>
      </c>
      <c r="AT87" s="8">
        <v>33.659999999999997</v>
      </c>
      <c r="AU87" s="8">
        <v>33.659999999999997</v>
      </c>
      <c r="AW87" s="221">
        <v>31.01</v>
      </c>
      <c r="AX87" s="221">
        <v>0</v>
      </c>
      <c r="AY87" s="221">
        <v>0</v>
      </c>
      <c r="AZ87" s="221">
        <v>0</v>
      </c>
      <c r="BA87" s="221">
        <v>0</v>
      </c>
      <c r="BB87" s="221">
        <v>5</v>
      </c>
      <c r="BC87" s="8">
        <f t="shared" si="51"/>
        <v>36.010000000000005</v>
      </c>
      <c r="BD87" s="221">
        <v>0</v>
      </c>
      <c r="BE87" s="221">
        <v>0</v>
      </c>
      <c r="BF87" s="221">
        <v>0</v>
      </c>
      <c r="BG87" s="221">
        <v>0</v>
      </c>
      <c r="BH87" s="221">
        <v>0</v>
      </c>
      <c r="BI87" s="221">
        <v>5</v>
      </c>
      <c r="BJ87" s="8">
        <f t="shared" si="52"/>
        <v>5</v>
      </c>
      <c r="BL87" s="8">
        <f t="shared" si="53"/>
        <v>33.659999999999997</v>
      </c>
      <c r="BM87" s="8">
        <f t="shared" si="54"/>
        <v>33.659999999999997</v>
      </c>
      <c r="BN87" s="8">
        <f t="shared" si="55"/>
        <v>36.010000000000005</v>
      </c>
      <c r="BO87" s="8">
        <f t="shared" si="56"/>
        <v>5</v>
      </c>
      <c r="BP87" s="182">
        <f t="shared" si="57"/>
        <v>-2.3500000000000085</v>
      </c>
      <c r="BQ87" s="182">
        <f t="shared" si="58"/>
        <v>28.659999999999997</v>
      </c>
    </row>
    <row r="88" spans="1:69">
      <c r="A88" s="8" t="s">
        <v>130</v>
      </c>
      <c r="B88" s="15">
        <f>'[3]13'!B90</f>
        <v>320</v>
      </c>
      <c r="C88" s="16">
        <f>'[3]13'!C90</f>
        <v>0</v>
      </c>
      <c r="D88" s="16">
        <f>'[3]13'!D90</f>
        <v>0</v>
      </c>
      <c r="E88" s="16">
        <f>'[3]13'!E90</f>
        <v>0</v>
      </c>
      <c r="F88" s="16">
        <f>'[3]13'!F90</f>
        <v>950</v>
      </c>
      <c r="G88" s="16">
        <f>'[3]13'!G90</f>
        <v>0</v>
      </c>
      <c r="H88" s="17">
        <f t="shared" si="59"/>
        <v>1270</v>
      </c>
      <c r="I88" s="15">
        <f>'[3]13'!J90</f>
        <v>315</v>
      </c>
      <c r="J88" s="16">
        <f>'[3]13'!K90</f>
        <v>0</v>
      </c>
      <c r="K88" s="16">
        <f>'[3]13'!L90</f>
        <v>0</v>
      </c>
      <c r="L88" s="16">
        <f>'[3]13'!M90</f>
        <v>0</v>
      </c>
      <c r="M88" s="16">
        <f>'[3]13'!N90</f>
        <v>90</v>
      </c>
      <c r="N88" s="16">
        <f>'[3]13'!O90</f>
        <v>0</v>
      </c>
      <c r="O88" s="17">
        <f t="shared" si="60"/>
        <v>405</v>
      </c>
      <c r="P88" s="18">
        <f>frq!C88</f>
        <v>1</v>
      </c>
      <c r="Q88" s="15">
        <f t="shared" si="33"/>
        <v>315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90</v>
      </c>
      <c r="V88" s="16">
        <f t="shared" si="32"/>
        <v>0</v>
      </c>
      <c r="W88" s="17">
        <f t="shared" si="61"/>
        <v>405</v>
      </c>
      <c r="X88" s="8">
        <f t="shared" si="36"/>
        <v>31.01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9</v>
      </c>
      <c r="AC88" s="8">
        <f t="shared" si="41"/>
        <v>0</v>
      </c>
      <c r="AD88" s="8">
        <f t="shared" si="42"/>
        <v>40.010000000000005</v>
      </c>
      <c r="AE88" s="8">
        <f t="shared" si="43"/>
        <v>0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9</v>
      </c>
      <c r="AJ88" s="8">
        <f t="shared" si="48"/>
        <v>0</v>
      </c>
      <c r="AK88" s="8">
        <f t="shared" si="49"/>
        <v>9</v>
      </c>
      <c r="AL88" s="8">
        <f t="shared" si="35"/>
        <v>283.99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72</v>
      </c>
      <c r="AQ88" s="8">
        <f t="shared" si="34"/>
        <v>0</v>
      </c>
      <c r="AR88" s="8">
        <f t="shared" si="50"/>
        <v>355.99</v>
      </c>
      <c r="AW88" s="221">
        <v>31.01</v>
      </c>
      <c r="AX88" s="221">
        <v>0</v>
      </c>
      <c r="AY88" s="221">
        <v>0</v>
      </c>
      <c r="AZ88" s="221">
        <v>0</v>
      </c>
      <c r="BA88" s="221">
        <v>9</v>
      </c>
      <c r="BB88" s="221">
        <v>0</v>
      </c>
      <c r="BC88" s="8">
        <f t="shared" si="51"/>
        <v>40.010000000000005</v>
      </c>
      <c r="BD88" s="221">
        <v>0</v>
      </c>
      <c r="BE88" s="221">
        <v>0</v>
      </c>
      <c r="BF88" s="221">
        <v>0</v>
      </c>
      <c r="BG88" s="221">
        <v>0</v>
      </c>
      <c r="BH88" s="221">
        <v>9</v>
      </c>
      <c r="BI88" s="221">
        <v>0</v>
      </c>
      <c r="BJ88" s="8">
        <f t="shared" si="52"/>
        <v>9</v>
      </c>
      <c r="BL88" s="8">
        <f t="shared" si="53"/>
        <v>0</v>
      </c>
      <c r="BM88" s="8">
        <f t="shared" si="54"/>
        <v>0</v>
      </c>
      <c r="BN88" s="8">
        <f t="shared" si="55"/>
        <v>40.010000000000005</v>
      </c>
      <c r="BO88" s="8">
        <f t="shared" si="56"/>
        <v>9</v>
      </c>
      <c r="BP88" s="182">
        <f t="shared" si="57"/>
        <v>-40.010000000000005</v>
      </c>
      <c r="BQ88" s="182">
        <f t="shared" si="58"/>
        <v>-9</v>
      </c>
    </row>
    <row r="89" spans="1:69">
      <c r="A89" s="8" t="s">
        <v>131</v>
      </c>
      <c r="B89" s="15">
        <f>'[3]13'!B91</f>
        <v>320</v>
      </c>
      <c r="C89" s="16">
        <f>'[3]13'!C91</f>
        <v>0</v>
      </c>
      <c r="D89" s="16">
        <f>'[3]13'!D91</f>
        <v>0</v>
      </c>
      <c r="E89" s="16">
        <f>'[3]13'!E91</f>
        <v>0</v>
      </c>
      <c r="F89" s="16">
        <f>'[3]13'!F91</f>
        <v>1000</v>
      </c>
      <c r="G89" s="16">
        <f>'[3]13'!G91</f>
        <v>0</v>
      </c>
      <c r="H89" s="17">
        <f t="shared" si="59"/>
        <v>1320</v>
      </c>
      <c r="I89" s="15">
        <f>'[3]13'!J91</f>
        <v>315</v>
      </c>
      <c r="J89" s="16">
        <f>'[3]13'!K91</f>
        <v>0</v>
      </c>
      <c r="K89" s="16">
        <f>'[3]13'!L91</f>
        <v>0</v>
      </c>
      <c r="L89" s="16">
        <f>'[3]13'!M91</f>
        <v>0</v>
      </c>
      <c r="M89" s="16">
        <f>'[3]13'!N91</f>
        <v>140</v>
      </c>
      <c r="N89" s="16">
        <f>'[3]13'!O91</f>
        <v>0</v>
      </c>
      <c r="O89" s="17">
        <f t="shared" si="60"/>
        <v>455</v>
      </c>
      <c r="P89" s="18">
        <f>frq!C89</f>
        <v>1</v>
      </c>
      <c r="Q89" s="15">
        <f t="shared" si="33"/>
        <v>315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140</v>
      </c>
      <c r="V89" s="16">
        <f t="shared" si="32"/>
        <v>0</v>
      </c>
      <c r="W89" s="17">
        <f t="shared" si="61"/>
        <v>455</v>
      </c>
      <c r="X89" s="8">
        <f t="shared" si="36"/>
        <v>31.01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14</v>
      </c>
      <c r="AC89" s="8">
        <f t="shared" si="41"/>
        <v>0</v>
      </c>
      <c r="AD89" s="8">
        <f t="shared" si="42"/>
        <v>45.010000000000005</v>
      </c>
      <c r="AE89" s="8">
        <f t="shared" si="43"/>
        <v>0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14</v>
      </c>
      <c r="AJ89" s="8">
        <f t="shared" si="48"/>
        <v>0</v>
      </c>
      <c r="AK89" s="8">
        <f t="shared" si="49"/>
        <v>14</v>
      </c>
      <c r="AL89" s="8">
        <f t="shared" si="35"/>
        <v>283.99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112</v>
      </c>
      <c r="AQ89" s="8">
        <f t="shared" si="34"/>
        <v>0</v>
      </c>
      <c r="AR89" s="8">
        <f t="shared" si="50"/>
        <v>395.99</v>
      </c>
      <c r="AW89" s="221">
        <v>31.01</v>
      </c>
      <c r="AX89" s="221">
        <v>0</v>
      </c>
      <c r="AY89" s="221">
        <v>0</v>
      </c>
      <c r="AZ89" s="221">
        <v>0</v>
      </c>
      <c r="BA89" s="221">
        <v>14</v>
      </c>
      <c r="BB89" s="221">
        <v>0</v>
      </c>
      <c r="BC89" s="8">
        <f t="shared" si="51"/>
        <v>45.010000000000005</v>
      </c>
      <c r="BD89" s="221">
        <v>0</v>
      </c>
      <c r="BE89" s="221">
        <v>0</v>
      </c>
      <c r="BF89" s="221">
        <v>0</v>
      </c>
      <c r="BG89" s="221">
        <v>0</v>
      </c>
      <c r="BH89" s="221">
        <v>14</v>
      </c>
      <c r="BI89" s="221">
        <v>0</v>
      </c>
      <c r="BJ89" s="8">
        <f t="shared" si="52"/>
        <v>14</v>
      </c>
      <c r="BL89" s="8">
        <f t="shared" si="53"/>
        <v>0</v>
      </c>
      <c r="BM89" s="8">
        <f t="shared" si="54"/>
        <v>0</v>
      </c>
      <c r="BN89" s="8">
        <f t="shared" si="55"/>
        <v>45.010000000000005</v>
      </c>
      <c r="BO89" s="8">
        <f t="shared" si="56"/>
        <v>14</v>
      </c>
      <c r="BP89" s="182">
        <f t="shared" si="57"/>
        <v>-45.010000000000005</v>
      </c>
      <c r="BQ89" s="182">
        <f t="shared" si="58"/>
        <v>-14</v>
      </c>
    </row>
    <row r="90" spans="1:69">
      <c r="A90" s="8" t="s">
        <v>132</v>
      </c>
      <c r="B90" s="15">
        <f>'[3]13'!B92</f>
        <v>320</v>
      </c>
      <c r="C90" s="16">
        <f>'[3]13'!C92</f>
        <v>0</v>
      </c>
      <c r="D90" s="16">
        <f>'[3]13'!D92</f>
        <v>0</v>
      </c>
      <c r="E90" s="16">
        <f>'[3]13'!E92</f>
        <v>0</v>
      </c>
      <c r="F90" s="16">
        <f>'[3]13'!F92</f>
        <v>1000</v>
      </c>
      <c r="G90" s="16">
        <f>'[3]13'!G92</f>
        <v>0</v>
      </c>
      <c r="H90" s="17">
        <f t="shared" si="59"/>
        <v>1320</v>
      </c>
      <c r="I90" s="15">
        <f>'[3]13'!J92</f>
        <v>315</v>
      </c>
      <c r="J90" s="16">
        <f>'[3]13'!K92</f>
        <v>0</v>
      </c>
      <c r="K90" s="16">
        <f>'[3]13'!L92</f>
        <v>0</v>
      </c>
      <c r="L90" s="16">
        <f>'[3]13'!M92</f>
        <v>0</v>
      </c>
      <c r="M90" s="16">
        <f>'[3]13'!N92</f>
        <v>160</v>
      </c>
      <c r="N90" s="16">
        <f>'[3]13'!O92</f>
        <v>0</v>
      </c>
      <c r="O90" s="17">
        <f t="shared" si="60"/>
        <v>475</v>
      </c>
      <c r="P90" s="18">
        <f>frq!C90</f>
        <v>1</v>
      </c>
      <c r="Q90" s="15">
        <f t="shared" si="33"/>
        <v>315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160</v>
      </c>
      <c r="V90" s="16">
        <f t="shared" si="32"/>
        <v>0</v>
      </c>
      <c r="W90" s="17">
        <f t="shared" si="61"/>
        <v>475</v>
      </c>
      <c r="X90" s="8">
        <f t="shared" si="36"/>
        <v>31.01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16</v>
      </c>
      <c r="AC90" s="8">
        <f t="shared" si="41"/>
        <v>0</v>
      </c>
      <c r="AD90" s="8">
        <f t="shared" si="42"/>
        <v>47.010000000000005</v>
      </c>
      <c r="AE90" s="8">
        <f t="shared" si="43"/>
        <v>0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16</v>
      </c>
      <c r="AJ90" s="8">
        <f t="shared" si="48"/>
        <v>0</v>
      </c>
      <c r="AK90" s="8">
        <f t="shared" si="49"/>
        <v>16</v>
      </c>
      <c r="AL90" s="8">
        <f t="shared" si="35"/>
        <v>283.99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128</v>
      </c>
      <c r="AQ90" s="8">
        <f t="shared" si="34"/>
        <v>0</v>
      </c>
      <c r="AR90" s="8">
        <f t="shared" si="50"/>
        <v>411.99</v>
      </c>
      <c r="AW90" s="221">
        <v>31.01</v>
      </c>
      <c r="AX90" s="221">
        <v>0</v>
      </c>
      <c r="AY90" s="221">
        <v>0</v>
      </c>
      <c r="AZ90" s="221">
        <v>0</v>
      </c>
      <c r="BA90" s="221">
        <v>16</v>
      </c>
      <c r="BB90" s="221">
        <v>0</v>
      </c>
      <c r="BC90" s="8">
        <f t="shared" si="51"/>
        <v>47.010000000000005</v>
      </c>
      <c r="BD90" s="221">
        <v>0</v>
      </c>
      <c r="BE90" s="221">
        <v>0</v>
      </c>
      <c r="BF90" s="221">
        <v>0</v>
      </c>
      <c r="BG90" s="221">
        <v>0</v>
      </c>
      <c r="BH90" s="221">
        <v>16</v>
      </c>
      <c r="BI90" s="221">
        <v>0</v>
      </c>
      <c r="BJ90" s="8">
        <f t="shared" si="52"/>
        <v>16</v>
      </c>
      <c r="BL90" s="8">
        <f t="shared" si="53"/>
        <v>0</v>
      </c>
      <c r="BM90" s="8">
        <f t="shared" si="54"/>
        <v>0</v>
      </c>
      <c r="BN90" s="8">
        <f t="shared" si="55"/>
        <v>47.010000000000005</v>
      </c>
      <c r="BO90" s="8">
        <f t="shared" si="56"/>
        <v>16</v>
      </c>
      <c r="BP90" s="182">
        <f t="shared" si="57"/>
        <v>-47.010000000000005</v>
      </c>
      <c r="BQ90" s="182">
        <f t="shared" si="58"/>
        <v>-16</v>
      </c>
    </row>
    <row r="91" spans="1:69">
      <c r="A91" s="8" t="s">
        <v>133</v>
      </c>
      <c r="B91" s="15">
        <f>'[3]13'!B93</f>
        <v>320</v>
      </c>
      <c r="C91" s="16">
        <f>'[3]13'!C93</f>
        <v>0</v>
      </c>
      <c r="D91" s="16">
        <f>'[3]13'!D93</f>
        <v>0</v>
      </c>
      <c r="E91" s="16">
        <f>'[3]13'!E93</f>
        <v>0</v>
      </c>
      <c r="F91" s="16">
        <f>'[3]13'!F93</f>
        <v>1000</v>
      </c>
      <c r="G91" s="16">
        <f>'[3]13'!G93</f>
        <v>0</v>
      </c>
      <c r="H91" s="17">
        <f t="shared" si="59"/>
        <v>1320</v>
      </c>
      <c r="I91" s="15">
        <f>'[3]13'!J93</f>
        <v>315</v>
      </c>
      <c r="J91" s="16">
        <f>'[3]13'!K93</f>
        <v>0</v>
      </c>
      <c r="K91" s="16">
        <f>'[3]13'!L93</f>
        <v>0</v>
      </c>
      <c r="L91" s="16">
        <f>'[3]13'!M93</f>
        <v>0</v>
      </c>
      <c r="M91" s="16">
        <f>'[3]13'!N93</f>
        <v>200</v>
      </c>
      <c r="N91" s="16">
        <f>'[3]13'!O93</f>
        <v>0</v>
      </c>
      <c r="O91" s="17">
        <f t="shared" si="60"/>
        <v>515</v>
      </c>
      <c r="P91" s="18">
        <f>frq!C91</f>
        <v>1</v>
      </c>
      <c r="Q91" s="15">
        <f t="shared" si="33"/>
        <v>315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200</v>
      </c>
      <c r="V91" s="16">
        <f t="shared" si="32"/>
        <v>0</v>
      </c>
      <c r="W91" s="17">
        <f t="shared" si="61"/>
        <v>515</v>
      </c>
      <c r="X91" s="8">
        <f t="shared" si="36"/>
        <v>31.01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3.93</v>
      </c>
      <c r="AC91" s="8">
        <f t="shared" si="41"/>
        <v>0</v>
      </c>
      <c r="AD91" s="8">
        <f t="shared" si="42"/>
        <v>34.940000000000005</v>
      </c>
      <c r="AE91" s="8">
        <f t="shared" si="43"/>
        <v>31.01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3.93</v>
      </c>
      <c r="AJ91" s="8">
        <f t="shared" si="48"/>
        <v>0</v>
      </c>
      <c r="AK91" s="8">
        <f t="shared" si="49"/>
        <v>34.940000000000005</v>
      </c>
      <c r="AL91" s="8">
        <f t="shared" si="35"/>
        <v>252.98000000000002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192.14</v>
      </c>
      <c r="AQ91" s="8">
        <f t="shared" si="34"/>
        <v>0</v>
      </c>
      <c r="AR91" s="8">
        <f t="shared" si="50"/>
        <v>445.12</v>
      </c>
      <c r="AW91" s="221">
        <v>31.01</v>
      </c>
      <c r="AX91" s="221">
        <v>0</v>
      </c>
      <c r="AY91" s="221">
        <v>0</v>
      </c>
      <c r="AZ91" s="221">
        <v>0</v>
      </c>
      <c r="BA91" s="221">
        <v>3.93</v>
      </c>
      <c r="BB91" s="221">
        <v>0</v>
      </c>
      <c r="BC91" s="8">
        <f t="shared" si="51"/>
        <v>34.940000000000005</v>
      </c>
      <c r="BD91" s="221">
        <v>31.01</v>
      </c>
      <c r="BE91" s="221">
        <v>0</v>
      </c>
      <c r="BF91" s="221">
        <v>0</v>
      </c>
      <c r="BG91" s="221">
        <v>0</v>
      </c>
      <c r="BH91" s="221">
        <v>3.93</v>
      </c>
      <c r="BI91" s="221">
        <v>0</v>
      </c>
      <c r="BJ91" s="8">
        <f t="shared" si="52"/>
        <v>34.940000000000005</v>
      </c>
      <c r="BL91" s="8">
        <f t="shared" si="53"/>
        <v>0</v>
      </c>
      <c r="BM91" s="8">
        <f t="shared" si="54"/>
        <v>0</v>
      </c>
      <c r="BN91" s="8">
        <f t="shared" si="55"/>
        <v>34.940000000000005</v>
      </c>
      <c r="BO91" s="8">
        <f t="shared" si="56"/>
        <v>34.940000000000005</v>
      </c>
      <c r="BP91" s="182">
        <f t="shared" si="57"/>
        <v>-34.940000000000005</v>
      </c>
      <c r="BQ91" s="182">
        <f t="shared" si="58"/>
        <v>-34.940000000000005</v>
      </c>
    </row>
    <row r="92" spans="1:69">
      <c r="A92" s="8" t="s">
        <v>134</v>
      </c>
      <c r="B92" s="15">
        <f>'[3]13'!B94</f>
        <v>320</v>
      </c>
      <c r="C92" s="16">
        <f>'[3]13'!C94</f>
        <v>0</v>
      </c>
      <c r="D92" s="16">
        <f>'[3]13'!D94</f>
        <v>0</v>
      </c>
      <c r="E92" s="16">
        <f>'[3]13'!E94</f>
        <v>0</v>
      </c>
      <c r="F92" s="16">
        <f>'[3]13'!F94</f>
        <v>1000</v>
      </c>
      <c r="G92" s="16">
        <f>'[3]13'!G94</f>
        <v>0</v>
      </c>
      <c r="H92" s="17">
        <f t="shared" si="59"/>
        <v>1320</v>
      </c>
      <c r="I92" s="15">
        <f>'[3]13'!J94</f>
        <v>315</v>
      </c>
      <c r="J92" s="16">
        <f>'[3]13'!K94</f>
        <v>0</v>
      </c>
      <c r="K92" s="16">
        <f>'[3]13'!L94</f>
        <v>0</v>
      </c>
      <c r="L92" s="16">
        <f>'[3]13'!M94</f>
        <v>0</v>
      </c>
      <c r="M92" s="16">
        <f>'[3]13'!N94</f>
        <v>200</v>
      </c>
      <c r="N92" s="16">
        <f>'[3]13'!O94</f>
        <v>0</v>
      </c>
      <c r="O92" s="17">
        <f t="shared" si="60"/>
        <v>515</v>
      </c>
      <c r="P92" s="18">
        <f>frq!C92</f>
        <v>1</v>
      </c>
      <c r="Q92" s="15">
        <f t="shared" si="33"/>
        <v>315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200</v>
      </c>
      <c r="V92" s="16">
        <f t="shared" si="32"/>
        <v>0</v>
      </c>
      <c r="W92" s="17">
        <f t="shared" si="61"/>
        <v>515</v>
      </c>
      <c r="X92" s="8">
        <f t="shared" si="36"/>
        <v>31.01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3.93</v>
      </c>
      <c r="AC92" s="8">
        <f t="shared" si="41"/>
        <v>0</v>
      </c>
      <c r="AD92" s="8">
        <f t="shared" si="42"/>
        <v>34.940000000000005</v>
      </c>
      <c r="AE92" s="8">
        <f t="shared" si="43"/>
        <v>31.01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3.93</v>
      </c>
      <c r="AJ92" s="8">
        <f t="shared" si="48"/>
        <v>0</v>
      </c>
      <c r="AK92" s="8">
        <f t="shared" si="49"/>
        <v>34.940000000000005</v>
      </c>
      <c r="AL92" s="8">
        <f t="shared" si="35"/>
        <v>252.98000000000002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192.14</v>
      </c>
      <c r="AQ92" s="8">
        <f t="shared" si="34"/>
        <v>0</v>
      </c>
      <c r="AR92" s="8">
        <f t="shared" si="50"/>
        <v>445.12</v>
      </c>
      <c r="AW92" s="221">
        <v>31.01</v>
      </c>
      <c r="AX92" s="221">
        <v>0</v>
      </c>
      <c r="AY92" s="221">
        <v>0</v>
      </c>
      <c r="AZ92" s="221">
        <v>0</v>
      </c>
      <c r="BA92" s="221">
        <v>3.93</v>
      </c>
      <c r="BB92" s="221">
        <v>0</v>
      </c>
      <c r="BC92" s="8">
        <f t="shared" si="51"/>
        <v>34.940000000000005</v>
      </c>
      <c r="BD92" s="221">
        <v>31.01</v>
      </c>
      <c r="BE92" s="221">
        <v>0</v>
      </c>
      <c r="BF92" s="221">
        <v>0</v>
      </c>
      <c r="BG92" s="221">
        <v>0</v>
      </c>
      <c r="BH92" s="221">
        <v>3.93</v>
      </c>
      <c r="BI92" s="221">
        <v>0</v>
      </c>
      <c r="BJ92" s="8">
        <f t="shared" si="52"/>
        <v>34.940000000000005</v>
      </c>
      <c r="BL92" s="8">
        <f t="shared" si="53"/>
        <v>0</v>
      </c>
      <c r="BM92" s="8">
        <f t="shared" si="54"/>
        <v>0</v>
      </c>
      <c r="BN92" s="8">
        <f t="shared" si="55"/>
        <v>34.940000000000005</v>
      </c>
      <c r="BO92" s="8">
        <f t="shared" si="56"/>
        <v>34.940000000000005</v>
      </c>
      <c r="BP92" s="182">
        <f t="shared" si="57"/>
        <v>-34.940000000000005</v>
      </c>
      <c r="BQ92" s="182">
        <f t="shared" si="58"/>
        <v>-34.940000000000005</v>
      </c>
    </row>
    <row r="93" spans="1:69">
      <c r="A93" s="8" t="s">
        <v>135</v>
      </c>
      <c r="B93" s="15">
        <f>'[3]13'!B95</f>
        <v>320</v>
      </c>
      <c r="C93" s="16">
        <f>'[3]13'!C95</f>
        <v>0</v>
      </c>
      <c r="D93" s="16">
        <f>'[3]13'!D95</f>
        <v>0</v>
      </c>
      <c r="E93" s="16">
        <f>'[3]13'!E95</f>
        <v>0</v>
      </c>
      <c r="F93" s="16">
        <f>'[3]13'!F95</f>
        <v>1000</v>
      </c>
      <c r="G93" s="16">
        <f>'[3]13'!G95</f>
        <v>0</v>
      </c>
      <c r="H93" s="17">
        <f t="shared" si="59"/>
        <v>1320</v>
      </c>
      <c r="I93" s="15">
        <f>'[3]13'!J95</f>
        <v>315</v>
      </c>
      <c r="J93" s="16">
        <f>'[3]13'!K95</f>
        <v>0</v>
      </c>
      <c r="K93" s="16">
        <f>'[3]13'!L95</f>
        <v>0</v>
      </c>
      <c r="L93" s="16">
        <f>'[3]13'!M95</f>
        <v>0</v>
      </c>
      <c r="M93" s="16">
        <f>'[3]13'!N95</f>
        <v>200</v>
      </c>
      <c r="N93" s="16">
        <f>'[3]13'!O95</f>
        <v>0</v>
      </c>
      <c r="O93" s="17">
        <f t="shared" si="60"/>
        <v>515</v>
      </c>
      <c r="P93" s="18">
        <f>frq!C93</f>
        <v>1</v>
      </c>
      <c r="Q93" s="15">
        <f t="shared" si="33"/>
        <v>315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200</v>
      </c>
      <c r="V93" s="16">
        <f t="shared" si="32"/>
        <v>0</v>
      </c>
      <c r="W93" s="17">
        <f t="shared" si="61"/>
        <v>515</v>
      </c>
      <c r="X93" s="8">
        <f t="shared" si="36"/>
        <v>31.01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3.93</v>
      </c>
      <c r="AC93" s="8">
        <f t="shared" si="41"/>
        <v>0</v>
      </c>
      <c r="AD93" s="8">
        <f t="shared" si="42"/>
        <v>34.940000000000005</v>
      </c>
      <c r="AE93" s="8">
        <f t="shared" si="43"/>
        <v>31.01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3.93</v>
      </c>
      <c r="AJ93" s="8">
        <f t="shared" si="48"/>
        <v>0</v>
      </c>
      <c r="AK93" s="8">
        <f t="shared" si="49"/>
        <v>34.940000000000005</v>
      </c>
      <c r="AL93" s="8">
        <f t="shared" si="35"/>
        <v>252.98000000000002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192.14</v>
      </c>
      <c r="AQ93" s="8">
        <f t="shared" si="34"/>
        <v>0</v>
      </c>
      <c r="AR93" s="8">
        <f t="shared" si="50"/>
        <v>445.12</v>
      </c>
      <c r="AW93" s="221">
        <v>31.01</v>
      </c>
      <c r="AX93" s="221">
        <v>0</v>
      </c>
      <c r="AY93" s="221">
        <v>0</v>
      </c>
      <c r="AZ93" s="221">
        <v>0</v>
      </c>
      <c r="BA93" s="221">
        <v>3.93</v>
      </c>
      <c r="BB93" s="221">
        <v>0</v>
      </c>
      <c r="BC93" s="8">
        <f t="shared" si="51"/>
        <v>34.940000000000005</v>
      </c>
      <c r="BD93" s="221">
        <v>31.01</v>
      </c>
      <c r="BE93" s="221">
        <v>0</v>
      </c>
      <c r="BF93" s="221">
        <v>0</v>
      </c>
      <c r="BG93" s="221">
        <v>0</v>
      </c>
      <c r="BH93" s="221">
        <v>3.93</v>
      </c>
      <c r="BI93" s="221">
        <v>0</v>
      </c>
      <c r="BJ93" s="8">
        <f t="shared" si="52"/>
        <v>34.940000000000005</v>
      </c>
      <c r="BL93" s="8">
        <f t="shared" si="53"/>
        <v>0</v>
      </c>
      <c r="BM93" s="8">
        <f t="shared" si="54"/>
        <v>0</v>
      </c>
      <c r="BN93" s="8">
        <f t="shared" si="55"/>
        <v>34.940000000000005</v>
      </c>
      <c r="BO93" s="8">
        <f t="shared" si="56"/>
        <v>34.940000000000005</v>
      </c>
      <c r="BP93" s="182">
        <f t="shared" si="57"/>
        <v>-34.940000000000005</v>
      </c>
      <c r="BQ93" s="182">
        <f t="shared" si="58"/>
        <v>-34.940000000000005</v>
      </c>
    </row>
    <row r="94" spans="1:69">
      <c r="A94" s="8" t="s">
        <v>136</v>
      </c>
      <c r="B94" s="15">
        <f>'[3]13'!B96</f>
        <v>320</v>
      </c>
      <c r="C94" s="16">
        <f>'[3]13'!C96</f>
        <v>0</v>
      </c>
      <c r="D94" s="16">
        <f>'[3]13'!D96</f>
        <v>0</v>
      </c>
      <c r="E94" s="16">
        <f>'[3]13'!E96</f>
        <v>0</v>
      </c>
      <c r="F94" s="16">
        <f>'[3]13'!F96</f>
        <v>1000</v>
      </c>
      <c r="G94" s="16">
        <f>'[3]13'!G96</f>
        <v>0</v>
      </c>
      <c r="H94" s="17">
        <f t="shared" si="59"/>
        <v>1320</v>
      </c>
      <c r="I94" s="15">
        <f>'[3]13'!J96</f>
        <v>315</v>
      </c>
      <c r="J94" s="16">
        <f>'[3]13'!K96</f>
        <v>0</v>
      </c>
      <c r="K94" s="16">
        <f>'[3]13'!L96</f>
        <v>0</v>
      </c>
      <c r="L94" s="16">
        <f>'[3]13'!M96</f>
        <v>0</v>
      </c>
      <c r="M94" s="16">
        <f>'[3]13'!N96</f>
        <v>200</v>
      </c>
      <c r="N94" s="16">
        <f>'[3]13'!O96</f>
        <v>0</v>
      </c>
      <c r="O94" s="17">
        <f t="shared" si="60"/>
        <v>515</v>
      </c>
      <c r="P94" s="18">
        <f>frq!C94</f>
        <v>1</v>
      </c>
      <c r="Q94" s="15">
        <f t="shared" si="33"/>
        <v>315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200</v>
      </c>
      <c r="V94" s="16">
        <f t="shared" si="32"/>
        <v>0</v>
      </c>
      <c r="W94" s="17">
        <f t="shared" si="61"/>
        <v>515</v>
      </c>
      <c r="X94" s="8">
        <f t="shared" si="36"/>
        <v>31.01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3.93</v>
      </c>
      <c r="AC94" s="8">
        <f t="shared" si="41"/>
        <v>0</v>
      </c>
      <c r="AD94" s="8">
        <f t="shared" si="42"/>
        <v>34.940000000000005</v>
      </c>
      <c r="AE94" s="8">
        <f t="shared" si="43"/>
        <v>31.01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3.93</v>
      </c>
      <c r="AJ94" s="8">
        <f t="shared" si="48"/>
        <v>0</v>
      </c>
      <c r="AK94" s="8">
        <f t="shared" si="49"/>
        <v>34.940000000000005</v>
      </c>
      <c r="AL94" s="8">
        <f t="shared" si="35"/>
        <v>252.98000000000002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192.14</v>
      </c>
      <c r="AQ94" s="8">
        <f t="shared" si="34"/>
        <v>0</v>
      </c>
      <c r="AR94" s="8">
        <f t="shared" si="50"/>
        <v>445.12</v>
      </c>
      <c r="AW94" s="221">
        <v>31.01</v>
      </c>
      <c r="AX94" s="221">
        <v>0</v>
      </c>
      <c r="AY94" s="221">
        <v>0</v>
      </c>
      <c r="AZ94" s="221">
        <v>0</v>
      </c>
      <c r="BA94" s="221">
        <v>3.93</v>
      </c>
      <c r="BB94" s="221">
        <v>0</v>
      </c>
      <c r="BC94" s="8">
        <f t="shared" si="51"/>
        <v>34.940000000000005</v>
      </c>
      <c r="BD94" s="221">
        <v>31.01</v>
      </c>
      <c r="BE94" s="221">
        <v>0</v>
      </c>
      <c r="BF94" s="221">
        <v>0</v>
      </c>
      <c r="BG94" s="221">
        <v>0</v>
      </c>
      <c r="BH94" s="221">
        <v>3.93</v>
      </c>
      <c r="BI94" s="221">
        <v>0</v>
      </c>
      <c r="BJ94" s="8">
        <f t="shared" si="52"/>
        <v>34.940000000000005</v>
      </c>
      <c r="BL94" s="8">
        <f t="shared" si="53"/>
        <v>0</v>
      </c>
      <c r="BM94" s="8">
        <f t="shared" si="54"/>
        <v>0</v>
      </c>
      <c r="BN94" s="8">
        <f t="shared" si="55"/>
        <v>34.940000000000005</v>
      </c>
      <c r="BO94" s="8">
        <f t="shared" si="56"/>
        <v>34.940000000000005</v>
      </c>
      <c r="BP94" s="182">
        <f t="shared" si="57"/>
        <v>-34.940000000000005</v>
      </c>
      <c r="BQ94" s="182">
        <f t="shared" si="58"/>
        <v>-34.940000000000005</v>
      </c>
    </row>
    <row r="95" spans="1:69">
      <c r="A95" s="8" t="s">
        <v>137</v>
      </c>
      <c r="B95" s="15">
        <f>'[3]13'!B97</f>
        <v>320</v>
      </c>
      <c r="C95" s="16">
        <f>'[3]13'!C97</f>
        <v>0</v>
      </c>
      <c r="D95" s="16">
        <f>'[3]13'!D97</f>
        <v>0</v>
      </c>
      <c r="E95" s="16">
        <f>'[3]13'!E97</f>
        <v>0</v>
      </c>
      <c r="F95" s="16">
        <f>'[3]13'!F97</f>
        <v>1000</v>
      </c>
      <c r="G95" s="16">
        <f>'[3]13'!G97</f>
        <v>0</v>
      </c>
      <c r="H95" s="17">
        <f t="shared" si="59"/>
        <v>1320</v>
      </c>
      <c r="I95" s="15">
        <f>'[3]13'!J97</f>
        <v>315</v>
      </c>
      <c r="J95" s="16">
        <f>'[3]13'!K97</f>
        <v>0</v>
      </c>
      <c r="K95" s="16">
        <f>'[3]13'!L97</f>
        <v>0</v>
      </c>
      <c r="L95" s="16">
        <f>'[3]13'!M97</f>
        <v>0</v>
      </c>
      <c r="M95" s="16">
        <f>'[3]13'!N97</f>
        <v>200</v>
      </c>
      <c r="N95" s="16">
        <f>'[3]13'!O97</f>
        <v>0</v>
      </c>
      <c r="O95" s="17">
        <f t="shared" si="60"/>
        <v>515</v>
      </c>
      <c r="P95" s="18">
        <f>frq!C95</f>
        <v>1</v>
      </c>
      <c r="Q95" s="15">
        <f t="shared" si="33"/>
        <v>315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200</v>
      </c>
      <c r="V95" s="16">
        <f t="shared" si="32"/>
        <v>0</v>
      </c>
      <c r="W95" s="17">
        <f t="shared" si="61"/>
        <v>515</v>
      </c>
      <c r="X95" s="8">
        <f t="shared" si="36"/>
        <v>31.01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3.93</v>
      </c>
      <c r="AC95" s="8">
        <f t="shared" si="41"/>
        <v>0</v>
      </c>
      <c r="AD95" s="8">
        <f t="shared" si="42"/>
        <v>34.940000000000005</v>
      </c>
      <c r="AE95" s="8">
        <f t="shared" si="43"/>
        <v>31.01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3.93</v>
      </c>
      <c r="AJ95" s="8">
        <f t="shared" si="48"/>
        <v>0</v>
      </c>
      <c r="AK95" s="8">
        <f t="shared" si="49"/>
        <v>34.940000000000005</v>
      </c>
      <c r="AL95" s="8">
        <f t="shared" si="35"/>
        <v>252.98000000000002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192.14</v>
      </c>
      <c r="AQ95" s="8">
        <f t="shared" si="34"/>
        <v>0</v>
      </c>
      <c r="AR95" s="8">
        <f t="shared" si="50"/>
        <v>445.12</v>
      </c>
      <c r="AW95" s="221">
        <v>31.01</v>
      </c>
      <c r="AX95" s="221">
        <v>0</v>
      </c>
      <c r="AY95" s="221">
        <v>0</v>
      </c>
      <c r="AZ95" s="221">
        <v>0</v>
      </c>
      <c r="BA95" s="221">
        <v>3.93</v>
      </c>
      <c r="BB95" s="221">
        <v>0</v>
      </c>
      <c r="BC95" s="8">
        <f t="shared" si="51"/>
        <v>34.940000000000005</v>
      </c>
      <c r="BD95" s="221">
        <v>31.01</v>
      </c>
      <c r="BE95" s="221">
        <v>0</v>
      </c>
      <c r="BF95" s="221">
        <v>0</v>
      </c>
      <c r="BG95" s="221">
        <v>0</v>
      </c>
      <c r="BH95" s="221">
        <v>3.93</v>
      </c>
      <c r="BI95" s="221">
        <v>0</v>
      </c>
      <c r="BJ95" s="8">
        <f t="shared" si="52"/>
        <v>34.940000000000005</v>
      </c>
      <c r="BL95" s="8">
        <f t="shared" si="53"/>
        <v>0</v>
      </c>
      <c r="BM95" s="8">
        <f t="shared" si="54"/>
        <v>0</v>
      </c>
      <c r="BN95" s="8">
        <f t="shared" si="55"/>
        <v>34.940000000000005</v>
      </c>
      <c r="BO95" s="8">
        <f t="shared" si="56"/>
        <v>34.940000000000005</v>
      </c>
      <c r="BP95" s="182">
        <f t="shared" si="57"/>
        <v>-34.940000000000005</v>
      </c>
      <c r="BQ95" s="182">
        <f t="shared" si="58"/>
        <v>-34.940000000000005</v>
      </c>
    </row>
    <row r="96" spans="1:69">
      <c r="A96" s="8" t="s">
        <v>138</v>
      </c>
      <c r="B96" s="15">
        <f>'[3]13'!B98</f>
        <v>320</v>
      </c>
      <c r="C96" s="16">
        <f>'[3]13'!C98</f>
        <v>0</v>
      </c>
      <c r="D96" s="16">
        <f>'[3]13'!D98</f>
        <v>0</v>
      </c>
      <c r="E96" s="16">
        <f>'[3]13'!E98</f>
        <v>0</v>
      </c>
      <c r="F96" s="16">
        <f>'[3]13'!F98</f>
        <v>1000</v>
      </c>
      <c r="G96" s="16">
        <f>'[3]13'!G98</f>
        <v>0</v>
      </c>
      <c r="H96" s="17">
        <f t="shared" si="59"/>
        <v>1320</v>
      </c>
      <c r="I96" s="15">
        <f>'[3]13'!J98</f>
        <v>315</v>
      </c>
      <c r="J96" s="16">
        <f>'[3]13'!K98</f>
        <v>0</v>
      </c>
      <c r="K96" s="16">
        <f>'[3]13'!L98</f>
        <v>0</v>
      </c>
      <c r="L96" s="16">
        <f>'[3]13'!M98</f>
        <v>0</v>
      </c>
      <c r="M96" s="16">
        <f>'[3]13'!N98</f>
        <v>200</v>
      </c>
      <c r="N96" s="16">
        <f>'[3]13'!O98</f>
        <v>0</v>
      </c>
      <c r="O96" s="17">
        <f t="shared" si="60"/>
        <v>515</v>
      </c>
      <c r="P96" s="18">
        <f>frq!C96</f>
        <v>1</v>
      </c>
      <c r="Q96" s="15">
        <f t="shared" si="33"/>
        <v>315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200</v>
      </c>
      <c r="V96" s="16">
        <f t="shared" si="32"/>
        <v>0</v>
      </c>
      <c r="W96" s="17">
        <f t="shared" si="61"/>
        <v>515</v>
      </c>
      <c r="X96" s="8">
        <f t="shared" si="36"/>
        <v>31.01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3.93</v>
      </c>
      <c r="AC96" s="8">
        <f t="shared" si="41"/>
        <v>0</v>
      </c>
      <c r="AD96" s="8">
        <f t="shared" si="42"/>
        <v>34.940000000000005</v>
      </c>
      <c r="AE96" s="8">
        <f t="shared" si="43"/>
        <v>31.01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3.93</v>
      </c>
      <c r="AJ96" s="8">
        <f t="shared" si="48"/>
        <v>0</v>
      </c>
      <c r="AK96" s="8">
        <f t="shared" si="49"/>
        <v>34.940000000000005</v>
      </c>
      <c r="AL96" s="8">
        <f t="shared" si="35"/>
        <v>252.98000000000002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192.14</v>
      </c>
      <c r="AQ96" s="8">
        <f t="shared" si="34"/>
        <v>0</v>
      </c>
      <c r="AR96" s="8">
        <f t="shared" si="50"/>
        <v>445.12</v>
      </c>
      <c r="AW96" s="221">
        <v>31.01</v>
      </c>
      <c r="AX96" s="221">
        <v>0</v>
      </c>
      <c r="AY96" s="221">
        <v>0</v>
      </c>
      <c r="AZ96" s="221">
        <v>0</v>
      </c>
      <c r="BA96" s="221">
        <v>3.93</v>
      </c>
      <c r="BB96" s="221">
        <v>0</v>
      </c>
      <c r="BC96" s="8">
        <f t="shared" si="51"/>
        <v>34.940000000000005</v>
      </c>
      <c r="BD96" s="221">
        <v>31.01</v>
      </c>
      <c r="BE96" s="221">
        <v>0</v>
      </c>
      <c r="BF96" s="221">
        <v>0</v>
      </c>
      <c r="BG96" s="221">
        <v>0</v>
      </c>
      <c r="BH96" s="221">
        <v>3.93</v>
      </c>
      <c r="BI96" s="221">
        <v>0</v>
      </c>
      <c r="BJ96" s="8">
        <f t="shared" si="52"/>
        <v>34.940000000000005</v>
      </c>
      <c r="BL96" s="8">
        <f t="shared" si="53"/>
        <v>0</v>
      </c>
      <c r="BM96" s="8">
        <f t="shared" si="54"/>
        <v>0</v>
      </c>
      <c r="BN96" s="8">
        <f t="shared" si="55"/>
        <v>34.940000000000005</v>
      </c>
      <c r="BO96" s="8">
        <f t="shared" si="56"/>
        <v>34.940000000000005</v>
      </c>
      <c r="BP96" s="182">
        <f t="shared" si="57"/>
        <v>-34.940000000000005</v>
      </c>
      <c r="BQ96" s="182">
        <f t="shared" si="58"/>
        <v>-34.940000000000005</v>
      </c>
    </row>
    <row r="97" spans="1:69">
      <c r="A97" s="8" t="s">
        <v>139</v>
      </c>
      <c r="B97" s="15">
        <f>'[3]13'!B99</f>
        <v>320</v>
      </c>
      <c r="C97" s="16">
        <f>'[3]13'!C99</f>
        <v>0</v>
      </c>
      <c r="D97" s="16">
        <f>'[3]13'!D99</f>
        <v>0</v>
      </c>
      <c r="E97" s="16">
        <f>'[3]13'!E99</f>
        <v>0</v>
      </c>
      <c r="F97" s="16">
        <f>'[3]13'!F99</f>
        <v>1000</v>
      </c>
      <c r="G97" s="16">
        <f>'[3]13'!G99</f>
        <v>0</v>
      </c>
      <c r="H97" s="17">
        <f t="shared" si="59"/>
        <v>1320</v>
      </c>
      <c r="I97" s="15">
        <f>'[3]13'!J99</f>
        <v>315</v>
      </c>
      <c r="J97" s="16">
        <f>'[3]13'!K99</f>
        <v>0</v>
      </c>
      <c r="K97" s="16">
        <f>'[3]13'!L99</f>
        <v>0</v>
      </c>
      <c r="L97" s="16">
        <f>'[3]13'!M99</f>
        <v>0</v>
      </c>
      <c r="M97" s="16">
        <f>'[3]13'!N99</f>
        <v>200</v>
      </c>
      <c r="N97" s="16">
        <f>'[3]13'!O99</f>
        <v>0</v>
      </c>
      <c r="O97" s="17">
        <f t="shared" si="60"/>
        <v>515</v>
      </c>
      <c r="P97" s="18">
        <f>frq!C97</f>
        <v>1</v>
      </c>
      <c r="Q97" s="15">
        <f t="shared" si="33"/>
        <v>315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200</v>
      </c>
      <c r="V97" s="16">
        <f t="shared" si="32"/>
        <v>0</v>
      </c>
      <c r="W97" s="17">
        <f t="shared" si="61"/>
        <v>515</v>
      </c>
      <c r="X97" s="8">
        <f t="shared" si="36"/>
        <v>31.01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3.93</v>
      </c>
      <c r="AC97" s="8">
        <f t="shared" si="41"/>
        <v>0</v>
      </c>
      <c r="AD97" s="8">
        <f t="shared" si="42"/>
        <v>34.940000000000005</v>
      </c>
      <c r="AE97" s="8">
        <f t="shared" si="43"/>
        <v>31.01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3.93</v>
      </c>
      <c r="AJ97" s="8">
        <f t="shared" si="48"/>
        <v>0</v>
      </c>
      <c r="AK97" s="8">
        <f t="shared" si="49"/>
        <v>34.940000000000005</v>
      </c>
      <c r="AL97" s="8">
        <f t="shared" si="35"/>
        <v>252.98000000000002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192.14</v>
      </c>
      <c r="AQ97" s="8">
        <f t="shared" si="34"/>
        <v>0</v>
      </c>
      <c r="AR97" s="8">
        <f t="shared" si="50"/>
        <v>445.12</v>
      </c>
      <c r="AW97" s="221">
        <v>31.01</v>
      </c>
      <c r="AX97" s="221">
        <v>0</v>
      </c>
      <c r="AY97" s="221">
        <v>0</v>
      </c>
      <c r="AZ97" s="221">
        <v>0</v>
      </c>
      <c r="BA97" s="221">
        <v>3.93</v>
      </c>
      <c r="BB97" s="221">
        <v>0</v>
      </c>
      <c r="BC97" s="8">
        <f t="shared" si="51"/>
        <v>34.940000000000005</v>
      </c>
      <c r="BD97" s="221">
        <v>31.01</v>
      </c>
      <c r="BE97" s="221">
        <v>0</v>
      </c>
      <c r="BF97" s="221">
        <v>0</v>
      </c>
      <c r="BG97" s="221">
        <v>0</v>
      </c>
      <c r="BH97" s="221">
        <v>3.93</v>
      </c>
      <c r="BI97" s="221">
        <v>0</v>
      </c>
      <c r="BJ97" s="8">
        <f t="shared" si="52"/>
        <v>34.940000000000005</v>
      </c>
      <c r="BL97" s="8">
        <f t="shared" si="53"/>
        <v>0</v>
      </c>
      <c r="BM97" s="8">
        <f t="shared" si="54"/>
        <v>0</v>
      </c>
      <c r="BN97" s="8">
        <f t="shared" si="55"/>
        <v>34.940000000000005</v>
      </c>
      <c r="BO97" s="8">
        <f t="shared" si="56"/>
        <v>34.940000000000005</v>
      </c>
      <c r="BP97" s="182">
        <f t="shared" si="57"/>
        <v>-34.940000000000005</v>
      </c>
      <c r="BQ97" s="182">
        <f t="shared" si="58"/>
        <v>-34.940000000000005</v>
      </c>
    </row>
    <row r="98" spans="1:69">
      <c r="A98" s="8" t="s">
        <v>140</v>
      </c>
      <c r="B98" s="15">
        <f>'[3]13'!B100</f>
        <v>320</v>
      </c>
      <c r="C98" s="16">
        <f>'[3]13'!C100</f>
        <v>0</v>
      </c>
      <c r="D98" s="16">
        <f>'[3]13'!D100</f>
        <v>0</v>
      </c>
      <c r="E98" s="16">
        <f>'[3]13'!E100</f>
        <v>0</v>
      </c>
      <c r="F98" s="16">
        <f>'[3]13'!F100</f>
        <v>1000</v>
      </c>
      <c r="G98" s="16">
        <f>'[3]13'!G100</f>
        <v>0</v>
      </c>
      <c r="H98" s="17">
        <f t="shared" si="59"/>
        <v>1320</v>
      </c>
      <c r="I98" s="15">
        <f>'[3]13'!J100</f>
        <v>315</v>
      </c>
      <c r="J98" s="16">
        <f>'[3]13'!K100</f>
        <v>0</v>
      </c>
      <c r="K98" s="16">
        <f>'[3]13'!L100</f>
        <v>0</v>
      </c>
      <c r="L98" s="16">
        <f>'[3]13'!M100</f>
        <v>0</v>
      </c>
      <c r="M98" s="16">
        <f>'[3]13'!N100</f>
        <v>200</v>
      </c>
      <c r="N98" s="16">
        <f>'[3]13'!O100</f>
        <v>0</v>
      </c>
      <c r="O98" s="17">
        <f t="shared" si="60"/>
        <v>515</v>
      </c>
      <c r="P98" s="18">
        <f>frq!C98</f>
        <v>1</v>
      </c>
      <c r="Q98" s="15">
        <f t="shared" si="33"/>
        <v>315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200</v>
      </c>
      <c r="V98" s="16">
        <f t="shared" si="32"/>
        <v>0</v>
      </c>
      <c r="W98" s="17">
        <f t="shared" si="61"/>
        <v>515</v>
      </c>
      <c r="X98" s="8">
        <f t="shared" si="36"/>
        <v>31.01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3.93</v>
      </c>
      <c r="AC98" s="8">
        <f t="shared" si="41"/>
        <v>0</v>
      </c>
      <c r="AD98" s="8">
        <f t="shared" si="42"/>
        <v>34.940000000000005</v>
      </c>
      <c r="AE98" s="8">
        <f t="shared" si="43"/>
        <v>31.01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3.93</v>
      </c>
      <c r="AJ98" s="8">
        <f t="shared" si="48"/>
        <v>0</v>
      </c>
      <c r="AK98" s="8">
        <f t="shared" si="49"/>
        <v>34.940000000000005</v>
      </c>
      <c r="AL98" s="8">
        <f t="shared" si="35"/>
        <v>252.98000000000002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192.14</v>
      </c>
      <c r="AQ98" s="8">
        <f t="shared" si="34"/>
        <v>0</v>
      </c>
      <c r="AR98" s="8">
        <f t="shared" si="50"/>
        <v>445.12</v>
      </c>
      <c r="AW98" s="221">
        <v>31.01</v>
      </c>
      <c r="AX98" s="221">
        <v>0</v>
      </c>
      <c r="AY98" s="221">
        <v>0</v>
      </c>
      <c r="AZ98" s="221">
        <v>0</v>
      </c>
      <c r="BA98" s="221">
        <v>3.93</v>
      </c>
      <c r="BB98" s="221">
        <v>0</v>
      </c>
      <c r="BC98" s="8">
        <f t="shared" si="51"/>
        <v>34.940000000000005</v>
      </c>
      <c r="BD98" s="221">
        <v>31.01</v>
      </c>
      <c r="BE98" s="221">
        <v>0</v>
      </c>
      <c r="BF98" s="221">
        <v>0</v>
      </c>
      <c r="BG98" s="221">
        <v>0</v>
      </c>
      <c r="BH98" s="221">
        <v>3.93</v>
      </c>
      <c r="BI98" s="221">
        <v>0</v>
      </c>
      <c r="BJ98" s="8">
        <f t="shared" si="52"/>
        <v>34.940000000000005</v>
      </c>
      <c r="BL98" s="8">
        <f t="shared" si="53"/>
        <v>0</v>
      </c>
      <c r="BM98" s="8">
        <f t="shared" si="54"/>
        <v>0</v>
      </c>
      <c r="BN98" s="8">
        <f t="shared" si="55"/>
        <v>34.940000000000005</v>
      </c>
      <c r="BO98" s="8">
        <f t="shared" si="56"/>
        <v>34.940000000000005</v>
      </c>
      <c r="BP98" s="182">
        <f t="shared" si="57"/>
        <v>-34.940000000000005</v>
      </c>
      <c r="BQ98" s="182">
        <f t="shared" si="58"/>
        <v>-34.940000000000005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23.875</v>
      </c>
      <c r="G99" s="15">
        <f t="shared" si="62"/>
        <v>0.1125</v>
      </c>
      <c r="H99" s="15">
        <f t="shared" si="62"/>
        <v>31.6675</v>
      </c>
      <c r="I99" s="15">
        <f t="shared" si="62"/>
        <v>6.8040899999999986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0.4975</v>
      </c>
      <c r="N99" s="15">
        <f t="shared" si="62"/>
        <v>0.1125</v>
      </c>
      <c r="O99" s="15">
        <f t="shared" si="62"/>
        <v>7.4140899999999981</v>
      </c>
      <c r="P99" s="15">
        <f t="shared" si="62"/>
        <v>2.4E-2</v>
      </c>
      <c r="Q99" s="15">
        <f t="shared" si="62"/>
        <v>6.8040899999999986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0.4975</v>
      </c>
      <c r="V99" s="15">
        <f t="shared" si="62"/>
        <v>0.1125</v>
      </c>
      <c r="W99" s="15">
        <f t="shared" si="62"/>
        <v>7.4140899999999981</v>
      </c>
      <c r="X99" s="15">
        <f t="shared" si="62"/>
        <v>0.7420500000000011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1.7610000000000004E-2</v>
      </c>
      <c r="AC99" s="15">
        <f t="shared" si="62"/>
        <v>1.125E-2</v>
      </c>
      <c r="AD99" s="15">
        <f t="shared" si="62"/>
        <v>0.77091000000000076</v>
      </c>
      <c r="AE99" s="15">
        <f t="shared" si="62"/>
        <v>0.53212999999999966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1.7610000000000004E-2</v>
      </c>
      <c r="AJ99" s="15">
        <f t="shared" si="62"/>
        <v>1.125E-2</v>
      </c>
      <c r="AK99" s="15">
        <f t="shared" si="62"/>
        <v>0.56098999999999966</v>
      </c>
      <c r="AL99" s="15">
        <f t="shared" si="62"/>
        <v>5.5299099999999974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0.46227999999999986</v>
      </c>
      <c r="AQ99" s="15">
        <f t="shared" si="62"/>
        <v>0.09</v>
      </c>
      <c r="AR99" s="15">
        <f t="shared" si="62"/>
        <v>6.0821899999999962</v>
      </c>
      <c r="AS99" s="15">
        <f t="shared" si="62"/>
        <v>0</v>
      </c>
      <c r="AT99" s="15">
        <f t="shared" si="62"/>
        <v>0.66992750000000001</v>
      </c>
      <c r="AU99" s="15">
        <f t="shared" si="62"/>
        <v>0.53505749999999963</v>
      </c>
      <c r="AV99" s="15">
        <f t="shared" si="62"/>
        <v>0</v>
      </c>
      <c r="AW99" s="15">
        <f t="shared" si="62"/>
        <v>0.7420500000000011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1.7610000000000004E-2</v>
      </c>
      <c r="BB99" s="15">
        <f t="shared" si="62"/>
        <v>1.125E-2</v>
      </c>
      <c r="BC99" s="15">
        <f t="shared" si="62"/>
        <v>0.77091000000000076</v>
      </c>
      <c r="BD99" s="15">
        <f t="shared" si="62"/>
        <v>0.53212999999999966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1.7610000000000004E-2</v>
      </c>
      <c r="BI99" s="15">
        <f t="shared" si="62"/>
        <v>1.125E-2</v>
      </c>
      <c r="BJ99" s="15">
        <f t="shared" ref="BJ99:BQ99" si="63">SUM(BJ3:BJ98)/4000</f>
        <v>0.56098999999999966</v>
      </c>
      <c r="BK99" s="15"/>
      <c r="BL99" s="15">
        <f t="shared" si="63"/>
        <v>0.66992750000000001</v>
      </c>
      <c r="BM99" s="15">
        <f t="shared" si="63"/>
        <v>0.53505749999999963</v>
      </c>
      <c r="BN99" s="15">
        <f t="shared" si="63"/>
        <v>0.77091000000000076</v>
      </c>
      <c r="BO99" s="15">
        <f t="shared" si="63"/>
        <v>0.56098999999999966</v>
      </c>
      <c r="BP99" s="15">
        <f t="shared" si="63"/>
        <v>-0.1009825</v>
      </c>
      <c r="BQ99" s="15">
        <f t="shared" si="63"/>
        <v>-2.593249999999999E-2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45059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45059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150</v>
      </c>
      <c r="C3">
        <f>PPCL!C3</f>
        <v>0</v>
      </c>
      <c r="D3">
        <f>PPCL!M3</f>
        <v>0</v>
      </c>
      <c r="E3">
        <f>PPCL!N3</f>
        <v>0</v>
      </c>
      <c r="F3">
        <f>B3+C3</f>
        <v>150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150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150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150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150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150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150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150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150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150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150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150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150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150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150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150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150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150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150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150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150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150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150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150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150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150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150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150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150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150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150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150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150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150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150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150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150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150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150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150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150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150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150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150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150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150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150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150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150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150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150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150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150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150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150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150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150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150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150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150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150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150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150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150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150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150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150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150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150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150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150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150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150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150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150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150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150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150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150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150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150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150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150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150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150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150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150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150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150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150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150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150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150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150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150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150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150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150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150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150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150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150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150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150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150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150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150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150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150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150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150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150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150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150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150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150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150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150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150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150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150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150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150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150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150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150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150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150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150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150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150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150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150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150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150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150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150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150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150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150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150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150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150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150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150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150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150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150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150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150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150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150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150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150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150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150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150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150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150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150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150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150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150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150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150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150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150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150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150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150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150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150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150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150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150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150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150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150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150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150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150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150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150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150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150</v>
      </c>
      <c r="C98">
        <f>PPCL!C98</f>
        <v>0</v>
      </c>
      <c r="D98">
        <f>PPCL!M98</f>
        <v>0.01</v>
      </c>
      <c r="E98">
        <f>PPCL!N98</f>
        <v>0</v>
      </c>
      <c r="F98">
        <f t="shared" si="10"/>
        <v>150</v>
      </c>
      <c r="G98">
        <f t="shared" si="11"/>
        <v>0.01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0.01</v>
      </c>
      <c r="P98">
        <v>2.8289999999999995E-3</v>
      </c>
      <c r="Q98">
        <v>1.6070000000000001E-3</v>
      </c>
      <c r="R98">
        <v>6.0600000000000009E-4</v>
      </c>
      <c r="S98">
        <v>3.0299999999999997E-3</v>
      </c>
      <c r="T98">
        <v>1.9280000000000002E-3</v>
      </c>
      <c r="U98" s="156">
        <f t="shared" si="8"/>
        <v>0.01</v>
      </c>
      <c r="V98" s="154">
        <f t="shared" si="9"/>
        <v>0</v>
      </c>
    </row>
    <row r="99" spans="1:22">
      <c r="A99" s="156" t="s">
        <v>350</v>
      </c>
      <c r="B99" s="156">
        <f>SUM(B3:B98)/4000</f>
        <v>3.6</v>
      </c>
      <c r="C99" s="156">
        <f t="shared" ref="C99:U99" si="12">SUM(C3:C98)/4000</f>
        <v>0</v>
      </c>
      <c r="D99" s="156">
        <f t="shared" si="12"/>
        <v>2.5000000000000002E-6</v>
      </c>
      <c r="E99" s="156">
        <f t="shared" si="12"/>
        <v>0</v>
      </c>
      <c r="F99" s="156">
        <f t="shared" si="12"/>
        <v>3.6</v>
      </c>
      <c r="G99" s="156">
        <f t="shared" si="12"/>
        <v>2.5000000000000002E-6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2.5000000000000002E-6</v>
      </c>
      <c r="P99" s="156">
        <f t="shared" si="12"/>
        <v>7.0724999999999988E-7</v>
      </c>
      <c r="Q99" s="156">
        <f t="shared" si="12"/>
        <v>4.0175000000000006E-7</v>
      </c>
      <c r="R99" s="156">
        <f t="shared" si="12"/>
        <v>1.5150000000000003E-7</v>
      </c>
      <c r="S99" s="156">
        <f t="shared" si="12"/>
        <v>7.5749999999999995E-7</v>
      </c>
      <c r="T99" s="156">
        <f t="shared" si="12"/>
        <v>4.8200000000000011E-7</v>
      </c>
      <c r="U99" s="156">
        <f t="shared" si="12"/>
        <v>2.5000000000000002E-6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170</v>
      </c>
      <c r="C3">
        <f>PPCL!E3</f>
        <v>0</v>
      </c>
      <c r="D3">
        <f>PPCL!O3</f>
        <v>0</v>
      </c>
      <c r="E3">
        <f>PPCL!P3</f>
        <v>0</v>
      </c>
      <c r="F3">
        <f>B3+C3</f>
        <v>170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170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170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170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170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170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170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170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170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170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170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170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170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170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170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170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170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170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170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170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170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170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170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170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170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170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170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170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170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170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170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170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170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170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170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170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170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170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170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170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170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170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170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170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170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170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170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170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170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170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170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170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170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170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170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170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170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170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170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170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170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170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170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170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170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170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170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170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170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170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170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170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170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170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170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170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170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170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170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170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170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170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170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170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170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170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170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170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170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170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170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170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170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170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170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170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170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170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170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170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170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170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170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170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170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170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170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170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170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170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170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170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170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170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170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170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170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170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170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170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170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170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170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170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170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170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170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170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170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170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170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170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170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170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170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170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170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170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170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170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170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170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170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170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170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170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170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170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170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170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170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170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170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170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170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170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170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170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170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170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170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170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170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170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170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170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170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170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170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170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170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170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170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170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170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170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170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170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170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170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170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170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170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170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170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170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170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170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170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170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170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4.08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4.08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33.22</v>
      </c>
      <c r="E3">
        <f>GT!N3</f>
        <v>0</v>
      </c>
      <c r="F3">
        <f>B3+C3</f>
        <v>84</v>
      </c>
      <c r="G3">
        <f>D3+E3-X3</f>
        <v>33.22</v>
      </c>
      <c r="H3" s="154"/>
      <c r="I3">
        <f>BRPL_EOD!AC3+BRPL_EOD!AD3</f>
        <v>14.12</v>
      </c>
      <c r="J3">
        <f>BYPL_EOD!AC3+BYPL_EOD!AD3</f>
        <v>7.73</v>
      </c>
      <c r="K3">
        <f>MES_EOD!AC3+MES_EOD!AD3</f>
        <v>0</v>
      </c>
      <c r="L3">
        <f>NDMC_EOD!AC3+NDMC_EOD!AD3</f>
        <v>1.68</v>
      </c>
      <c r="M3">
        <f>TPDDL_EOD!AC3+TPDDL_EOD!AD3</f>
        <v>10.09</v>
      </c>
      <c r="N3">
        <f t="shared" ref="N3:N66" si="0">SUM(I3:M3)</f>
        <v>33.620000000000005</v>
      </c>
      <c r="O3" s="154">
        <f t="shared" ref="O3:O66" si="1">G3-N3</f>
        <v>-0.40000000000000568</v>
      </c>
      <c r="P3">
        <v>13.952004759071977</v>
      </c>
      <c r="Q3">
        <v>7.6380309339678751</v>
      </c>
      <c r="R3">
        <v>0</v>
      </c>
      <c r="S3">
        <v>1.6600118976799521</v>
      </c>
      <c r="T3">
        <v>9.9699524092801877</v>
      </c>
      <c r="U3" s="156">
        <f t="shared" ref="U3:U66" si="2">SUM(P3:T3)</f>
        <v>33.219999999999992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33.700000000000003</v>
      </c>
      <c r="E4">
        <f>GT!N4</f>
        <v>0</v>
      </c>
      <c r="F4">
        <f t="shared" ref="F4:F67" si="4">B4+C4</f>
        <v>84</v>
      </c>
      <c r="G4">
        <f t="shared" ref="G4:G67" si="5">D4+E4-X4</f>
        <v>33.700000000000003</v>
      </c>
      <c r="H4" s="154"/>
      <c r="I4">
        <f>BRPL_EOD!AC4+BRPL_EOD!AD4</f>
        <v>14.12</v>
      </c>
      <c r="J4">
        <f>BYPL_EOD!AC4+BYPL_EOD!AD4</f>
        <v>7.73</v>
      </c>
      <c r="K4">
        <f>MES_EOD!AC4+MES_EOD!AD4</f>
        <v>0</v>
      </c>
      <c r="L4">
        <f>NDMC_EOD!AC4+NDMC_EOD!AD4</f>
        <v>1.78</v>
      </c>
      <c r="M4">
        <f>TPDDL_EOD!AC4+TPDDL_EOD!AD4</f>
        <v>10.09</v>
      </c>
      <c r="N4">
        <f t="shared" si="0"/>
        <v>33.72</v>
      </c>
      <c r="O4" s="154">
        <f t="shared" si="1"/>
        <v>-1.9999999999996021E-2</v>
      </c>
      <c r="P4">
        <v>14.111625148279954</v>
      </c>
      <c r="Q4">
        <v>7.7254151838671428</v>
      </c>
      <c r="R4">
        <v>0</v>
      </c>
      <c r="S4">
        <v>1.7789442467378414</v>
      </c>
      <c r="T4">
        <v>10.084015421115065</v>
      </c>
      <c r="U4" s="156">
        <f t="shared" si="2"/>
        <v>33.700000000000003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33.700000000000003</v>
      </c>
      <c r="E5">
        <f>GT!N5</f>
        <v>0</v>
      </c>
      <c r="F5">
        <f t="shared" si="4"/>
        <v>84</v>
      </c>
      <c r="G5">
        <f t="shared" si="5"/>
        <v>33.700000000000003</v>
      </c>
      <c r="H5" s="154"/>
      <c r="I5">
        <f>BRPL_EOD!AC5+BRPL_EOD!AD5</f>
        <v>14.12</v>
      </c>
      <c r="J5">
        <f>BYPL_EOD!AC5+BYPL_EOD!AD5</f>
        <v>7.73</v>
      </c>
      <c r="K5">
        <f>MES_EOD!AC5+MES_EOD!AD5</f>
        <v>0</v>
      </c>
      <c r="L5">
        <f>NDMC_EOD!AC5+NDMC_EOD!AD5</f>
        <v>1.78</v>
      </c>
      <c r="M5">
        <f>TPDDL_EOD!AC5+TPDDL_EOD!AD5</f>
        <v>10.09</v>
      </c>
      <c r="N5">
        <f t="shared" si="0"/>
        <v>33.72</v>
      </c>
      <c r="O5" s="154">
        <f t="shared" si="1"/>
        <v>-1.9999999999996021E-2</v>
      </c>
      <c r="P5">
        <v>14.111625148279954</v>
      </c>
      <c r="Q5">
        <v>7.7254151838671428</v>
      </c>
      <c r="R5">
        <v>0</v>
      </c>
      <c r="S5">
        <v>1.7789442467378414</v>
      </c>
      <c r="T5">
        <v>10.084015421115065</v>
      </c>
      <c r="U5" s="156">
        <f t="shared" si="2"/>
        <v>33.700000000000003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33.700000000000003</v>
      </c>
      <c r="E6">
        <f>GT!N6</f>
        <v>0</v>
      </c>
      <c r="F6">
        <f t="shared" si="4"/>
        <v>84</v>
      </c>
      <c r="G6">
        <f t="shared" si="5"/>
        <v>33.700000000000003</v>
      </c>
      <c r="H6" s="154"/>
      <c r="I6">
        <f>BRPL_EOD!AC6+BRPL_EOD!AD6</f>
        <v>14.12</v>
      </c>
      <c r="J6">
        <f>BYPL_EOD!AC6+BYPL_EOD!AD6</f>
        <v>7.73</v>
      </c>
      <c r="K6">
        <f>MES_EOD!AC6+MES_EOD!AD6</f>
        <v>0</v>
      </c>
      <c r="L6">
        <f>NDMC_EOD!AC6+NDMC_EOD!AD6</f>
        <v>1.78</v>
      </c>
      <c r="M6">
        <f>TPDDL_EOD!AC6+TPDDL_EOD!AD6</f>
        <v>10.09</v>
      </c>
      <c r="N6">
        <f t="shared" si="0"/>
        <v>33.72</v>
      </c>
      <c r="O6" s="154">
        <f t="shared" si="1"/>
        <v>-1.9999999999996021E-2</v>
      </c>
      <c r="P6">
        <v>14.111625148279954</v>
      </c>
      <c r="Q6">
        <v>7.7254151838671428</v>
      </c>
      <c r="R6">
        <v>0</v>
      </c>
      <c r="S6">
        <v>1.7789442467378414</v>
      </c>
      <c r="T6">
        <v>10.084015421115065</v>
      </c>
      <c r="U6" s="156">
        <f t="shared" si="2"/>
        <v>33.700000000000003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33.65</v>
      </c>
      <c r="E7">
        <f>GT!N7</f>
        <v>0</v>
      </c>
      <c r="F7">
        <f t="shared" si="4"/>
        <v>84</v>
      </c>
      <c r="G7">
        <f t="shared" si="5"/>
        <v>33.65</v>
      </c>
      <c r="H7" s="154"/>
      <c r="I7">
        <f>BRPL_EOD!AC7+BRPL_EOD!AD7</f>
        <v>14.12</v>
      </c>
      <c r="J7">
        <f>BYPL_EOD!AC7+BYPL_EOD!AD7</f>
        <v>7.73</v>
      </c>
      <c r="K7">
        <f>MES_EOD!AC7+MES_EOD!AD7</f>
        <v>0</v>
      </c>
      <c r="L7">
        <f>NDMC_EOD!AC7+NDMC_EOD!AD7</f>
        <v>1.73</v>
      </c>
      <c r="M7">
        <f>TPDDL_EOD!AC7+TPDDL_EOD!AD7</f>
        <v>10.09</v>
      </c>
      <c r="N7">
        <f t="shared" si="0"/>
        <v>33.67</v>
      </c>
      <c r="O7" s="154">
        <f t="shared" si="1"/>
        <v>-2.0000000000003126E-2</v>
      </c>
      <c r="P7">
        <v>14.111612711612709</v>
      </c>
      <c r="Q7">
        <v>7.7254083754083753</v>
      </c>
      <c r="R7">
        <v>0</v>
      </c>
      <c r="S7">
        <v>1.7289723789723788</v>
      </c>
      <c r="T7">
        <v>10.084006534006534</v>
      </c>
      <c r="U7" s="156">
        <f t="shared" si="2"/>
        <v>33.65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33.65</v>
      </c>
      <c r="E8">
        <f>GT!N8</f>
        <v>0</v>
      </c>
      <c r="F8">
        <f t="shared" si="4"/>
        <v>84</v>
      </c>
      <c r="G8">
        <f t="shared" si="5"/>
        <v>33.65</v>
      </c>
      <c r="H8" s="154"/>
      <c r="I8">
        <f>BRPL_EOD!AC8+BRPL_EOD!AD8</f>
        <v>14.12</v>
      </c>
      <c r="J8">
        <f>BYPL_EOD!AC8+BYPL_EOD!AD8</f>
        <v>7.73</v>
      </c>
      <c r="K8">
        <f>MES_EOD!AC8+MES_EOD!AD8</f>
        <v>0</v>
      </c>
      <c r="L8">
        <f>NDMC_EOD!AC8+NDMC_EOD!AD8</f>
        <v>1.73</v>
      </c>
      <c r="M8">
        <f>TPDDL_EOD!AC8+TPDDL_EOD!AD8</f>
        <v>10.09</v>
      </c>
      <c r="N8">
        <f t="shared" si="0"/>
        <v>33.67</v>
      </c>
      <c r="O8" s="154">
        <f t="shared" si="1"/>
        <v>-2.0000000000003126E-2</v>
      </c>
      <c r="P8">
        <v>14.111612711612709</v>
      </c>
      <c r="Q8">
        <v>7.7254083754083753</v>
      </c>
      <c r="R8">
        <v>0</v>
      </c>
      <c r="S8">
        <v>1.7289723789723788</v>
      </c>
      <c r="T8">
        <v>10.084006534006534</v>
      </c>
      <c r="U8" s="156">
        <f t="shared" si="2"/>
        <v>33.65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33.65</v>
      </c>
      <c r="E9">
        <f>GT!N9</f>
        <v>0</v>
      </c>
      <c r="F9">
        <f t="shared" si="4"/>
        <v>84</v>
      </c>
      <c r="G9">
        <f t="shared" si="5"/>
        <v>33.65</v>
      </c>
      <c r="H9" s="154"/>
      <c r="I9">
        <f>BRPL_EOD!AC9+BRPL_EOD!AD9</f>
        <v>14.12</v>
      </c>
      <c r="J9">
        <f>BYPL_EOD!AC9+BYPL_EOD!AD9</f>
        <v>7.73</v>
      </c>
      <c r="K9">
        <f>MES_EOD!AC9+MES_EOD!AD9</f>
        <v>0</v>
      </c>
      <c r="L9">
        <f>NDMC_EOD!AC9+NDMC_EOD!AD9</f>
        <v>1.73</v>
      </c>
      <c r="M9">
        <f>TPDDL_EOD!AC9+TPDDL_EOD!AD9</f>
        <v>10.09</v>
      </c>
      <c r="N9">
        <f t="shared" si="0"/>
        <v>33.67</v>
      </c>
      <c r="O9" s="154">
        <f t="shared" si="1"/>
        <v>-2.0000000000003126E-2</v>
      </c>
      <c r="P9">
        <v>14.111612711612709</v>
      </c>
      <c r="Q9">
        <v>7.7254083754083753</v>
      </c>
      <c r="R9">
        <v>0</v>
      </c>
      <c r="S9">
        <v>1.7289723789723788</v>
      </c>
      <c r="T9">
        <v>10.084006534006534</v>
      </c>
      <c r="U9" s="156">
        <f t="shared" si="2"/>
        <v>33.65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33.65</v>
      </c>
      <c r="E10">
        <f>GT!N10</f>
        <v>0</v>
      </c>
      <c r="F10">
        <f t="shared" si="4"/>
        <v>84</v>
      </c>
      <c r="G10">
        <f t="shared" si="5"/>
        <v>33.65</v>
      </c>
      <c r="H10" s="154"/>
      <c r="I10">
        <f>BRPL_EOD!AC10+BRPL_EOD!AD10</f>
        <v>14.12</v>
      </c>
      <c r="J10">
        <f>BYPL_EOD!AC10+BYPL_EOD!AD10</f>
        <v>7.73</v>
      </c>
      <c r="K10">
        <f>MES_EOD!AC10+MES_EOD!AD10</f>
        <v>0</v>
      </c>
      <c r="L10">
        <f>NDMC_EOD!AC10+NDMC_EOD!AD10</f>
        <v>1.73</v>
      </c>
      <c r="M10">
        <f>TPDDL_EOD!AC10+TPDDL_EOD!AD10</f>
        <v>10.09</v>
      </c>
      <c r="N10">
        <f t="shared" si="0"/>
        <v>33.67</v>
      </c>
      <c r="O10" s="154">
        <f t="shared" si="1"/>
        <v>-2.0000000000003126E-2</v>
      </c>
      <c r="P10">
        <v>14.111612711612709</v>
      </c>
      <c r="Q10">
        <v>7.7254083754083753</v>
      </c>
      <c r="R10">
        <v>0</v>
      </c>
      <c r="S10">
        <v>1.7289723789723788</v>
      </c>
      <c r="T10">
        <v>10.084006534006534</v>
      </c>
      <c r="U10" s="156">
        <f t="shared" si="2"/>
        <v>33.65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33.65</v>
      </c>
      <c r="E11">
        <f>GT!N11</f>
        <v>0</v>
      </c>
      <c r="F11">
        <f t="shared" si="4"/>
        <v>84</v>
      </c>
      <c r="G11">
        <f t="shared" si="5"/>
        <v>33.65</v>
      </c>
      <c r="H11" s="154"/>
      <c r="I11">
        <f>BRPL_EOD!AC11+BRPL_EOD!AD11</f>
        <v>14.12</v>
      </c>
      <c r="J11">
        <f>BYPL_EOD!AC11+BYPL_EOD!AD11</f>
        <v>7.73</v>
      </c>
      <c r="K11">
        <f>MES_EOD!AC11+MES_EOD!AD11</f>
        <v>0</v>
      </c>
      <c r="L11">
        <f>NDMC_EOD!AC11+NDMC_EOD!AD11</f>
        <v>1.73</v>
      </c>
      <c r="M11">
        <f>TPDDL_EOD!AC11+TPDDL_EOD!AD11</f>
        <v>10.09</v>
      </c>
      <c r="N11">
        <f t="shared" si="0"/>
        <v>33.67</v>
      </c>
      <c r="O11" s="154">
        <f t="shared" si="1"/>
        <v>-2.0000000000003126E-2</v>
      </c>
      <c r="P11">
        <v>14.111612711612709</v>
      </c>
      <c r="Q11">
        <v>7.7254083754083753</v>
      </c>
      <c r="R11">
        <v>0</v>
      </c>
      <c r="S11">
        <v>1.7289723789723788</v>
      </c>
      <c r="T11">
        <v>10.084006534006534</v>
      </c>
      <c r="U11" s="156">
        <f t="shared" si="2"/>
        <v>33.65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33.65</v>
      </c>
      <c r="E12">
        <f>GT!N12</f>
        <v>0</v>
      </c>
      <c r="F12">
        <f t="shared" si="4"/>
        <v>84</v>
      </c>
      <c r="G12">
        <f t="shared" si="5"/>
        <v>33.65</v>
      </c>
      <c r="H12" s="154"/>
      <c r="I12">
        <f>BRPL_EOD!AC12+BRPL_EOD!AD12</f>
        <v>14.12</v>
      </c>
      <c r="J12">
        <f>BYPL_EOD!AC12+BYPL_EOD!AD12</f>
        <v>7.73</v>
      </c>
      <c r="K12">
        <f>MES_EOD!AC12+MES_EOD!AD12</f>
        <v>0</v>
      </c>
      <c r="L12">
        <f>NDMC_EOD!AC12+NDMC_EOD!AD12</f>
        <v>1.73</v>
      </c>
      <c r="M12">
        <f>TPDDL_EOD!AC12+TPDDL_EOD!AD12</f>
        <v>10.09</v>
      </c>
      <c r="N12">
        <f t="shared" si="0"/>
        <v>33.67</v>
      </c>
      <c r="O12" s="154">
        <f t="shared" si="1"/>
        <v>-2.0000000000003126E-2</v>
      </c>
      <c r="P12">
        <v>14.111612711612709</v>
      </c>
      <c r="Q12">
        <v>7.7254083754083753</v>
      </c>
      <c r="R12">
        <v>0</v>
      </c>
      <c r="S12">
        <v>1.7289723789723788</v>
      </c>
      <c r="T12">
        <v>10.084006534006534</v>
      </c>
      <c r="U12" s="156">
        <f t="shared" si="2"/>
        <v>33.65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33.880000000000003</v>
      </c>
      <c r="E13">
        <f>GT!N13</f>
        <v>0</v>
      </c>
      <c r="F13">
        <f t="shared" si="4"/>
        <v>84</v>
      </c>
      <c r="G13">
        <f t="shared" si="5"/>
        <v>33.880000000000003</v>
      </c>
      <c r="H13" s="154"/>
      <c r="I13">
        <f>BRPL_EOD!AC13+BRPL_EOD!AD13</f>
        <v>14.12</v>
      </c>
      <c r="J13">
        <f>BYPL_EOD!AC13+BYPL_EOD!AD13</f>
        <v>7.96</v>
      </c>
      <c r="K13">
        <f>MES_EOD!AC13+MES_EOD!AD13</f>
        <v>0</v>
      </c>
      <c r="L13">
        <f>NDMC_EOD!AC13+NDMC_EOD!AD13</f>
        <v>1.73</v>
      </c>
      <c r="M13">
        <f>TPDDL_EOD!AC13+TPDDL_EOD!AD13</f>
        <v>10.09</v>
      </c>
      <c r="N13">
        <f t="shared" si="0"/>
        <v>33.9</v>
      </c>
      <c r="O13" s="154">
        <f t="shared" si="1"/>
        <v>-1.9999999999996021E-2</v>
      </c>
      <c r="P13">
        <v>14.111669616519174</v>
      </c>
      <c r="Q13">
        <v>7.9553038348082605</v>
      </c>
      <c r="R13">
        <v>0</v>
      </c>
      <c r="S13">
        <v>1.7289793510324485</v>
      </c>
      <c r="T13">
        <v>10.084047197640119</v>
      </c>
      <c r="U13" s="156">
        <f t="shared" si="2"/>
        <v>33.880000000000003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33.880000000000003</v>
      </c>
      <c r="E14">
        <f>GT!N14</f>
        <v>0</v>
      </c>
      <c r="F14">
        <f t="shared" si="4"/>
        <v>84</v>
      </c>
      <c r="G14">
        <f t="shared" si="5"/>
        <v>33.880000000000003</v>
      </c>
      <c r="H14" s="154"/>
      <c r="I14">
        <f>BRPL_EOD!AC14+BRPL_EOD!AD14</f>
        <v>14.12</v>
      </c>
      <c r="J14">
        <f>BYPL_EOD!AC14+BYPL_EOD!AD14</f>
        <v>7.96</v>
      </c>
      <c r="K14">
        <f>MES_EOD!AC14+MES_EOD!AD14</f>
        <v>0</v>
      </c>
      <c r="L14">
        <f>NDMC_EOD!AC14+NDMC_EOD!AD14</f>
        <v>1.73</v>
      </c>
      <c r="M14">
        <f>TPDDL_EOD!AC14+TPDDL_EOD!AD14</f>
        <v>10.09</v>
      </c>
      <c r="N14">
        <f t="shared" si="0"/>
        <v>33.9</v>
      </c>
      <c r="O14" s="154">
        <f t="shared" si="1"/>
        <v>-1.9999999999996021E-2</v>
      </c>
      <c r="P14">
        <v>14.111669616519174</v>
      </c>
      <c r="Q14">
        <v>7.9553038348082605</v>
      </c>
      <c r="R14">
        <v>0</v>
      </c>
      <c r="S14">
        <v>1.7289793510324485</v>
      </c>
      <c r="T14">
        <v>10.084047197640119</v>
      </c>
      <c r="U14" s="156">
        <f t="shared" si="2"/>
        <v>33.880000000000003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33.880000000000003</v>
      </c>
      <c r="E15">
        <f>GT!N15</f>
        <v>0</v>
      </c>
      <c r="F15">
        <f t="shared" si="4"/>
        <v>84</v>
      </c>
      <c r="G15">
        <f t="shared" si="5"/>
        <v>33.880000000000003</v>
      </c>
      <c r="H15" s="154"/>
      <c r="I15">
        <f>BRPL_EOD!AC15+BRPL_EOD!AD15</f>
        <v>14.12</v>
      </c>
      <c r="J15">
        <f>BYPL_EOD!AC15+BYPL_EOD!AD15</f>
        <v>7.96</v>
      </c>
      <c r="K15">
        <f>MES_EOD!AC15+MES_EOD!AD15</f>
        <v>0</v>
      </c>
      <c r="L15">
        <f>NDMC_EOD!AC15+NDMC_EOD!AD15</f>
        <v>1.73</v>
      </c>
      <c r="M15">
        <f>TPDDL_EOD!AC15+TPDDL_EOD!AD15</f>
        <v>10.09</v>
      </c>
      <c r="N15">
        <f t="shared" si="0"/>
        <v>33.9</v>
      </c>
      <c r="O15" s="154">
        <f t="shared" si="1"/>
        <v>-1.9999999999996021E-2</v>
      </c>
      <c r="P15">
        <v>14.111669616519174</v>
      </c>
      <c r="Q15">
        <v>7.9553038348082605</v>
      </c>
      <c r="R15">
        <v>0</v>
      </c>
      <c r="S15">
        <v>1.7289793510324485</v>
      </c>
      <c r="T15">
        <v>10.084047197640119</v>
      </c>
      <c r="U15" s="156">
        <f t="shared" si="2"/>
        <v>33.880000000000003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33.880000000000003</v>
      </c>
      <c r="E16">
        <f>GT!N16</f>
        <v>0</v>
      </c>
      <c r="F16">
        <f t="shared" si="4"/>
        <v>84</v>
      </c>
      <c r="G16">
        <f t="shared" si="5"/>
        <v>33.880000000000003</v>
      </c>
      <c r="H16" s="154"/>
      <c r="I16">
        <f>BRPL_EOD!AC16+BRPL_EOD!AD16</f>
        <v>14.12</v>
      </c>
      <c r="J16">
        <f>BYPL_EOD!AC16+BYPL_EOD!AD16</f>
        <v>7.96</v>
      </c>
      <c r="K16">
        <f>MES_EOD!AC16+MES_EOD!AD16</f>
        <v>0</v>
      </c>
      <c r="L16">
        <f>NDMC_EOD!AC16+NDMC_EOD!AD16</f>
        <v>1.73</v>
      </c>
      <c r="M16">
        <f>TPDDL_EOD!AC16+TPDDL_EOD!AD16</f>
        <v>10.09</v>
      </c>
      <c r="N16">
        <f t="shared" si="0"/>
        <v>33.9</v>
      </c>
      <c r="O16" s="154">
        <f t="shared" si="1"/>
        <v>-1.9999999999996021E-2</v>
      </c>
      <c r="P16">
        <v>14.111669616519174</v>
      </c>
      <c r="Q16">
        <v>7.9553038348082605</v>
      </c>
      <c r="R16">
        <v>0</v>
      </c>
      <c r="S16">
        <v>1.7289793510324485</v>
      </c>
      <c r="T16">
        <v>10.084047197640119</v>
      </c>
      <c r="U16" s="156">
        <f t="shared" si="2"/>
        <v>33.880000000000003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33.880000000000003</v>
      </c>
      <c r="E17">
        <f>GT!N17</f>
        <v>0</v>
      </c>
      <c r="F17">
        <f t="shared" si="4"/>
        <v>84</v>
      </c>
      <c r="G17">
        <f t="shared" si="5"/>
        <v>33.880000000000003</v>
      </c>
      <c r="H17" s="154"/>
      <c r="I17">
        <f>BRPL_EOD!AC17+BRPL_EOD!AD17</f>
        <v>14.12</v>
      </c>
      <c r="J17">
        <f>BYPL_EOD!AC17+BYPL_EOD!AD17</f>
        <v>7.96</v>
      </c>
      <c r="K17">
        <f>MES_EOD!AC17+MES_EOD!AD17</f>
        <v>0</v>
      </c>
      <c r="L17">
        <f>NDMC_EOD!AC17+NDMC_EOD!AD17</f>
        <v>1.73</v>
      </c>
      <c r="M17">
        <f>TPDDL_EOD!AC17+TPDDL_EOD!AD17</f>
        <v>10.09</v>
      </c>
      <c r="N17">
        <f t="shared" si="0"/>
        <v>33.9</v>
      </c>
      <c r="O17" s="154">
        <f t="shared" si="1"/>
        <v>-1.9999999999996021E-2</v>
      </c>
      <c r="P17">
        <v>14.111669616519174</v>
      </c>
      <c r="Q17">
        <v>7.9553038348082605</v>
      </c>
      <c r="R17">
        <v>0</v>
      </c>
      <c r="S17">
        <v>1.7289793510324485</v>
      </c>
      <c r="T17">
        <v>10.084047197640119</v>
      </c>
      <c r="U17" s="156">
        <f t="shared" si="2"/>
        <v>33.880000000000003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33.880000000000003</v>
      </c>
      <c r="E18">
        <f>GT!N18</f>
        <v>0</v>
      </c>
      <c r="F18">
        <f t="shared" si="4"/>
        <v>84</v>
      </c>
      <c r="G18">
        <f t="shared" si="5"/>
        <v>33.880000000000003</v>
      </c>
      <c r="H18" s="154"/>
      <c r="I18">
        <f>BRPL_EOD!AC18+BRPL_EOD!AD18</f>
        <v>14.12</v>
      </c>
      <c r="J18">
        <f>BYPL_EOD!AC18+BYPL_EOD!AD18</f>
        <v>7.96</v>
      </c>
      <c r="K18">
        <f>MES_EOD!AC18+MES_EOD!AD18</f>
        <v>0</v>
      </c>
      <c r="L18">
        <f>NDMC_EOD!AC18+NDMC_EOD!AD18</f>
        <v>1.73</v>
      </c>
      <c r="M18">
        <f>TPDDL_EOD!AC18+TPDDL_EOD!AD18</f>
        <v>10.09</v>
      </c>
      <c r="N18">
        <f t="shared" si="0"/>
        <v>33.9</v>
      </c>
      <c r="O18" s="154">
        <f t="shared" si="1"/>
        <v>-1.9999999999996021E-2</v>
      </c>
      <c r="P18">
        <v>14.111669616519174</v>
      </c>
      <c r="Q18">
        <v>7.9553038348082605</v>
      </c>
      <c r="R18">
        <v>0</v>
      </c>
      <c r="S18">
        <v>1.7289793510324485</v>
      </c>
      <c r="T18">
        <v>10.084047197640119</v>
      </c>
      <c r="U18" s="156">
        <f t="shared" si="2"/>
        <v>33.880000000000003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33.880000000000003</v>
      </c>
      <c r="E19">
        <f>GT!N19</f>
        <v>0</v>
      </c>
      <c r="F19">
        <f t="shared" si="4"/>
        <v>84</v>
      </c>
      <c r="G19">
        <f t="shared" si="5"/>
        <v>33.880000000000003</v>
      </c>
      <c r="H19" s="154"/>
      <c r="I19">
        <f>BRPL_EOD!AC19+BRPL_EOD!AD19</f>
        <v>14.12</v>
      </c>
      <c r="J19">
        <f>BYPL_EOD!AC19+BYPL_EOD!AD19</f>
        <v>7.96</v>
      </c>
      <c r="K19">
        <f>MES_EOD!AC19+MES_EOD!AD19</f>
        <v>0</v>
      </c>
      <c r="L19">
        <f>NDMC_EOD!AC19+NDMC_EOD!AD19</f>
        <v>1.73</v>
      </c>
      <c r="M19">
        <f>TPDDL_EOD!AC19+TPDDL_EOD!AD19</f>
        <v>10.09</v>
      </c>
      <c r="N19">
        <f t="shared" si="0"/>
        <v>33.9</v>
      </c>
      <c r="O19" s="154">
        <f t="shared" si="1"/>
        <v>-1.9999999999996021E-2</v>
      </c>
      <c r="P19">
        <v>14.111669616519174</v>
      </c>
      <c r="Q19">
        <v>7.9553038348082605</v>
      </c>
      <c r="R19">
        <v>0</v>
      </c>
      <c r="S19">
        <v>1.7289793510324485</v>
      </c>
      <c r="T19">
        <v>10.084047197640119</v>
      </c>
      <c r="U19" s="156">
        <f t="shared" si="2"/>
        <v>33.880000000000003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33.880000000000003</v>
      </c>
      <c r="E20">
        <f>GT!N20</f>
        <v>0</v>
      </c>
      <c r="F20">
        <f t="shared" si="4"/>
        <v>84</v>
      </c>
      <c r="G20">
        <f t="shared" si="5"/>
        <v>33.880000000000003</v>
      </c>
      <c r="H20" s="154"/>
      <c r="I20">
        <f>BRPL_EOD!AC20+BRPL_EOD!AD20</f>
        <v>14.12</v>
      </c>
      <c r="J20">
        <f>BYPL_EOD!AC20+BYPL_EOD!AD20</f>
        <v>7.96</v>
      </c>
      <c r="K20">
        <f>MES_EOD!AC20+MES_EOD!AD20</f>
        <v>0</v>
      </c>
      <c r="L20">
        <f>NDMC_EOD!AC20+NDMC_EOD!AD20</f>
        <v>1.73</v>
      </c>
      <c r="M20">
        <f>TPDDL_EOD!AC20+TPDDL_EOD!AD20</f>
        <v>10.09</v>
      </c>
      <c r="N20">
        <f t="shared" si="0"/>
        <v>33.9</v>
      </c>
      <c r="O20" s="154">
        <f t="shared" si="1"/>
        <v>-1.9999999999996021E-2</v>
      </c>
      <c r="P20">
        <v>14.111669616519174</v>
      </c>
      <c r="Q20">
        <v>7.9553038348082605</v>
      </c>
      <c r="R20">
        <v>0</v>
      </c>
      <c r="S20">
        <v>1.7289793510324485</v>
      </c>
      <c r="T20">
        <v>10.084047197640119</v>
      </c>
      <c r="U20" s="156">
        <f t="shared" si="2"/>
        <v>33.880000000000003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33.880000000000003</v>
      </c>
      <c r="E21">
        <f>GT!N21</f>
        <v>0</v>
      </c>
      <c r="F21">
        <f t="shared" si="4"/>
        <v>84</v>
      </c>
      <c r="G21">
        <f t="shared" si="5"/>
        <v>33.880000000000003</v>
      </c>
      <c r="H21" s="154"/>
      <c r="I21">
        <f>BRPL_EOD!AC21+BRPL_EOD!AD21</f>
        <v>14.12</v>
      </c>
      <c r="J21">
        <f>BYPL_EOD!AC21+BYPL_EOD!AD21</f>
        <v>7.96</v>
      </c>
      <c r="K21">
        <f>MES_EOD!AC21+MES_EOD!AD21</f>
        <v>0</v>
      </c>
      <c r="L21">
        <f>NDMC_EOD!AC21+NDMC_EOD!AD21</f>
        <v>1.73</v>
      </c>
      <c r="M21">
        <f>TPDDL_EOD!AC21+TPDDL_EOD!AD21</f>
        <v>10.09</v>
      </c>
      <c r="N21">
        <f t="shared" si="0"/>
        <v>33.9</v>
      </c>
      <c r="O21" s="154">
        <f t="shared" si="1"/>
        <v>-1.9999999999996021E-2</v>
      </c>
      <c r="P21">
        <v>14.111669616519174</v>
      </c>
      <c r="Q21">
        <v>7.9553038348082605</v>
      </c>
      <c r="R21">
        <v>0</v>
      </c>
      <c r="S21">
        <v>1.7289793510324485</v>
      </c>
      <c r="T21">
        <v>10.084047197640119</v>
      </c>
      <c r="U21" s="156">
        <f t="shared" si="2"/>
        <v>33.880000000000003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33.880000000000003</v>
      </c>
      <c r="E22">
        <f>GT!N22</f>
        <v>0</v>
      </c>
      <c r="F22">
        <f t="shared" si="4"/>
        <v>84</v>
      </c>
      <c r="G22">
        <f t="shared" si="5"/>
        <v>33.880000000000003</v>
      </c>
      <c r="H22" s="154"/>
      <c r="I22">
        <f>BRPL_EOD!AC22+BRPL_EOD!AD22</f>
        <v>14.12</v>
      </c>
      <c r="J22">
        <f>BYPL_EOD!AC22+BYPL_EOD!AD22</f>
        <v>7.96</v>
      </c>
      <c r="K22">
        <f>MES_EOD!AC22+MES_EOD!AD22</f>
        <v>0</v>
      </c>
      <c r="L22">
        <f>NDMC_EOD!AC22+NDMC_EOD!AD22</f>
        <v>1.73</v>
      </c>
      <c r="M22">
        <f>TPDDL_EOD!AC22+TPDDL_EOD!AD22</f>
        <v>10.09</v>
      </c>
      <c r="N22">
        <f t="shared" si="0"/>
        <v>33.9</v>
      </c>
      <c r="O22" s="154">
        <f t="shared" si="1"/>
        <v>-1.9999999999996021E-2</v>
      </c>
      <c r="P22">
        <v>14.111669616519174</v>
      </c>
      <c r="Q22">
        <v>7.9553038348082605</v>
      </c>
      <c r="R22">
        <v>0</v>
      </c>
      <c r="S22">
        <v>1.7289793510324485</v>
      </c>
      <c r="T22">
        <v>10.084047197640119</v>
      </c>
      <c r="U22" s="156">
        <f t="shared" si="2"/>
        <v>33.880000000000003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33.880000000000003</v>
      </c>
      <c r="E23">
        <f>GT!N23</f>
        <v>0</v>
      </c>
      <c r="F23">
        <f t="shared" si="4"/>
        <v>84</v>
      </c>
      <c r="G23">
        <f t="shared" si="5"/>
        <v>33.880000000000003</v>
      </c>
      <c r="H23" s="154"/>
      <c r="I23">
        <f>BRPL_EOD!AC23+BRPL_EOD!AD23</f>
        <v>14.12</v>
      </c>
      <c r="J23">
        <f>BYPL_EOD!AC23+BYPL_EOD!AD23</f>
        <v>7.96</v>
      </c>
      <c r="K23">
        <f>MES_EOD!AC23+MES_EOD!AD23</f>
        <v>0</v>
      </c>
      <c r="L23">
        <f>NDMC_EOD!AC23+NDMC_EOD!AD23</f>
        <v>1.73</v>
      </c>
      <c r="M23">
        <f>TPDDL_EOD!AC23+TPDDL_EOD!AD23</f>
        <v>10.09</v>
      </c>
      <c r="N23">
        <f t="shared" si="0"/>
        <v>33.9</v>
      </c>
      <c r="O23" s="154">
        <f t="shared" si="1"/>
        <v>-1.9999999999996021E-2</v>
      </c>
      <c r="P23">
        <v>14.111669616519174</v>
      </c>
      <c r="Q23">
        <v>7.9553038348082605</v>
      </c>
      <c r="R23">
        <v>0</v>
      </c>
      <c r="S23">
        <v>1.7289793510324485</v>
      </c>
      <c r="T23">
        <v>10.084047197640119</v>
      </c>
      <c r="U23" s="156">
        <f t="shared" si="2"/>
        <v>33.880000000000003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33.880000000000003</v>
      </c>
      <c r="E24">
        <f>GT!N24</f>
        <v>0</v>
      </c>
      <c r="F24">
        <f t="shared" si="4"/>
        <v>84</v>
      </c>
      <c r="G24">
        <f t="shared" si="5"/>
        <v>33.880000000000003</v>
      </c>
      <c r="H24" s="154"/>
      <c r="I24">
        <f>BRPL_EOD!AC24+BRPL_EOD!AD24</f>
        <v>14.12</v>
      </c>
      <c r="J24">
        <f>BYPL_EOD!AC24+BYPL_EOD!AD24</f>
        <v>7.96</v>
      </c>
      <c r="K24">
        <f>MES_EOD!AC24+MES_EOD!AD24</f>
        <v>0</v>
      </c>
      <c r="L24">
        <f>NDMC_EOD!AC24+NDMC_EOD!AD24</f>
        <v>1.73</v>
      </c>
      <c r="M24">
        <f>TPDDL_EOD!AC24+TPDDL_EOD!AD24</f>
        <v>10.09</v>
      </c>
      <c r="N24">
        <f t="shared" si="0"/>
        <v>33.9</v>
      </c>
      <c r="O24" s="154">
        <f t="shared" si="1"/>
        <v>-1.9999999999996021E-2</v>
      </c>
      <c r="P24">
        <v>14.111669616519174</v>
      </c>
      <c r="Q24">
        <v>7.9553038348082605</v>
      </c>
      <c r="R24">
        <v>0</v>
      </c>
      <c r="S24">
        <v>1.7289793510324485</v>
      </c>
      <c r="T24">
        <v>10.084047197640119</v>
      </c>
      <c r="U24" s="156">
        <f t="shared" si="2"/>
        <v>33.880000000000003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33.880000000000003</v>
      </c>
      <c r="E25">
        <f>GT!N25</f>
        <v>0</v>
      </c>
      <c r="F25">
        <f t="shared" si="4"/>
        <v>84</v>
      </c>
      <c r="G25">
        <f t="shared" si="5"/>
        <v>33.880000000000003</v>
      </c>
      <c r="H25" s="154"/>
      <c r="I25">
        <f>BRPL_EOD!AC25+BRPL_EOD!AD25</f>
        <v>14.12</v>
      </c>
      <c r="J25">
        <f>BYPL_EOD!AC25+BYPL_EOD!AD25</f>
        <v>7.96</v>
      </c>
      <c r="K25">
        <f>MES_EOD!AC25+MES_EOD!AD25</f>
        <v>0</v>
      </c>
      <c r="L25">
        <f>NDMC_EOD!AC25+NDMC_EOD!AD25</f>
        <v>1.73</v>
      </c>
      <c r="M25">
        <f>TPDDL_EOD!AC25+TPDDL_EOD!AD25</f>
        <v>10.09</v>
      </c>
      <c r="N25">
        <f t="shared" si="0"/>
        <v>33.9</v>
      </c>
      <c r="O25" s="154">
        <f t="shared" si="1"/>
        <v>-1.9999999999996021E-2</v>
      </c>
      <c r="P25">
        <v>14.111669616519174</v>
      </c>
      <c r="Q25">
        <v>7.9553038348082605</v>
      </c>
      <c r="R25">
        <v>0</v>
      </c>
      <c r="S25">
        <v>1.7289793510324485</v>
      </c>
      <c r="T25">
        <v>10.084047197640119</v>
      </c>
      <c r="U25" s="156">
        <f t="shared" si="2"/>
        <v>33.880000000000003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33.880000000000003</v>
      </c>
      <c r="E26">
        <f>GT!N26</f>
        <v>0</v>
      </c>
      <c r="F26">
        <f t="shared" si="4"/>
        <v>84</v>
      </c>
      <c r="G26">
        <f t="shared" si="5"/>
        <v>33.880000000000003</v>
      </c>
      <c r="H26" s="154"/>
      <c r="I26">
        <f>BRPL_EOD!AC26+BRPL_EOD!AD26</f>
        <v>14.12</v>
      </c>
      <c r="J26">
        <f>BYPL_EOD!AC26+BYPL_EOD!AD26</f>
        <v>7.96</v>
      </c>
      <c r="K26">
        <f>MES_EOD!AC26+MES_EOD!AD26</f>
        <v>0</v>
      </c>
      <c r="L26">
        <f>NDMC_EOD!AC26+NDMC_EOD!AD26</f>
        <v>1.73</v>
      </c>
      <c r="M26">
        <f>TPDDL_EOD!AC26+TPDDL_EOD!AD26</f>
        <v>10.09</v>
      </c>
      <c r="N26">
        <f t="shared" si="0"/>
        <v>33.9</v>
      </c>
      <c r="O26" s="154">
        <f t="shared" si="1"/>
        <v>-1.9999999999996021E-2</v>
      </c>
      <c r="P26">
        <v>14.111669616519174</v>
      </c>
      <c r="Q26">
        <v>7.9553038348082605</v>
      </c>
      <c r="R26">
        <v>0</v>
      </c>
      <c r="S26">
        <v>1.7289793510324485</v>
      </c>
      <c r="T26">
        <v>10.084047197640119</v>
      </c>
      <c r="U26" s="156">
        <f t="shared" si="2"/>
        <v>33.880000000000003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33.880000000000003</v>
      </c>
      <c r="E27">
        <f>GT!N27</f>
        <v>0</v>
      </c>
      <c r="F27">
        <f t="shared" si="4"/>
        <v>84</v>
      </c>
      <c r="G27">
        <f t="shared" si="5"/>
        <v>33.880000000000003</v>
      </c>
      <c r="H27" s="154"/>
      <c r="I27">
        <f>BRPL_EOD!AC27+BRPL_EOD!AD27</f>
        <v>14.12</v>
      </c>
      <c r="J27">
        <f>BYPL_EOD!AC27+BYPL_EOD!AD27</f>
        <v>7.96</v>
      </c>
      <c r="K27">
        <f>MES_EOD!AC27+MES_EOD!AD27</f>
        <v>0</v>
      </c>
      <c r="L27">
        <f>NDMC_EOD!AC27+NDMC_EOD!AD27</f>
        <v>1.73</v>
      </c>
      <c r="M27">
        <f>TPDDL_EOD!AC27+TPDDL_EOD!AD27</f>
        <v>10.09</v>
      </c>
      <c r="N27">
        <f t="shared" si="0"/>
        <v>33.9</v>
      </c>
      <c r="O27" s="154">
        <f t="shared" si="1"/>
        <v>-1.9999999999996021E-2</v>
      </c>
      <c r="P27">
        <v>14.111669616519174</v>
      </c>
      <c r="Q27">
        <v>7.9553038348082605</v>
      </c>
      <c r="R27">
        <v>0</v>
      </c>
      <c r="S27">
        <v>1.7289793510324485</v>
      </c>
      <c r="T27">
        <v>10.084047197640119</v>
      </c>
      <c r="U27" s="156">
        <f t="shared" si="2"/>
        <v>33.880000000000003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33.880000000000003</v>
      </c>
      <c r="E28">
        <f>GT!N28</f>
        <v>0</v>
      </c>
      <c r="F28">
        <f t="shared" si="4"/>
        <v>84</v>
      </c>
      <c r="G28">
        <f t="shared" si="5"/>
        <v>33.880000000000003</v>
      </c>
      <c r="H28" s="154"/>
      <c r="I28">
        <f>BRPL_EOD!AC28+BRPL_EOD!AD28</f>
        <v>14.12</v>
      </c>
      <c r="J28">
        <f>BYPL_EOD!AC28+BYPL_EOD!AD28</f>
        <v>7.96</v>
      </c>
      <c r="K28">
        <f>MES_EOD!AC28+MES_EOD!AD28</f>
        <v>0</v>
      </c>
      <c r="L28">
        <f>NDMC_EOD!AC28+NDMC_EOD!AD28</f>
        <v>1.73</v>
      </c>
      <c r="M28">
        <f>TPDDL_EOD!AC28+TPDDL_EOD!AD28</f>
        <v>10.09</v>
      </c>
      <c r="N28">
        <f t="shared" si="0"/>
        <v>33.9</v>
      </c>
      <c r="O28" s="154">
        <f t="shared" si="1"/>
        <v>-1.9999999999996021E-2</v>
      </c>
      <c r="P28">
        <v>14.111669616519174</v>
      </c>
      <c r="Q28">
        <v>7.9553038348082605</v>
      </c>
      <c r="R28">
        <v>0</v>
      </c>
      <c r="S28">
        <v>1.7289793510324485</v>
      </c>
      <c r="T28">
        <v>10.084047197640119</v>
      </c>
      <c r="U28" s="156">
        <f t="shared" si="2"/>
        <v>33.880000000000003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33.880000000000003</v>
      </c>
      <c r="E29">
        <f>GT!N29</f>
        <v>0</v>
      </c>
      <c r="F29">
        <f t="shared" si="4"/>
        <v>84</v>
      </c>
      <c r="G29">
        <f t="shared" si="5"/>
        <v>33.880000000000003</v>
      </c>
      <c r="H29" s="154"/>
      <c r="I29">
        <f>BRPL_EOD!AC29+BRPL_EOD!AD29</f>
        <v>14.12</v>
      </c>
      <c r="J29">
        <f>BYPL_EOD!AC29+BYPL_EOD!AD29</f>
        <v>7.96</v>
      </c>
      <c r="K29">
        <f>MES_EOD!AC29+MES_EOD!AD29</f>
        <v>0</v>
      </c>
      <c r="L29">
        <f>NDMC_EOD!AC29+NDMC_EOD!AD29</f>
        <v>1.73</v>
      </c>
      <c r="M29">
        <f>TPDDL_EOD!AC29+TPDDL_EOD!AD29</f>
        <v>10.09</v>
      </c>
      <c r="N29">
        <f t="shared" si="0"/>
        <v>33.9</v>
      </c>
      <c r="O29" s="154">
        <f t="shared" si="1"/>
        <v>-1.9999999999996021E-2</v>
      </c>
      <c r="P29">
        <v>14.111669616519174</v>
      </c>
      <c r="Q29">
        <v>7.9553038348082605</v>
      </c>
      <c r="R29">
        <v>0</v>
      </c>
      <c r="S29">
        <v>1.7289793510324485</v>
      </c>
      <c r="T29">
        <v>10.084047197640119</v>
      </c>
      <c r="U29" s="156">
        <f t="shared" si="2"/>
        <v>33.880000000000003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33.880000000000003</v>
      </c>
      <c r="E30">
        <f>GT!N30</f>
        <v>0</v>
      </c>
      <c r="F30">
        <f t="shared" si="4"/>
        <v>84</v>
      </c>
      <c r="G30">
        <f t="shared" si="5"/>
        <v>33.880000000000003</v>
      </c>
      <c r="H30" s="154"/>
      <c r="I30">
        <f>BRPL_EOD!AC30+BRPL_EOD!AD30</f>
        <v>14.12</v>
      </c>
      <c r="J30">
        <f>BYPL_EOD!AC30+BYPL_EOD!AD30</f>
        <v>7.96</v>
      </c>
      <c r="K30">
        <f>MES_EOD!AC30+MES_EOD!AD30</f>
        <v>0</v>
      </c>
      <c r="L30">
        <f>NDMC_EOD!AC30+NDMC_EOD!AD30</f>
        <v>1.73</v>
      </c>
      <c r="M30">
        <f>TPDDL_EOD!AC30+TPDDL_EOD!AD30</f>
        <v>10.09</v>
      </c>
      <c r="N30">
        <f t="shared" si="0"/>
        <v>33.9</v>
      </c>
      <c r="O30" s="154">
        <f t="shared" si="1"/>
        <v>-1.9999999999996021E-2</v>
      </c>
      <c r="P30">
        <v>14.111669616519174</v>
      </c>
      <c r="Q30">
        <v>7.9553038348082605</v>
      </c>
      <c r="R30">
        <v>0</v>
      </c>
      <c r="S30">
        <v>1.7289793510324485</v>
      </c>
      <c r="T30">
        <v>10.084047197640119</v>
      </c>
      <c r="U30" s="156">
        <f t="shared" si="2"/>
        <v>33.880000000000003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33.880000000000003</v>
      </c>
      <c r="E31">
        <f>GT!N31</f>
        <v>0</v>
      </c>
      <c r="F31">
        <f t="shared" si="4"/>
        <v>84</v>
      </c>
      <c r="G31">
        <f t="shared" si="5"/>
        <v>33.880000000000003</v>
      </c>
      <c r="H31" s="154"/>
      <c r="I31">
        <f>BRPL_EOD!AC31+BRPL_EOD!AD31</f>
        <v>14.12</v>
      </c>
      <c r="J31">
        <f>BYPL_EOD!AC31+BYPL_EOD!AD31</f>
        <v>7.96</v>
      </c>
      <c r="K31">
        <f>MES_EOD!AC31+MES_EOD!AD31</f>
        <v>0</v>
      </c>
      <c r="L31">
        <f>NDMC_EOD!AC31+NDMC_EOD!AD31</f>
        <v>1.73</v>
      </c>
      <c r="M31">
        <f>TPDDL_EOD!AC31+TPDDL_EOD!AD31</f>
        <v>10.09</v>
      </c>
      <c r="N31">
        <f t="shared" si="0"/>
        <v>33.9</v>
      </c>
      <c r="O31" s="154">
        <f t="shared" si="1"/>
        <v>-1.9999999999996021E-2</v>
      </c>
      <c r="P31">
        <v>14.111669616519174</v>
      </c>
      <c r="Q31">
        <v>7.9553038348082605</v>
      </c>
      <c r="R31">
        <v>0</v>
      </c>
      <c r="S31">
        <v>1.7289793510324485</v>
      </c>
      <c r="T31">
        <v>10.084047197640119</v>
      </c>
      <c r="U31" s="156">
        <f t="shared" si="2"/>
        <v>33.880000000000003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33.880000000000003</v>
      </c>
      <c r="E32">
        <f>GT!N32</f>
        <v>0</v>
      </c>
      <c r="F32">
        <f t="shared" si="4"/>
        <v>84</v>
      </c>
      <c r="G32">
        <f t="shared" si="5"/>
        <v>33.880000000000003</v>
      </c>
      <c r="H32" s="154"/>
      <c r="I32">
        <f>BRPL_EOD!AC32+BRPL_EOD!AD32</f>
        <v>14.12</v>
      </c>
      <c r="J32">
        <f>BYPL_EOD!AC32+BYPL_EOD!AD32</f>
        <v>7.96</v>
      </c>
      <c r="K32">
        <f>MES_EOD!AC32+MES_EOD!AD32</f>
        <v>0</v>
      </c>
      <c r="L32">
        <f>NDMC_EOD!AC32+NDMC_EOD!AD32</f>
        <v>1.73</v>
      </c>
      <c r="M32">
        <f>TPDDL_EOD!AC32+TPDDL_EOD!AD32</f>
        <v>10.09</v>
      </c>
      <c r="N32">
        <f t="shared" si="0"/>
        <v>33.9</v>
      </c>
      <c r="O32" s="154">
        <f t="shared" si="1"/>
        <v>-1.9999999999996021E-2</v>
      </c>
      <c r="P32">
        <v>14.111669616519174</v>
      </c>
      <c r="Q32">
        <v>7.9553038348082605</v>
      </c>
      <c r="R32">
        <v>0</v>
      </c>
      <c r="S32">
        <v>1.7289793510324485</v>
      </c>
      <c r="T32">
        <v>10.084047197640119</v>
      </c>
      <c r="U32" s="156">
        <f t="shared" si="2"/>
        <v>33.880000000000003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33.880000000000003</v>
      </c>
      <c r="E33">
        <f>GT!N33</f>
        <v>0</v>
      </c>
      <c r="F33">
        <f t="shared" si="4"/>
        <v>84</v>
      </c>
      <c r="G33">
        <f t="shared" si="5"/>
        <v>33.880000000000003</v>
      </c>
      <c r="H33" s="154"/>
      <c r="I33">
        <f>BRPL_EOD!AC33+BRPL_EOD!AD33</f>
        <v>14.12</v>
      </c>
      <c r="J33">
        <f>BYPL_EOD!AC33+BYPL_EOD!AD33</f>
        <v>7.96</v>
      </c>
      <c r="K33">
        <f>MES_EOD!AC33+MES_EOD!AD33</f>
        <v>0</v>
      </c>
      <c r="L33">
        <f>NDMC_EOD!AC33+NDMC_EOD!AD33</f>
        <v>1.73</v>
      </c>
      <c r="M33">
        <f>TPDDL_EOD!AC33+TPDDL_EOD!AD33</f>
        <v>10.09</v>
      </c>
      <c r="N33">
        <f t="shared" si="0"/>
        <v>33.9</v>
      </c>
      <c r="O33" s="154">
        <f t="shared" si="1"/>
        <v>-1.9999999999996021E-2</v>
      </c>
      <c r="P33">
        <v>14.111669616519174</v>
      </c>
      <c r="Q33">
        <v>7.9553038348082605</v>
      </c>
      <c r="R33">
        <v>0</v>
      </c>
      <c r="S33">
        <v>1.7289793510324485</v>
      </c>
      <c r="T33">
        <v>10.084047197640119</v>
      </c>
      <c r="U33" s="156">
        <f t="shared" si="2"/>
        <v>33.880000000000003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31.92</v>
      </c>
      <c r="E34">
        <f>GT!N34</f>
        <v>0</v>
      </c>
      <c r="F34">
        <f t="shared" si="4"/>
        <v>84</v>
      </c>
      <c r="G34">
        <f t="shared" si="5"/>
        <v>31.92</v>
      </c>
      <c r="H34" s="154"/>
      <c r="I34">
        <f>BRPL_EOD!AC34+BRPL_EOD!AD34</f>
        <v>14.12</v>
      </c>
      <c r="J34">
        <f>BYPL_EOD!AC34+BYPL_EOD!AD34</f>
        <v>6</v>
      </c>
      <c r="K34">
        <f>MES_EOD!AC34+MES_EOD!AD34</f>
        <v>0</v>
      </c>
      <c r="L34">
        <f>NDMC_EOD!AC34+NDMC_EOD!AD34</f>
        <v>1.73</v>
      </c>
      <c r="M34">
        <f>TPDDL_EOD!AC34+TPDDL_EOD!AD34</f>
        <v>10.09</v>
      </c>
      <c r="N34">
        <f t="shared" si="0"/>
        <v>31.939999999999998</v>
      </c>
      <c r="O34" s="154">
        <f t="shared" si="1"/>
        <v>-1.9999999999996021E-2</v>
      </c>
      <c r="P34">
        <v>14.111158422041328</v>
      </c>
      <c r="Q34">
        <v>5.996242955541641</v>
      </c>
      <c r="R34">
        <v>0</v>
      </c>
      <c r="S34">
        <v>1.7289167188478398</v>
      </c>
      <c r="T34">
        <v>10.083681903569193</v>
      </c>
      <c r="U34" s="156">
        <f t="shared" si="2"/>
        <v>31.92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31.92</v>
      </c>
      <c r="E35">
        <f>GT!N35</f>
        <v>0</v>
      </c>
      <c r="F35">
        <f t="shared" si="4"/>
        <v>84</v>
      </c>
      <c r="G35">
        <f t="shared" si="5"/>
        <v>31.92</v>
      </c>
      <c r="H35" s="154"/>
      <c r="I35">
        <f>BRPL_EOD!AC35+BRPL_EOD!AD35</f>
        <v>14.12</v>
      </c>
      <c r="J35">
        <f>BYPL_EOD!AC35+BYPL_EOD!AD35</f>
        <v>6</v>
      </c>
      <c r="K35">
        <f>MES_EOD!AC35+MES_EOD!AD35</f>
        <v>0</v>
      </c>
      <c r="L35">
        <f>NDMC_EOD!AC35+NDMC_EOD!AD35</f>
        <v>1.73</v>
      </c>
      <c r="M35">
        <f>TPDDL_EOD!AC35+TPDDL_EOD!AD35</f>
        <v>10.09</v>
      </c>
      <c r="N35">
        <f t="shared" si="0"/>
        <v>31.939999999999998</v>
      </c>
      <c r="O35" s="154">
        <f t="shared" si="1"/>
        <v>-1.9999999999996021E-2</v>
      </c>
      <c r="P35">
        <v>14.111158422041328</v>
      </c>
      <c r="Q35">
        <v>5.996242955541641</v>
      </c>
      <c r="R35">
        <v>0</v>
      </c>
      <c r="S35">
        <v>1.7289167188478398</v>
      </c>
      <c r="T35">
        <v>10.083681903569193</v>
      </c>
      <c r="U35" s="156">
        <f t="shared" si="2"/>
        <v>31.92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31.92</v>
      </c>
      <c r="E36">
        <f>GT!N36</f>
        <v>0</v>
      </c>
      <c r="F36">
        <f t="shared" si="4"/>
        <v>84</v>
      </c>
      <c r="G36">
        <f t="shared" si="5"/>
        <v>31.92</v>
      </c>
      <c r="H36" s="154"/>
      <c r="I36">
        <f>BRPL_EOD!AC36+BRPL_EOD!AD36</f>
        <v>14.12</v>
      </c>
      <c r="J36">
        <f>BYPL_EOD!AC36+BYPL_EOD!AD36</f>
        <v>6</v>
      </c>
      <c r="K36">
        <f>MES_EOD!AC36+MES_EOD!AD36</f>
        <v>0</v>
      </c>
      <c r="L36">
        <f>NDMC_EOD!AC36+NDMC_EOD!AD36</f>
        <v>1.73</v>
      </c>
      <c r="M36">
        <f>TPDDL_EOD!AC36+TPDDL_EOD!AD36</f>
        <v>10.09</v>
      </c>
      <c r="N36">
        <f t="shared" si="0"/>
        <v>31.939999999999998</v>
      </c>
      <c r="O36" s="154">
        <f t="shared" si="1"/>
        <v>-1.9999999999996021E-2</v>
      </c>
      <c r="P36">
        <v>14.111158422041328</v>
      </c>
      <c r="Q36">
        <v>5.996242955541641</v>
      </c>
      <c r="R36">
        <v>0</v>
      </c>
      <c r="S36">
        <v>1.7289167188478398</v>
      </c>
      <c r="T36">
        <v>10.083681903569193</v>
      </c>
      <c r="U36" s="156">
        <f t="shared" si="2"/>
        <v>31.92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31.92</v>
      </c>
      <c r="E37">
        <f>GT!N37</f>
        <v>0</v>
      </c>
      <c r="F37">
        <f t="shared" si="4"/>
        <v>84</v>
      </c>
      <c r="G37">
        <f t="shared" si="5"/>
        <v>31.92</v>
      </c>
      <c r="H37" s="154"/>
      <c r="I37">
        <f>BRPL_EOD!AC37+BRPL_EOD!AD37</f>
        <v>14.12</v>
      </c>
      <c r="J37">
        <f>BYPL_EOD!AC37+BYPL_EOD!AD37</f>
        <v>6</v>
      </c>
      <c r="K37">
        <f>MES_EOD!AC37+MES_EOD!AD37</f>
        <v>0</v>
      </c>
      <c r="L37">
        <f>NDMC_EOD!AC37+NDMC_EOD!AD37</f>
        <v>1.73</v>
      </c>
      <c r="M37">
        <f>TPDDL_EOD!AC37+TPDDL_EOD!AD37</f>
        <v>10.09</v>
      </c>
      <c r="N37">
        <f t="shared" si="0"/>
        <v>31.939999999999998</v>
      </c>
      <c r="O37" s="154">
        <f t="shared" si="1"/>
        <v>-1.9999999999996021E-2</v>
      </c>
      <c r="P37">
        <v>14.111158422041328</v>
      </c>
      <c r="Q37">
        <v>5.996242955541641</v>
      </c>
      <c r="R37">
        <v>0</v>
      </c>
      <c r="S37">
        <v>1.7289167188478398</v>
      </c>
      <c r="T37">
        <v>10.083681903569193</v>
      </c>
      <c r="U37" s="156">
        <f t="shared" si="2"/>
        <v>31.92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31.92</v>
      </c>
      <c r="E38">
        <f>GT!N38</f>
        <v>0</v>
      </c>
      <c r="F38">
        <f t="shared" si="4"/>
        <v>84</v>
      </c>
      <c r="G38">
        <f t="shared" si="5"/>
        <v>31.92</v>
      </c>
      <c r="H38" s="154"/>
      <c r="I38">
        <f>BRPL_EOD!AC38+BRPL_EOD!AD38</f>
        <v>14.12</v>
      </c>
      <c r="J38">
        <f>BYPL_EOD!AC38+BYPL_EOD!AD38</f>
        <v>6</v>
      </c>
      <c r="K38">
        <f>MES_EOD!AC38+MES_EOD!AD38</f>
        <v>0</v>
      </c>
      <c r="L38">
        <f>NDMC_EOD!AC38+NDMC_EOD!AD38</f>
        <v>1.73</v>
      </c>
      <c r="M38">
        <f>TPDDL_EOD!AC38+TPDDL_EOD!AD38</f>
        <v>10.09</v>
      </c>
      <c r="N38">
        <f t="shared" si="0"/>
        <v>31.939999999999998</v>
      </c>
      <c r="O38" s="154">
        <f t="shared" si="1"/>
        <v>-1.9999999999996021E-2</v>
      </c>
      <c r="P38">
        <v>14.111158422041328</v>
      </c>
      <c r="Q38">
        <v>5.996242955541641</v>
      </c>
      <c r="R38">
        <v>0</v>
      </c>
      <c r="S38">
        <v>1.7289167188478398</v>
      </c>
      <c r="T38">
        <v>10.083681903569193</v>
      </c>
      <c r="U38" s="156">
        <f t="shared" si="2"/>
        <v>31.92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29.62</v>
      </c>
      <c r="E39">
        <f>GT!N39</f>
        <v>0</v>
      </c>
      <c r="F39">
        <f t="shared" si="4"/>
        <v>84</v>
      </c>
      <c r="G39">
        <f t="shared" si="5"/>
        <v>29.62</v>
      </c>
      <c r="H39" s="154"/>
      <c r="I39">
        <f>BRPL_EOD!AC39+BRPL_EOD!AD39</f>
        <v>14.12</v>
      </c>
      <c r="J39">
        <f>BYPL_EOD!AC39+BYPL_EOD!AD39</f>
        <v>4</v>
      </c>
      <c r="K39">
        <f>MES_EOD!AC39+MES_EOD!AD39</f>
        <v>0</v>
      </c>
      <c r="L39">
        <f>NDMC_EOD!AC39+NDMC_EOD!AD39</f>
        <v>1.73</v>
      </c>
      <c r="M39">
        <f>TPDDL_EOD!AC39+TPDDL_EOD!AD39</f>
        <v>10.09</v>
      </c>
      <c r="N39">
        <f t="shared" si="0"/>
        <v>29.939999999999998</v>
      </c>
      <c r="O39" s="154">
        <f t="shared" si="1"/>
        <v>-0.31999999999999673</v>
      </c>
      <c r="P39">
        <v>13.969084836339347</v>
      </c>
      <c r="Q39">
        <v>3.9572478289913162</v>
      </c>
      <c r="R39">
        <v>0</v>
      </c>
      <c r="S39">
        <v>1.7115096860387444</v>
      </c>
      <c r="T39">
        <v>9.9821576486305954</v>
      </c>
      <c r="U39" s="156">
        <f t="shared" si="2"/>
        <v>29.620000000000005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29.62</v>
      </c>
      <c r="E40">
        <f>GT!N40</f>
        <v>0</v>
      </c>
      <c r="F40">
        <f t="shared" si="4"/>
        <v>84</v>
      </c>
      <c r="G40">
        <f t="shared" si="5"/>
        <v>29.62</v>
      </c>
      <c r="H40" s="154"/>
      <c r="I40">
        <f>BRPL_EOD!AC40+BRPL_EOD!AD40</f>
        <v>14.12</v>
      </c>
      <c r="J40">
        <f>BYPL_EOD!AC40+BYPL_EOD!AD40</f>
        <v>4</v>
      </c>
      <c r="K40">
        <f>MES_EOD!AC40+MES_EOD!AD40</f>
        <v>0</v>
      </c>
      <c r="L40">
        <f>NDMC_EOD!AC40+NDMC_EOD!AD40</f>
        <v>1.73</v>
      </c>
      <c r="M40">
        <f>TPDDL_EOD!AC40+TPDDL_EOD!AD40</f>
        <v>10.09</v>
      </c>
      <c r="N40">
        <f t="shared" si="0"/>
        <v>29.939999999999998</v>
      </c>
      <c r="O40" s="154">
        <f t="shared" si="1"/>
        <v>-0.31999999999999673</v>
      </c>
      <c r="P40">
        <v>13.969084836339347</v>
      </c>
      <c r="Q40">
        <v>3.9572478289913162</v>
      </c>
      <c r="R40">
        <v>0</v>
      </c>
      <c r="S40">
        <v>1.7115096860387444</v>
      </c>
      <c r="T40">
        <v>9.9821576486305954</v>
      </c>
      <c r="U40" s="156">
        <f t="shared" si="2"/>
        <v>29.620000000000005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29.57</v>
      </c>
      <c r="E41">
        <f>GT!N41</f>
        <v>0</v>
      </c>
      <c r="F41">
        <f t="shared" si="4"/>
        <v>84</v>
      </c>
      <c r="G41">
        <f t="shared" si="5"/>
        <v>29.57</v>
      </c>
      <c r="H41" s="154"/>
      <c r="I41">
        <f>BRPL_EOD!AC41+BRPL_EOD!AD41</f>
        <v>14.12</v>
      </c>
      <c r="J41">
        <f>BYPL_EOD!AC41+BYPL_EOD!AD41</f>
        <v>4</v>
      </c>
      <c r="K41">
        <f>MES_EOD!AC41+MES_EOD!AD41</f>
        <v>0</v>
      </c>
      <c r="L41">
        <f>NDMC_EOD!AC41+NDMC_EOD!AD41</f>
        <v>1.68</v>
      </c>
      <c r="M41">
        <f>TPDDL_EOD!AC41+TPDDL_EOD!AD41</f>
        <v>10.09</v>
      </c>
      <c r="N41">
        <f t="shared" si="0"/>
        <v>29.889999999999997</v>
      </c>
      <c r="O41" s="154">
        <f t="shared" si="1"/>
        <v>-0.31999999999999673</v>
      </c>
      <c r="P41">
        <v>13.968832385413183</v>
      </c>
      <c r="Q41">
        <v>3.9571763131482105</v>
      </c>
      <c r="R41">
        <v>0</v>
      </c>
      <c r="S41">
        <v>1.6620140515222483</v>
      </c>
      <c r="T41">
        <v>9.9819772499163602</v>
      </c>
      <c r="U41" s="156">
        <f t="shared" si="2"/>
        <v>29.57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29.57</v>
      </c>
      <c r="E42">
        <f>GT!N42</f>
        <v>0</v>
      </c>
      <c r="F42">
        <f t="shared" si="4"/>
        <v>84</v>
      </c>
      <c r="G42">
        <f t="shared" si="5"/>
        <v>29.57</v>
      </c>
      <c r="H42" s="154"/>
      <c r="I42">
        <f>BRPL_EOD!AC42+BRPL_EOD!AD42</f>
        <v>14.12</v>
      </c>
      <c r="J42">
        <f>BYPL_EOD!AC42+BYPL_EOD!AD42</f>
        <v>4</v>
      </c>
      <c r="K42">
        <f>MES_EOD!AC42+MES_EOD!AD42</f>
        <v>0</v>
      </c>
      <c r="L42">
        <f>NDMC_EOD!AC42+NDMC_EOD!AD42</f>
        <v>1.68</v>
      </c>
      <c r="M42">
        <f>TPDDL_EOD!AC42+TPDDL_EOD!AD42</f>
        <v>10.09</v>
      </c>
      <c r="N42">
        <f t="shared" si="0"/>
        <v>29.889999999999997</v>
      </c>
      <c r="O42" s="154">
        <f t="shared" si="1"/>
        <v>-0.31999999999999673</v>
      </c>
      <c r="P42">
        <v>13.968832385413183</v>
      </c>
      <c r="Q42">
        <v>3.9571763131482105</v>
      </c>
      <c r="R42">
        <v>0</v>
      </c>
      <c r="S42">
        <v>1.6620140515222483</v>
      </c>
      <c r="T42">
        <v>9.9819772499163602</v>
      </c>
      <c r="U42" s="156">
        <f t="shared" si="2"/>
        <v>29.57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29.57</v>
      </c>
      <c r="E43">
        <f>GT!N43</f>
        <v>0</v>
      </c>
      <c r="F43">
        <f t="shared" si="4"/>
        <v>84</v>
      </c>
      <c r="G43">
        <f t="shared" si="5"/>
        <v>29.57</v>
      </c>
      <c r="H43" s="154"/>
      <c r="I43">
        <f>BRPL_EOD!AC43+BRPL_EOD!AD43</f>
        <v>14.12</v>
      </c>
      <c r="J43">
        <f>BYPL_EOD!AC43+BYPL_EOD!AD43</f>
        <v>4</v>
      </c>
      <c r="K43">
        <f>MES_EOD!AC43+MES_EOD!AD43</f>
        <v>0</v>
      </c>
      <c r="L43">
        <f>NDMC_EOD!AC43+NDMC_EOD!AD43</f>
        <v>1.68</v>
      </c>
      <c r="M43">
        <f>TPDDL_EOD!AC43+TPDDL_EOD!AD43</f>
        <v>10.09</v>
      </c>
      <c r="N43">
        <f t="shared" si="0"/>
        <v>29.889999999999997</v>
      </c>
      <c r="O43" s="154">
        <f t="shared" si="1"/>
        <v>-0.31999999999999673</v>
      </c>
      <c r="P43">
        <v>13.968832385413183</v>
      </c>
      <c r="Q43">
        <v>3.9571763131482105</v>
      </c>
      <c r="R43">
        <v>0</v>
      </c>
      <c r="S43">
        <v>1.6620140515222483</v>
      </c>
      <c r="T43">
        <v>9.9819772499163602</v>
      </c>
      <c r="U43" s="156">
        <f t="shared" si="2"/>
        <v>29.57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28.8</v>
      </c>
      <c r="E44">
        <f>GT!N44</f>
        <v>0</v>
      </c>
      <c r="F44">
        <f t="shared" si="4"/>
        <v>84</v>
      </c>
      <c r="G44">
        <f t="shared" si="5"/>
        <v>28.8</v>
      </c>
      <c r="H44" s="154"/>
      <c r="I44">
        <f>BRPL_EOD!AC44+BRPL_EOD!AD44</f>
        <v>13.71</v>
      </c>
      <c r="J44">
        <f>BYPL_EOD!AC44+BYPL_EOD!AD44</f>
        <v>4</v>
      </c>
      <c r="K44">
        <f>MES_EOD!AC44+MES_EOD!AD44</f>
        <v>0</v>
      </c>
      <c r="L44">
        <f>NDMC_EOD!AC44+NDMC_EOD!AD44</f>
        <v>1.63</v>
      </c>
      <c r="M44">
        <f>TPDDL_EOD!AC44+TPDDL_EOD!AD44</f>
        <v>9.7899999999999991</v>
      </c>
      <c r="N44">
        <f t="shared" si="0"/>
        <v>29.13</v>
      </c>
      <c r="O44" s="154">
        <f t="shared" si="1"/>
        <v>-0.32999999999999829</v>
      </c>
      <c r="P44">
        <v>13.554685890834193</v>
      </c>
      <c r="Q44">
        <v>3.9546858908341918</v>
      </c>
      <c r="R44">
        <v>0</v>
      </c>
      <c r="S44">
        <v>1.6115345005149331</v>
      </c>
      <c r="T44">
        <v>9.6790937178166843</v>
      </c>
      <c r="U44" s="156">
        <f t="shared" si="2"/>
        <v>28.8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28.8</v>
      </c>
      <c r="E45">
        <f>GT!N45</f>
        <v>0</v>
      </c>
      <c r="F45">
        <f t="shared" si="4"/>
        <v>84</v>
      </c>
      <c r="G45">
        <f t="shared" si="5"/>
        <v>28.8</v>
      </c>
      <c r="H45" s="154"/>
      <c r="I45">
        <f>BRPL_EOD!AC45+BRPL_EOD!AD45</f>
        <v>13.71</v>
      </c>
      <c r="J45">
        <f>BYPL_EOD!AC45+BYPL_EOD!AD45</f>
        <v>4</v>
      </c>
      <c r="K45">
        <f>MES_EOD!AC45+MES_EOD!AD45</f>
        <v>0</v>
      </c>
      <c r="L45">
        <f>NDMC_EOD!AC45+NDMC_EOD!AD45</f>
        <v>1.63</v>
      </c>
      <c r="M45">
        <f>TPDDL_EOD!AC45+TPDDL_EOD!AD45</f>
        <v>9.7899999999999991</v>
      </c>
      <c r="N45">
        <f t="shared" si="0"/>
        <v>29.13</v>
      </c>
      <c r="O45" s="154">
        <f t="shared" si="1"/>
        <v>-0.32999999999999829</v>
      </c>
      <c r="P45">
        <v>13.554685890834193</v>
      </c>
      <c r="Q45">
        <v>3.9546858908341918</v>
      </c>
      <c r="R45">
        <v>0</v>
      </c>
      <c r="S45">
        <v>1.6115345005149331</v>
      </c>
      <c r="T45">
        <v>9.6790937178166843</v>
      </c>
      <c r="U45" s="156">
        <f t="shared" si="2"/>
        <v>28.8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28.8</v>
      </c>
      <c r="E46">
        <f>GT!N46</f>
        <v>0</v>
      </c>
      <c r="F46">
        <f t="shared" si="4"/>
        <v>84</v>
      </c>
      <c r="G46">
        <f t="shared" si="5"/>
        <v>28.8</v>
      </c>
      <c r="H46" s="154"/>
      <c r="I46">
        <f>BRPL_EOD!AC46+BRPL_EOD!AD46</f>
        <v>13.71</v>
      </c>
      <c r="J46">
        <f>BYPL_EOD!AC46+BYPL_EOD!AD46</f>
        <v>4</v>
      </c>
      <c r="K46">
        <f>MES_EOD!AC46+MES_EOD!AD46</f>
        <v>0</v>
      </c>
      <c r="L46">
        <f>NDMC_EOD!AC46+NDMC_EOD!AD46</f>
        <v>1.63</v>
      </c>
      <c r="M46">
        <f>TPDDL_EOD!AC46+TPDDL_EOD!AD46</f>
        <v>9.7899999999999991</v>
      </c>
      <c r="N46">
        <f t="shared" si="0"/>
        <v>29.13</v>
      </c>
      <c r="O46" s="154">
        <f t="shared" si="1"/>
        <v>-0.32999999999999829</v>
      </c>
      <c r="P46">
        <v>13.554685890834193</v>
      </c>
      <c r="Q46">
        <v>3.9546858908341918</v>
      </c>
      <c r="R46">
        <v>0</v>
      </c>
      <c r="S46">
        <v>1.6115345005149331</v>
      </c>
      <c r="T46">
        <v>9.6790937178166843</v>
      </c>
      <c r="U46" s="156">
        <f t="shared" si="2"/>
        <v>28.8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22.09</v>
      </c>
      <c r="E47">
        <f>GT!N47</f>
        <v>0</v>
      </c>
      <c r="F47">
        <f t="shared" si="4"/>
        <v>84</v>
      </c>
      <c r="G47">
        <f t="shared" si="5"/>
        <v>22.09</v>
      </c>
      <c r="H47" s="154"/>
      <c r="I47">
        <f>BRPL_EOD!AC47+BRPL_EOD!AD47</f>
        <v>7</v>
      </c>
      <c r="J47">
        <f>BYPL_EOD!AC47+BYPL_EOD!AD47</f>
        <v>4</v>
      </c>
      <c r="K47">
        <f>MES_EOD!AC47+MES_EOD!AD47</f>
        <v>0</v>
      </c>
      <c r="L47">
        <f>NDMC_EOD!AC47+NDMC_EOD!AD47</f>
        <v>1.63</v>
      </c>
      <c r="M47">
        <f>TPDDL_EOD!AC47+TPDDL_EOD!AD47</f>
        <v>9.7899999999999991</v>
      </c>
      <c r="N47">
        <f t="shared" si="0"/>
        <v>22.419999999999998</v>
      </c>
      <c r="O47" s="154">
        <f t="shared" si="1"/>
        <v>-0.32999999999999829</v>
      </c>
      <c r="P47">
        <v>6.8969669937555755</v>
      </c>
      <c r="Q47">
        <v>3.9411239964317577</v>
      </c>
      <c r="R47">
        <v>0</v>
      </c>
      <c r="S47">
        <v>1.606008028545941</v>
      </c>
      <c r="T47">
        <v>9.6459009812667258</v>
      </c>
      <c r="U47" s="156">
        <f t="shared" si="2"/>
        <v>22.09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22.09</v>
      </c>
      <c r="E48">
        <f>GT!N48</f>
        <v>0</v>
      </c>
      <c r="F48">
        <f t="shared" si="4"/>
        <v>84</v>
      </c>
      <c r="G48">
        <f t="shared" si="5"/>
        <v>22.09</v>
      </c>
      <c r="H48" s="154"/>
      <c r="I48">
        <f>BRPL_EOD!AC48+BRPL_EOD!AD48</f>
        <v>7</v>
      </c>
      <c r="J48">
        <f>BYPL_EOD!AC48+BYPL_EOD!AD48</f>
        <v>4</v>
      </c>
      <c r="K48">
        <f>MES_EOD!AC48+MES_EOD!AD48</f>
        <v>0</v>
      </c>
      <c r="L48">
        <f>NDMC_EOD!AC48+NDMC_EOD!AD48</f>
        <v>1.63</v>
      </c>
      <c r="M48">
        <f>TPDDL_EOD!AC48+TPDDL_EOD!AD48</f>
        <v>9.7899999999999991</v>
      </c>
      <c r="N48">
        <f t="shared" si="0"/>
        <v>22.419999999999998</v>
      </c>
      <c r="O48" s="154">
        <f t="shared" si="1"/>
        <v>-0.32999999999999829</v>
      </c>
      <c r="P48">
        <v>6.8969669937555755</v>
      </c>
      <c r="Q48">
        <v>3.9411239964317577</v>
      </c>
      <c r="R48">
        <v>0</v>
      </c>
      <c r="S48">
        <v>1.606008028545941</v>
      </c>
      <c r="T48">
        <v>9.6459009812667258</v>
      </c>
      <c r="U48" s="156">
        <f t="shared" si="2"/>
        <v>22.09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22.09</v>
      </c>
      <c r="E49">
        <f>GT!N49</f>
        <v>0</v>
      </c>
      <c r="F49">
        <f t="shared" si="4"/>
        <v>84</v>
      </c>
      <c r="G49">
        <f t="shared" si="5"/>
        <v>22.09</v>
      </c>
      <c r="H49" s="154"/>
      <c r="I49">
        <f>BRPL_EOD!AC49+BRPL_EOD!AD49</f>
        <v>7</v>
      </c>
      <c r="J49">
        <f>BYPL_EOD!AC49+BYPL_EOD!AD49</f>
        <v>4</v>
      </c>
      <c r="K49">
        <f>MES_EOD!AC49+MES_EOD!AD49</f>
        <v>0</v>
      </c>
      <c r="L49">
        <f>NDMC_EOD!AC49+NDMC_EOD!AD49</f>
        <v>1.63</v>
      </c>
      <c r="M49">
        <f>TPDDL_EOD!AC49+TPDDL_EOD!AD49</f>
        <v>9.7899999999999991</v>
      </c>
      <c r="N49">
        <f t="shared" si="0"/>
        <v>22.419999999999998</v>
      </c>
      <c r="O49" s="154">
        <f t="shared" si="1"/>
        <v>-0.32999999999999829</v>
      </c>
      <c r="P49">
        <v>6.8969669937555755</v>
      </c>
      <c r="Q49">
        <v>3.9411239964317577</v>
      </c>
      <c r="R49">
        <v>0</v>
      </c>
      <c r="S49">
        <v>1.606008028545941</v>
      </c>
      <c r="T49">
        <v>9.6459009812667258</v>
      </c>
      <c r="U49" s="156">
        <f t="shared" si="2"/>
        <v>22.09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22.09</v>
      </c>
      <c r="E50">
        <f>GT!N50</f>
        <v>0</v>
      </c>
      <c r="F50">
        <f t="shared" si="4"/>
        <v>84</v>
      </c>
      <c r="G50">
        <f t="shared" si="5"/>
        <v>22.09</v>
      </c>
      <c r="H50" s="154"/>
      <c r="I50">
        <f>BRPL_EOD!AC50+BRPL_EOD!AD50</f>
        <v>7</v>
      </c>
      <c r="J50">
        <f>BYPL_EOD!AC50+BYPL_EOD!AD50</f>
        <v>4</v>
      </c>
      <c r="K50">
        <f>MES_EOD!AC50+MES_EOD!AD50</f>
        <v>0</v>
      </c>
      <c r="L50">
        <f>NDMC_EOD!AC50+NDMC_EOD!AD50</f>
        <v>1.63</v>
      </c>
      <c r="M50">
        <f>TPDDL_EOD!AC50+TPDDL_EOD!AD50</f>
        <v>9.7899999999999991</v>
      </c>
      <c r="N50">
        <f t="shared" si="0"/>
        <v>22.419999999999998</v>
      </c>
      <c r="O50" s="154">
        <f t="shared" si="1"/>
        <v>-0.32999999999999829</v>
      </c>
      <c r="P50">
        <v>6.8969669937555755</v>
      </c>
      <c r="Q50">
        <v>3.9411239964317577</v>
      </c>
      <c r="R50">
        <v>0</v>
      </c>
      <c r="S50">
        <v>1.606008028545941</v>
      </c>
      <c r="T50">
        <v>9.6459009812667258</v>
      </c>
      <c r="U50" s="156">
        <f t="shared" si="2"/>
        <v>22.09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22.09</v>
      </c>
      <c r="E51">
        <f>GT!N51</f>
        <v>0</v>
      </c>
      <c r="F51">
        <f t="shared" si="4"/>
        <v>84</v>
      </c>
      <c r="G51">
        <f t="shared" si="5"/>
        <v>22.09</v>
      </c>
      <c r="H51" s="154"/>
      <c r="I51">
        <f>BRPL_EOD!AC51+BRPL_EOD!AD51</f>
        <v>7</v>
      </c>
      <c r="J51">
        <f>BYPL_EOD!AC51+BYPL_EOD!AD51</f>
        <v>4</v>
      </c>
      <c r="K51">
        <f>MES_EOD!AC51+MES_EOD!AD51</f>
        <v>0</v>
      </c>
      <c r="L51">
        <f>NDMC_EOD!AC51+NDMC_EOD!AD51</f>
        <v>1.63</v>
      </c>
      <c r="M51">
        <f>TPDDL_EOD!AC51+TPDDL_EOD!AD51</f>
        <v>9.7899999999999991</v>
      </c>
      <c r="N51">
        <f t="shared" si="0"/>
        <v>22.419999999999998</v>
      </c>
      <c r="O51" s="154">
        <f t="shared" si="1"/>
        <v>-0.32999999999999829</v>
      </c>
      <c r="P51">
        <v>6.8969669937555755</v>
      </c>
      <c r="Q51">
        <v>3.9411239964317577</v>
      </c>
      <c r="R51">
        <v>0</v>
      </c>
      <c r="S51">
        <v>1.606008028545941</v>
      </c>
      <c r="T51">
        <v>9.6459009812667258</v>
      </c>
      <c r="U51" s="156">
        <f t="shared" si="2"/>
        <v>22.09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22.09</v>
      </c>
      <c r="E52">
        <f>GT!N52</f>
        <v>0</v>
      </c>
      <c r="F52">
        <f t="shared" si="4"/>
        <v>84</v>
      </c>
      <c r="G52">
        <f t="shared" si="5"/>
        <v>22.09</v>
      </c>
      <c r="H52" s="154"/>
      <c r="I52">
        <f>BRPL_EOD!AC52+BRPL_EOD!AD52</f>
        <v>7</v>
      </c>
      <c r="J52">
        <f>BYPL_EOD!AC52+BYPL_EOD!AD52</f>
        <v>4</v>
      </c>
      <c r="K52">
        <f>MES_EOD!AC52+MES_EOD!AD52</f>
        <v>0</v>
      </c>
      <c r="L52">
        <f>NDMC_EOD!AC52+NDMC_EOD!AD52</f>
        <v>1.63</v>
      </c>
      <c r="M52">
        <f>TPDDL_EOD!AC52+TPDDL_EOD!AD52</f>
        <v>9.7899999999999991</v>
      </c>
      <c r="N52">
        <f t="shared" si="0"/>
        <v>22.419999999999998</v>
      </c>
      <c r="O52" s="154">
        <f t="shared" si="1"/>
        <v>-0.32999999999999829</v>
      </c>
      <c r="P52">
        <v>6.8969669937555755</v>
      </c>
      <c r="Q52">
        <v>3.9411239964317577</v>
      </c>
      <c r="R52">
        <v>0</v>
      </c>
      <c r="S52">
        <v>1.606008028545941</v>
      </c>
      <c r="T52">
        <v>9.6459009812667258</v>
      </c>
      <c r="U52" s="156">
        <f t="shared" si="2"/>
        <v>22.09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22.09</v>
      </c>
      <c r="E53">
        <f>GT!N53</f>
        <v>0</v>
      </c>
      <c r="F53">
        <f t="shared" si="4"/>
        <v>84</v>
      </c>
      <c r="G53">
        <f t="shared" si="5"/>
        <v>22.09</v>
      </c>
      <c r="H53" s="154"/>
      <c r="I53">
        <f>BRPL_EOD!AC53+BRPL_EOD!AD53</f>
        <v>7</v>
      </c>
      <c r="J53">
        <f>BYPL_EOD!AC53+BYPL_EOD!AD53</f>
        <v>4</v>
      </c>
      <c r="K53">
        <f>MES_EOD!AC53+MES_EOD!AD53</f>
        <v>0</v>
      </c>
      <c r="L53">
        <f>NDMC_EOD!AC53+NDMC_EOD!AD53</f>
        <v>1.63</v>
      </c>
      <c r="M53">
        <f>TPDDL_EOD!AC53+TPDDL_EOD!AD53</f>
        <v>9.7899999999999991</v>
      </c>
      <c r="N53">
        <f t="shared" si="0"/>
        <v>22.419999999999998</v>
      </c>
      <c r="O53" s="154">
        <f t="shared" si="1"/>
        <v>-0.32999999999999829</v>
      </c>
      <c r="P53">
        <v>6.8969669937555755</v>
      </c>
      <c r="Q53">
        <v>3.9411239964317577</v>
      </c>
      <c r="R53">
        <v>0</v>
      </c>
      <c r="S53">
        <v>1.606008028545941</v>
      </c>
      <c r="T53">
        <v>9.6459009812667258</v>
      </c>
      <c r="U53" s="156">
        <f t="shared" si="2"/>
        <v>22.09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22.09</v>
      </c>
      <c r="E54">
        <f>GT!N54</f>
        <v>0</v>
      </c>
      <c r="F54">
        <f t="shared" si="4"/>
        <v>84</v>
      </c>
      <c r="G54">
        <f t="shared" si="5"/>
        <v>22.09</v>
      </c>
      <c r="H54" s="154"/>
      <c r="I54">
        <f>BRPL_EOD!AC54+BRPL_EOD!AD54</f>
        <v>7</v>
      </c>
      <c r="J54">
        <f>BYPL_EOD!AC54+BYPL_EOD!AD54</f>
        <v>4</v>
      </c>
      <c r="K54">
        <f>MES_EOD!AC54+MES_EOD!AD54</f>
        <v>0</v>
      </c>
      <c r="L54">
        <f>NDMC_EOD!AC54+NDMC_EOD!AD54</f>
        <v>1.63</v>
      </c>
      <c r="M54">
        <f>TPDDL_EOD!AC54+TPDDL_EOD!AD54</f>
        <v>9.7899999999999991</v>
      </c>
      <c r="N54">
        <f t="shared" si="0"/>
        <v>22.419999999999998</v>
      </c>
      <c r="O54" s="154">
        <f t="shared" si="1"/>
        <v>-0.32999999999999829</v>
      </c>
      <c r="P54">
        <v>6.8969669937555755</v>
      </c>
      <c r="Q54">
        <v>3.9411239964317577</v>
      </c>
      <c r="R54">
        <v>0</v>
      </c>
      <c r="S54">
        <v>1.606008028545941</v>
      </c>
      <c r="T54">
        <v>9.6459009812667258</v>
      </c>
      <c r="U54" s="156">
        <f t="shared" si="2"/>
        <v>22.09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31.3</v>
      </c>
      <c r="E55">
        <f>GT!N55</f>
        <v>0</v>
      </c>
      <c r="F55">
        <f t="shared" si="4"/>
        <v>84</v>
      </c>
      <c r="G55">
        <f t="shared" si="5"/>
        <v>31.3</v>
      </c>
      <c r="H55" s="154"/>
      <c r="I55">
        <f>BRPL_EOD!AC55+BRPL_EOD!AD55</f>
        <v>4.72</v>
      </c>
      <c r="J55">
        <f>BYPL_EOD!AC55+BYPL_EOD!AD55</f>
        <v>19.57</v>
      </c>
      <c r="K55">
        <f>MES_EOD!AC55+MES_EOD!AD55</f>
        <v>0</v>
      </c>
      <c r="L55">
        <f>NDMC_EOD!AC55+NDMC_EOD!AD55</f>
        <v>1.07</v>
      </c>
      <c r="M55">
        <f>TPDDL_EOD!AC55+TPDDL_EOD!AD55</f>
        <v>6.41</v>
      </c>
      <c r="N55">
        <f t="shared" si="0"/>
        <v>31.77</v>
      </c>
      <c r="O55" s="154">
        <f t="shared" si="1"/>
        <v>-0.46999999999999886</v>
      </c>
      <c r="P55">
        <v>4.6501731192949318</v>
      </c>
      <c r="Q55">
        <v>19.280484734025812</v>
      </c>
      <c r="R55">
        <v>0</v>
      </c>
      <c r="S55">
        <v>1.054170601196097</v>
      </c>
      <c r="T55">
        <v>6.3151715454831603</v>
      </c>
      <c r="U55" s="156">
        <f t="shared" si="2"/>
        <v>31.300000000000004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31.3</v>
      </c>
      <c r="E56">
        <f>GT!N56</f>
        <v>0</v>
      </c>
      <c r="F56">
        <f t="shared" si="4"/>
        <v>84</v>
      </c>
      <c r="G56">
        <f t="shared" si="5"/>
        <v>31.3</v>
      </c>
      <c r="H56" s="154"/>
      <c r="I56">
        <f>BRPL_EOD!AC56+BRPL_EOD!AD56</f>
        <v>4.72</v>
      </c>
      <c r="J56">
        <f>BYPL_EOD!AC56+BYPL_EOD!AD56</f>
        <v>19.57</v>
      </c>
      <c r="K56">
        <f>MES_EOD!AC56+MES_EOD!AD56</f>
        <v>0</v>
      </c>
      <c r="L56">
        <f>NDMC_EOD!AC56+NDMC_EOD!AD56</f>
        <v>1.07</v>
      </c>
      <c r="M56">
        <f>TPDDL_EOD!AC56+TPDDL_EOD!AD56</f>
        <v>6.41</v>
      </c>
      <c r="N56">
        <f t="shared" si="0"/>
        <v>31.77</v>
      </c>
      <c r="O56" s="154">
        <f t="shared" si="1"/>
        <v>-0.46999999999999886</v>
      </c>
      <c r="P56">
        <v>4.6501731192949318</v>
      </c>
      <c r="Q56">
        <v>19.280484734025812</v>
      </c>
      <c r="R56">
        <v>0</v>
      </c>
      <c r="S56">
        <v>1.054170601196097</v>
      </c>
      <c r="T56">
        <v>6.3151715454831603</v>
      </c>
      <c r="U56" s="156">
        <f t="shared" si="2"/>
        <v>31.300000000000004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21.73</v>
      </c>
      <c r="E57">
        <f>GT!N57</f>
        <v>0</v>
      </c>
      <c r="F57">
        <f t="shared" si="4"/>
        <v>84</v>
      </c>
      <c r="G57">
        <f t="shared" si="5"/>
        <v>21.73</v>
      </c>
      <c r="H57" s="154"/>
      <c r="I57">
        <f>BRPL_EOD!AC57+BRPL_EOD!AD57</f>
        <v>7</v>
      </c>
      <c r="J57">
        <f>BYPL_EOD!AC57+BYPL_EOD!AD57</f>
        <v>4</v>
      </c>
      <c r="K57">
        <f>MES_EOD!AC57+MES_EOD!AD57</f>
        <v>0</v>
      </c>
      <c r="L57">
        <f>NDMC_EOD!AC57+NDMC_EOD!AD57</f>
        <v>1.58</v>
      </c>
      <c r="M57">
        <f>TPDDL_EOD!AC57+TPDDL_EOD!AD57</f>
        <v>9.49</v>
      </c>
      <c r="N57">
        <f t="shared" si="0"/>
        <v>22.07</v>
      </c>
      <c r="O57" s="154">
        <f t="shared" si="1"/>
        <v>-0.33999999999999986</v>
      </c>
      <c r="P57">
        <v>6.8921613049388313</v>
      </c>
      <c r="Q57">
        <v>3.9383778885364751</v>
      </c>
      <c r="R57">
        <v>0</v>
      </c>
      <c r="S57">
        <v>1.5556592659719077</v>
      </c>
      <c r="T57">
        <v>9.3438015405527874</v>
      </c>
      <c r="U57" s="156">
        <f t="shared" si="2"/>
        <v>21.730000000000004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21.73</v>
      </c>
      <c r="E58">
        <f>GT!N58</f>
        <v>0</v>
      </c>
      <c r="F58">
        <f t="shared" si="4"/>
        <v>84</v>
      </c>
      <c r="G58">
        <f t="shared" si="5"/>
        <v>21.73</v>
      </c>
      <c r="H58" s="154"/>
      <c r="I58">
        <f>BRPL_EOD!AC58+BRPL_EOD!AD58</f>
        <v>7</v>
      </c>
      <c r="J58">
        <f>BYPL_EOD!AC58+BYPL_EOD!AD58</f>
        <v>4</v>
      </c>
      <c r="K58">
        <f>MES_EOD!AC58+MES_EOD!AD58</f>
        <v>0</v>
      </c>
      <c r="L58">
        <f>NDMC_EOD!AC58+NDMC_EOD!AD58</f>
        <v>1.58</v>
      </c>
      <c r="M58">
        <f>TPDDL_EOD!AC58+TPDDL_EOD!AD58</f>
        <v>9.49</v>
      </c>
      <c r="N58">
        <f t="shared" si="0"/>
        <v>22.07</v>
      </c>
      <c r="O58" s="154">
        <f t="shared" si="1"/>
        <v>-0.33999999999999986</v>
      </c>
      <c r="P58">
        <v>6.8921613049388313</v>
      </c>
      <c r="Q58">
        <v>3.9383778885364751</v>
      </c>
      <c r="R58">
        <v>0</v>
      </c>
      <c r="S58">
        <v>1.5556592659719077</v>
      </c>
      <c r="T58">
        <v>9.3438015405527874</v>
      </c>
      <c r="U58" s="156">
        <f t="shared" si="2"/>
        <v>21.730000000000004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21.73</v>
      </c>
      <c r="E59">
        <f>GT!N59</f>
        <v>0</v>
      </c>
      <c r="F59">
        <f t="shared" si="4"/>
        <v>84</v>
      </c>
      <c r="G59">
        <f t="shared" si="5"/>
        <v>21.73</v>
      </c>
      <c r="H59" s="154"/>
      <c r="I59">
        <f>BRPL_EOD!AC59+BRPL_EOD!AD59</f>
        <v>7</v>
      </c>
      <c r="J59">
        <f>BYPL_EOD!AC59+BYPL_EOD!AD59</f>
        <v>4</v>
      </c>
      <c r="K59">
        <f>MES_EOD!AC59+MES_EOD!AD59</f>
        <v>0</v>
      </c>
      <c r="L59">
        <f>NDMC_EOD!AC59+NDMC_EOD!AD59</f>
        <v>1.58</v>
      </c>
      <c r="M59">
        <f>TPDDL_EOD!AC59+TPDDL_EOD!AD59</f>
        <v>9.49</v>
      </c>
      <c r="N59">
        <f t="shared" si="0"/>
        <v>22.07</v>
      </c>
      <c r="O59" s="154">
        <f t="shared" si="1"/>
        <v>-0.33999999999999986</v>
      </c>
      <c r="P59">
        <v>6.8921613049388313</v>
      </c>
      <c r="Q59">
        <v>3.9383778885364751</v>
      </c>
      <c r="R59">
        <v>0</v>
      </c>
      <c r="S59">
        <v>1.5556592659719077</v>
      </c>
      <c r="T59">
        <v>9.3438015405527874</v>
      </c>
      <c r="U59" s="156">
        <f t="shared" si="2"/>
        <v>21.730000000000004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21.73</v>
      </c>
      <c r="E60">
        <f>GT!N60</f>
        <v>0</v>
      </c>
      <c r="F60">
        <f t="shared" si="4"/>
        <v>84</v>
      </c>
      <c r="G60">
        <f t="shared" si="5"/>
        <v>21.73</v>
      </c>
      <c r="H60" s="154"/>
      <c r="I60">
        <f>BRPL_EOD!AC60+BRPL_EOD!AD60</f>
        <v>7</v>
      </c>
      <c r="J60">
        <f>BYPL_EOD!AC60+BYPL_EOD!AD60</f>
        <v>4</v>
      </c>
      <c r="K60">
        <f>MES_EOD!AC60+MES_EOD!AD60</f>
        <v>0</v>
      </c>
      <c r="L60">
        <f>NDMC_EOD!AC60+NDMC_EOD!AD60</f>
        <v>1.58</v>
      </c>
      <c r="M60">
        <f>TPDDL_EOD!AC60+TPDDL_EOD!AD60</f>
        <v>9.49</v>
      </c>
      <c r="N60">
        <f t="shared" si="0"/>
        <v>22.07</v>
      </c>
      <c r="O60" s="154">
        <f t="shared" si="1"/>
        <v>-0.33999999999999986</v>
      </c>
      <c r="P60">
        <v>6.8921613049388313</v>
      </c>
      <c r="Q60">
        <v>3.9383778885364751</v>
      </c>
      <c r="R60">
        <v>0</v>
      </c>
      <c r="S60">
        <v>1.5556592659719077</v>
      </c>
      <c r="T60">
        <v>9.3438015405527874</v>
      </c>
      <c r="U60" s="156">
        <f t="shared" si="2"/>
        <v>21.730000000000004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21.73</v>
      </c>
      <c r="E61">
        <f>GT!N61</f>
        <v>0</v>
      </c>
      <c r="F61">
        <f t="shared" si="4"/>
        <v>84</v>
      </c>
      <c r="G61">
        <f t="shared" si="5"/>
        <v>21.73</v>
      </c>
      <c r="H61" s="154"/>
      <c r="I61">
        <f>BRPL_EOD!AC61+BRPL_EOD!AD61</f>
        <v>7</v>
      </c>
      <c r="J61">
        <f>BYPL_EOD!AC61+BYPL_EOD!AD61</f>
        <v>4</v>
      </c>
      <c r="K61">
        <f>MES_EOD!AC61+MES_EOD!AD61</f>
        <v>0</v>
      </c>
      <c r="L61">
        <f>NDMC_EOD!AC61+NDMC_EOD!AD61</f>
        <v>1.58</v>
      </c>
      <c r="M61">
        <f>TPDDL_EOD!AC61+TPDDL_EOD!AD61</f>
        <v>9.49</v>
      </c>
      <c r="N61">
        <f t="shared" si="0"/>
        <v>22.07</v>
      </c>
      <c r="O61" s="154">
        <f t="shared" si="1"/>
        <v>-0.33999999999999986</v>
      </c>
      <c r="P61">
        <v>6.8921613049388313</v>
      </c>
      <c r="Q61">
        <v>3.9383778885364751</v>
      </c>
      <c r="R61">
        <v>0</v>
      </c>
      <c r="S61">
        <v>1.5556592659719077</v>
      </c>
      <c r="T61">
        <v>9.3438015405527874</v>
      </c>
      <c r="U61" s="156">
        <f t="shared" si="2"/>
        <v>21.730000000000004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21.73</v>
      </c>
      <c r="E62">
        <f>GT!N62</f>
        <v>0</v>
      </c>
      <c r="F62">
        <f t="shared" si="4"/>
        <v>84</v>
      </c>
      <c r="G62">
        <f t="shared" si="5"/>
        <v>21.73</v>
      </c>
      <c r="H62" s="154"/>
      <c r="I62">
        <f>BRPL_EOD!AC62+BRPL_EOD!AD62</f>
        <v>7</v>
      </c>
      <c r="J62">
        <f>BYPL_EOD!AC62+BYPL_EOD!AD62</f>
        <v>4</v>
      </c>
      <c r="K62">
        <f>MES_EOD!AC62+MES_EOD!AD62</f>
        <v>0</v>
      </c>
      <c r="L62">
        <f>NDMC_EOD!AC62+NDMC_EOD!AD62</f>
        <v>1.58</v>
      </c>
      <c r="M62">
        <f>TPDDL_EOD!AC62+TPDDL_EOD!AD62</f>
        <v>9.49</v>
      </c>
      <c r="N62">
        <f t="shared" si="0"/>
        <v>22.07</v>
      </c>
      <c r="O62" s="154">
        <f t="shared" si="1"/>
        <v>-0.33999999999999986</v>
      </c>
      <c r="P62">
        <v>6.8921613049388313</v>
      </c>
      <c r="Q62">
        <v>3.9383778885364751</v>
      </c>
      <c r="R62">
        <v>0</v>
      </c>
      <c r="S62">
        <v>1.5556592659719077</v>
      </c>
      <c r="T62">
        <v>9.3438015405527874</v>
      </c>
      <c r="U62" s="156">
        <f t="shared" si="2"/>
        <v>21.730000000000004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21.73</v>
      </c>
      <c r="E63">
        <f>GT!N63</f>
        <v>0</v>
      </c>
      <c r="F63">
        <f t="shared" si="4"/>
        <v>84</v>
      </c>
      <c r="G63">
        <f t="shared" si="5"/>
        <v>21.73</v>
      </c>
      <c r="H63" s="154"/>
      <c r="I63">
        <f>BRPL_EOD!AC63+BRPL_EOD!AD63</f>
        <v>7</v>
      </c>
      <c r="J63">
        <f>BYPL_EOD!AC63+BYPL_EOD!AD63</f>
        <v>4</v>
      </c>
      <c r="K63">
        <f>MES_EOD!AC63+MES_EOD!AD63</f>
        <v>0</v>
      </c>
      <c r="L63">
        <f>NDMC_EOD!AC63+NDMC_EOD!AD63</f>
        <v>1.58</v>
      </c>
      <c r="M63">
        <f>TPDDL_EOD!AC63+TPDDL_EOD!AD63</f>
        <v>9.49</v>
      </c>
      <c r="N63">
        <f t="shared" si="0"/>
        <v>22.07</v>
      </c>
      <c r="O63" s="154">
        <f t="shared" si="1"/>
        <v>-0.33999999999999986</v>
      </c>
      <c r="P63">
        <v>6.8921613049388313</v>
      </c>
      <c r="Q63">
        <v>3.9383778885364751</v>
      </c>
      <c r="R63">
        <v>0</v>
      </c>
      <c r="S63">
        <v>1.5556592659719077</v>
      </c>
      <c r="T63">
        <v>9.3438015405527874</v>
      </c>
      <c r="U63" s="156">
        <f t="shared" si="2"/>
        <v>21.730000000000004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21.73</v>
      </c>
      <c r="E64">
        <f>GT!N64</f>
        <v>0</v>
      </c>
      <c r="F64">
        <f t="shared" si="4"/>
        <v>84</v>
      </c>
      <c r="G64">
        <f t="shared" si="5"/>
        <v>21.73</v>
      </c>
      <c r="H64" s="154"/>
      <c r="I64">
        <f>BRPL_EOD!AC64+BRPL_EOD!AD64</f>
        <v>7</v>
      </c>
      <c r="J64">
        <f>BYPL_EOD!AC64+BYPL_EOD!AD64</f>
        <v>4</v>
      </c>
      <c r="K64">
        <f>MES_EOD!AC64+MES_EOD!AD64</f>
        <v>0</v>
      </c>
      <c r="L64">
        <f>NDMC_EOD!AC64+NDMC_EOD!AD64</f>
        <v>1.58</v>
      </c>
      <c r="M64">
        <f>TPDDL_EOD!AC64+TPDDL_EOD!AD64</f>
        <v>9.49</v>
      </c>
      <c r="N64">
        <f t="shared" si="0"/>
        <v>22.07</v>
      </c>
      <c r="O64" s="154">
        <f t="shared" si="1"/>
        <v>-0.33999999999999986</v>
      </c>
      <c r="P64">
        <v>6.8921613049388313</v>
      </c>
      <c r="Q64">
        <v>3.9383778885364751</v>
      </c>
      <c r="R64">
        <v>0</v>
      </c>
      <c r="S64">
        <v>1.5556592659719077</v>
      </c>
      <c r="T64">
        <v>9.3438015405527874</v>
      </c>
      <c r="U64" s="156">
        <f t="shared" si="2"/>
        <v>21.730000000000004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21.73</v>
      </c>
      <c r="E65">
        <f>GT!N65</f>
        <v>0</v>
      </c>
      <c r="F65">
        <f t="shared" si="4"/>
        <v>84</v>
      </c>
      <c r="G65">
        <f t="shared" si="5"/>
        <v>21.73</v>
      </c>
      <c r="H65" s="154"/>
      <c r="I65">
        <f>BRPL_EOD!AC65+BRPL_EOD!AD65</f>
        <v>7</v>
      </c>
      <c r="J65">
        <f>BYPL_EOD!AC65+BYPL_EOD!AD65</f>
        <v>4</v>
      </c>
      <c r="K65">
        <f>MES_EOD!AC65+MES_EOD!AD65</f>
        <v>0</v>
      </c>
      <c r="L65">
        <f>NDMC_EOD!AC65+NDMC_EOD!AD65</f>
        <v>1.58</v>
      </c>
      <c r="M65">
        <f>TPDDL_EOD!AC65+TPDDL_EOD!AD65</f>
        <v>9.49</v>
      </c>
      <c r="N65">
        <f t="shared" si="0"/>
        <v>22.07</v>
      </c>
      <c r="O65" s="154">
        <f t="shared" si="1"/>
        <v>-0.33999999999999986</v>
      </c>
      <c r="P65">
        <v>6.8921613049388313</v>
      </c>
      <c r="Q65">
        <v>3.9383778885364751</v>
      </c>
      <c r="R65">
        <v>0</v>
      </c>
      <c r="S65">
        <v>1.5556592659719077</v>
      </c>
      <c r="T65">
        <v>9.3438015405527874</v>
      </c>
      <c r="U65" s="156">
        <f t="shared" si="2"/>
        <v>21.730000000000004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21.73</v>
      </c>
      <c r="E66">
        <f>GT!N66</f>
        <v>0</v>
      </c>
      <c r="F66">
        <f t="shared" si="4"/>
        <v>84</v>
      </c>
      <c r="G66">
        <f t="shared" si="5"/>
        <v>21.73</v>
      </c>
      <c r="H66" s="154"/>
      <c r="I66">
        <f>BRPL_EOD!AC66+BRPL_EOD!AD66</f>
        <v>7</v>
      </c>
      <c r="J66">
        <f>BYPL_EOD!AC66+BYPL_EOD!AD66</f>
        <v>4</v>
      </c>
      <c r="K66">
        <f>MES_EOD!AC66+MES_EOD!AD66</f>
        <v>0</v>
      </c>
      <c r="L66">
        <f>NDMC_EOD!AC66+NDMC_EOD!AD66</f>
        <v>1.58</v>
      </c>
      <c r="M66">
        <f>TPDDL_EOD!AC66+TPDDL_EOD!AD66</f>
        <v>9.49</v>
      </c>
      <c r="N66">
        <f t="shared" si="0"/>
        <v>22.07</v>
      </c>
      <c r="O66" s="154">
        <f t="shared" si="1"/>
        <v>-0.33999999999999986</v>
      </c>
      <c r="P66">
        <v>6.8921613049388313</v>
      </c>
      <c r="Q66">
        <v>3.9383778885364751</v>
      </c>
      <c r="R66">
        <v>0</v>
      </c>
      <c r="S66">
        <v>1.5556592659719077</v>
      </c>
      <c r="T66">
        <v>9.3438015405527874</v>
      </c>
      <c r="U66" s="156">
        <f t="shared" si="2"/>
        <v>21.730000000000004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21.73</v>
      </c>
      <c r="E67">
        <f>GT!N67</f>
        <v>0</v>
      </c>
      <c r="F67">
        <f t="shared" si="4"/>
        <v>84</v>
      </c>
      <c r="G67">
        <f t="shared" si="5"/>
        <v>21.73</v>
      </c>
      <c r="H67" s="154"/>
      <c r="I67">
        <f>BRPL_EOD!AC67+BRPL_EOD!AD67</f>
        <v>7</v>
      </c>
      <c r="J67">
        <f>BYPL_EOD!AC67+BYPL_EOD!AD67</f>
        <v>4</v>
      </c>
      <c r="K67">
        <f>MES_EOD!AC67+MES_EOD!AD67</f>
        <v>0</v>
      </c>
      <c r="L67">
        <f>NDMC_EOD!AC67+NDMC_EOD!AD67</f>
        <v>1.58</v>
      </c>
      <c r="M67">
        <f>TPDDL_EOD!AC67+TPDDL_EOD!AD67</f>
        <v>9.49</v>
      </c>
      <c r="N67">
        <f t="shared" ref="N67:N98" si="6">SUM(I67:M67)</f>
        <v>22.07</v>
      </c>
      <c r="O67" s="154">
        <f t="shared" ref="O67:O98" si="7">G67-N67</f>
        <v>-0.33999999999999986</v>
      </c>
      <c r="P67">
        <v>6.8921613049388313</v>
      </c>
      <c r="Q67">
        <v>3.9383778885364751</v>
      </c>
      <c r="R67">
        <v>0</v>
      </c>
      <c r="S67">
        <v>1.5556592659719077</v>
      </c>
      <c r="T67">
        <v>9.3438015405527874</v>
      </c>
      <c r="U67" s="156">
        <f t="shared" ref="U67:U98" si="8">SUM(P67:T67)</f>
        <v>21.730000000000004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21.73</v>
      </c>
      <c r="E68">
        <f>GT!N68</f>
        <v>0</v>
      </c>
      <c r="F68">
        <f t="shared" ref="F68:F98" si="10">B68+C68</f>
        <v>84</v>
      </c>
      <c r="G68">
        <f t="shared" ref="G68:G98" si="11">D68+E68-X68</f>
        <v>21.73</v>
      </c>
      <c r="H68" s="154"/>
      <c r="I68">
        <f>BRPL_EOD!AC68+BRPL_EOD!AD68</f>
        <v>7</v>
      </c>
      <c r="J68">
        <f>BYPL_EOD!AC68+BYPL_EOD!AD68</f>
        <v>4</v>
      </c>
      <c r="K68">
        <f>MES_EOD!AC68+MES_EOD!AD68</f>
        <v>0</v>
      </c>
      <c r="L68">
        <f>NDMC_EOD!AC68+NDMC_EOD!AD68</f>
        <v>1.58</v>
      </c>
      <c r="M68">
        <f>TPDDL_EOD!AC68+TPDDL_EOD!AD68</f>
        <v>9.49</v>
      </c>
      <c r="N68">
        <f t="shared" si="6"/>
        <v>22.07</v>
      </c>
      <c r="O68" s="154">
        <f t="shared" si="7"/>
        <v>-0.33999999999999986</v>
      </c>
      <c r="P68">
        <v>6.8921613049388313</v>
      </c>
      <c r="Q68">
        <v>3.9383778885364751</v>
      </c>
      <c r="R68">
        <v>0</v>
      </c>
      <c r="S68">
        <v>1.5556592659719077</v>
      </c>
      <c r="T68">
        <v>9.3438015405527874</v>
      </c>
      <c r="U68" s="156">
        <f t="shared" si="8"/>
        <v>21.730000000000004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25.01</v>
      </c>
      <c r="E69">
        <f>GT!N69</f>
        <v>0</v>
      </c>
      <c r="F69">
        <f t="shared" si="10"/>
        <v>84</v>
      </c>
      <c r="G69">
        <f t="shared" si="11"/>
        <v>25.01</v>
      </c>
      <c r="H69" s="154"/>
      <c r="I69">
        <f>BRPL_EOD!AC69+BRPL_EOD!AD69</f>
        <v>7</v>
      </c>
      <c r="J69">
        <f>BYPL_EOD!AC69+BYPL_EOD!AD69</f>
        <v>7.28</v>
      </c>
      <c r="K69">
        <f>MES_EOD!AC69+MES_EOD!AD69</f>
        <v>0</v>
      </c>
      <c r="L69">
        <f>NDMC_EOD!AC69+NDMC_EOD!AD69</f>
        <v>1.58</v>
      </c>
      <c r="M69">
        <f>TPDDL_EOD!AC69+TPDDL_EOD!AD69</f>
        <v>9.49</v>
      </c>
      <c r="N69">
        <f t="shared" si="6"/>
        <v>25.35</v>
      </c>
      <c r="O69" s="154">
        <f t="shared" si="7"/>
        <v>-0.33999999999999986</v>
      </c>
      <c r="P69">
        <v>6.9061143984220905</v>
      </c>
      <c r="Q69">
        <v>7.1823589743589746</v>
      </c>
      <c r="R69">
        <v>0</v>
      </c>
      <c r="S69">
        <v>1.5588086785009863</v>
      </c>
      <c r="T69">
        <v>9.3627179487179486</v>
      </c>
      <c r="U69" s="156">
        <f t="shared" si="8"/>
        <v>25.009999999999998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25.01</v>
      </c>
      <c r="E70">
        <f>GT!N70</f>
        <v>0</v>
      </c>
      <c r="F70">
        <f t="shared" si="10"/>
        <v>84</v>
      </c>
      <c r="G70">
        <f t="shared" si="11"/>
        <v>25.01</v>
      </c>
      <c r="H70" s="154"/>
      <c r="I70">
        <f>BRPL_EOD!AC70+BRPL_EOD!AD70</f>
        <v>7</v>
      </c>
      <c r="J70">
        <f>BYPL_EOD!AC70+BYPL_EOD!AD70</f>
        <v>7.28</v>
      </c>
      <c r="K70">
        <f>MES_EOD!AC70+MES_EOD!AD70</f>
        <v>0</v>
      </c>
      <c r="L70">
        <f>NDMC_EOD!AC70+NDMC_EOD!AD70</f>
        <v>1.58</v>
      </c>
      <c r="M70">
        <f>TPDDL_EOD!AC70+TPDDL_EOD!AD70</f>
        <v>9.49</v>
      </c>
      <c r="N70">
        <f t="shared" si="6"/>
        <v>25.35</v>
      </c>
      <c r="O70" s="154">
        <f t="shared" si="7"/>
        <v>-0.33999999999999986</v>
      </c>
      <c r="P70">
        <v>6.9061143984220905</v>
      </c>
      <c r="Q70">
        <v>7.1823589743589746</v>
      </c>
      <c r="R70">
        <v>0</v>
      </c>
      <c r="S70">
        <v>1.5588086785009863</v>
      </c>
      <c r="T70">
        <v>9.3627179487179486</v>
      </c>
      <c r="U70" s="156">
        <f t="shared" si="8"/>
        <v>25.009999999999998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25.01</v>
      </c>
      <c r="E71">
        <f>GT!N71</f>
        <v>0</v>
      </c>
      <c r="F71">
        <f t="shared" si="10"/>
        <v>84</v>
      </c>
      <c r="G71">
        <f t="shared" si="11"/>
        <v>25.01</v>
      </c>
      <c r="H71" s="154"/>
      <c r="I71">
        <f>BRPL_EOD!AC71+BRPL_EOD!AD71</f>
        <v>7</v>
      </c>
      <c r="J71">
        <f>BYPL_EOD!AC71+BYPL_EOD!AD71</f>
        <v>7.28</v>
      </c>
      <c r="K71">
        <f>MES_EOD!AC71+MES_EOD!AD71</f>
        <v>0</v>
      </c>
      <c r="L71">
        <f>NDMC_EOD!AC71+NDMC_EOD!AD71</f>
        <v>1.58</v>
      </c>
      <c r="M71">
        <f>TPDDL_EOD!AC71+TPDDL_EOD!AD71</f>
        <v>9.49</v>
      </c>
      <c r="N71">
        <f t="shared" si="6"/>
        <v>25.35</v>
      </c>
      <c r="O71" s="154">
        <f t="shared" si="7"/>
        <v>-0.33999999999999986</v>
      </c>
      <c r="P71">
        <v>6.9061143984220905</v>
      </c>
      <c r="Q71">
        <v>7.1823589743589746</v>
      </c>
      <c r="R71">
        <v>0</v>
      </c>
      <c r="S71">
        <v>1.5588086785009863</v>
      </c>
      <c r="T71">
        <v>9.3627179487179486</v>
      </c>
      <c r="U71" s="156">
        <f t="shared" si="8"/>
        <v>25.009999999999998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25.01</v>
      </c>
      <c r="E72">
        <f>GT!N72</f>
        <v>0</v>
      </c>
      <c r="F72">
        <f t="shared" si="10"/>
        <v>84</v>
      </c>
      <c r="G72">
        <f t="shared" si="11"/>
        <v>25.01</v>
      </c>
      <c r="H72" s="154"/>
      <c r="I72">
        <f>BRPL_EOD!AC72+BRPL_EOD!AD72</f>
        <v>7</v>
      </c>
      <c r="J72">
        <f>BYPL_EOD!AC72+BYPL_EOD!AD72</f>
        <v>7.28</v>
      </c>
      <c r="K72">
        <f>MES_EOD!AC72+MES_EOD!AD72</f>
        <v>0</v>
      </c>
      <c r="L72">
        <f>NDMC_EOD!AC72+NDMC_EOD!AD72</f>
        <v>1.58</v>
      </c>
      <c r="M72">
        <f>TPDDL_EOD!AC72+TPDDL_EOD!AD72</f>
        <v>9.49</v>
      </c>
      <c r="N72">
        <f t="shared" si="6"/>
        <v>25.35</v>
      </c>
      <c r="O72" s="154">
        <f t="shared" si="7"/>
        <v>-0.33999999999999986</v>
      </c>
      <c r="P72">
        <v>6.9061143984220905</v>
      </c>
      <c r="Q72">
        <v>7.1823589743589746</v>
      </c>
      <c r="R72">
        <v>0</v>
      </c>
      <c r="S72">
        <v>1.5588086785009863</v>
      </c>
      <c r="T72">
        <v>9.3627179487179486</v>
      </c>
      <c r="U72" s="156">
        <f t="shared" si="8"/>
        <v>25.009999999999998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25.01</v>
      </c>
      <c r="E73">
        <f>GT!N73</f>
        <v>0</v>
      </c>
      <c r="F73">
        <f t="shared" si="10"/>
        <v>84</v>
      </c>
      <c r="G73">
        <f t="shared" si="11"/>
        <v>25.01</v>
      </c>
      <c r="H73" s="154"/>
      <c r="I73">
        <f>BRPL_EOD!AC73+BRPL_EOD!AD73</f>
        <v>7</v>
      </c>
      <c r="J73">
        <f>BYPL_EOD!AC73+BYPL_EOD!AD73</f>
        <v>7.28</v>
      </c>
      <c r="K73">
        <f>MES_EOD!AC73+MES_EOD!AD73</f>
        <v>0</v>
      </c>
      <c r="L73">
        <f>NDMC_EOD!AC73+NDMC_EOD!AD73</f>
        <v>1.58</v>
      </c>
      <c r="M73">
        <f>TPDDL_EOD!AC73+TPDDL_EOD!AD73</f>
        <v>9.49</v>
      </c>
      <c r="N73">
        <f t="shared" si="6"/>
        <v>25.35</v>
      </c>
      <c r="O73" s="154">
        <f t="shared" si="7"/>
        <v>-0.33999999999999986</v>
      </c>
      <c r="P73">
        <v>6.9061143984220905</v>
      </c>
      <c r="Q73">
        <v>7.1823589743589746</v>
      </c>
      <c r="R73">
        <v>0</v>
      </c>
      <c r="S73">
        <v>1.5588086785009863</v>
      </c>
      <c r="T73">
        <v>9.3627179487179486</v>
      </c>
      <c r="U73" s="156">
        <f t="shared" si="8"/>
        <v>25.009999999999998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25.01</v>
      </c>
      <c r="E74">
        <f>GT!N74</f>
        <v>0</v>
      </c>
      <c r="F74">
        <f t="shared" si="10"/>
        <v>84</v>
      </c>
      <c r="G74">
        <f t="shared" si="11"/>
        <v>25.01</v>
      </c>
      <c r="H74" s="154"/>
      <c r="I74">
        <f>BRPL_EOD!AC74+BRPL_EOD!AD74</f>
        <v>7</v>
      </c>
      <c r="J74">
        <f>BYPL_EOD!AC74+BYPL_EOD!AD74</f>
        <v>7.28</v>
      </c>
      <c r="K74">
        <f>MES_EOD!AC74+MES_EOD!AD74</f>
        <v>0</v>
      </c>
      <c r="L74">
        <f>NDMC_EOD!AC74+NDMC_EOD!AD74</f>
        <v>1.58</v>
      </c>
      <c r="M74">
        <f>TPDDL_EOD!AC74+TPDDL_EOD!AD74</f>
        <v>9.49</v>
      </c>
      <c r="N74">
        <f t="shared" si="6"/>
        <v>25.35</v>
      </c>
      <c r="O74" s="154">
        <f t="shared" si="7"/>
        <v>-0.33999999999999986</v>
      </c>
      <c r="P74">
        <v>6.9061143984220905</v>
      </c>
      <c r="Q74">
        <v>7.1823589743589746</v>
      </c>
      <c r="R74">
        <v>0</v>
      </c>
      <c r="S74">
        <v>1.5588086785009863</v>
      </c>
      <c r="T74">
        <v>9.3627179487179486</v>
      </c>
      <c r="U74" s="156">
        <f t="shared" si="8"/>
        <v>25.009999999999998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25.310000000000002</v>
      </c>
      <c r="E75">
        <f>GT!N75</f>
        <v>0</v>
      </c>
      <c r="F75">
        <f t="shared" si="10"/>
        <v>84</v>
      </c>
      <c r="G75">
        <f t="shared" si="11"/>
        <v>25.310000000000002</v>
      </c>
      <c r="H75" s="154"/>
      <c r="I75">
        <f>BRPL_EOD!AC75+BRPL_EOD!AD75</f>
        <v>7</v>
      </c>
      <c r="J75">
        <f>BYPL_EOD!AC75+BYPL_EOD!AD75</f>
        <v>7.28</v>
      </c>
      <c r="K75">
        <f>MES_EOD!AC75+MES_EOD!AD75</f>
        <v>0</v>
      </c>
      <c r="L75">
        <f>NDMC_EOD!AC75+NDMC_EOD!AD75</f>
        <v>1.58</v>
      </c>
      <c r="M75">
        <f>TPDDL_EOD!AC75+TPDDL_EOD!AD75</f>
        <v>9.49</v>
      </c>
      <c r="N75">
        <f t="shared" si="6"/>
        <v>25.35</v>
      </c>
      <c r="O75" s="154">
        <f t="shared" si="7"/>
        <v>-3.9999999999999147E-2</v>
      </c>
      <c r="P75">
        <v>6.9889546351084819</v>
      </c>
      <c r="Q75">
        <v>7.2685128205128207</v>
      </c>
      <c r="R75">
        <v>0</v>
      </c>
      <c r="S75">
        <v>1.5775069033530573</v>
      </c>
      <c r="T75">
        <v>9.4750256410256419</v>
      </c>
      <c r="U75" s="156">
        <f t="shared" si="8"/>
        <v>25.310000000000002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25.310000000000002</v>
      </c>
      <c r="E76">
        <f>GT!N76</f>
        <v>0</v>
      </c>
      <c r="F76">
        <f t="shared" si="10"/>
        <v>84</v>
      </c>
      <c r="G76">
        <f t="shared" si="11"/>
        <v>25.310000000000002</v>
      </c>
      <c r="H76" s="154"/>
      <c r="I76">
        <f>BRPL_EOD!AC76+BRPL_EOD!AD76</f>
        <v>7</v>
      </c>
      <c r="J76">
        <f>BYPL_EOD!AC76+BYPL_EOD!AD76</f>
        <v>7.28</v>
      </c>
      <c r="K76">
        <f>MES_EOD!AC76+MES_EOD!AD76</f>
        <v>0</v>
      </c>
      <c r="L76">
        <f>NDMC_EOD!AC76+NDMC_EOD!AD76</f>
        <v>1.58</v>
      </c>
      <c r="M76">
        <f>TPDDL_EOD!AC76+TPDDL_EOD!AD76</f>
        <v>9.49</v>
      </c>
      <c r="N76">
        <f t="shared" si="6"/>
        <v>25.35</v>
      </c>
      <c r="O76" s="154">
        <f t="shared" si="7"/>
        <v>-3.9999999999999147E-2</v>
      </c>
      <c r="P76">
        <v>6.9889546351084819</v>
      </c>
      <c r="Q76">
        <v>7.2685128205128207</v>
      </c>
      <c r="R76">
        <v>0</v>
      </c>
      <c r="S76">
        <v>1.5775069033530573</v>
      </c>
      <c r="T76">
        <v>9.4750256410256419</v>
      </c>
      <c r="U76" s="156">
        <f t="shared" si="8"/>
        <v>25.310000000000002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25.310000000000002</v>
      </c>
      <c r="E77">
        <f>GT!N77</f>
        <v>0</v>
      </c>
      <c r="F77">
        <f t="shared" si="10"/>
        <v>84</v>
      </c>
      <c r="G77">
        <f t="shared" si="11"/>
        <v>25.310000000000002</v>
      </c>
      <c r="H77" s="154"/>
      <c r="I77">
        <f>BRPL_EOD!AC77+BRPL_EOD!AD77</f>
        <v>7</v>
      </c>
      <c r="J77">
        <f>BYPL_EOD!AC77+BYPL_EOD!AD77</f>
        <v>7.28</v>
      </c>
      <c r="K77">
        <f>MES_EOD!AC77+MES_EOD!AD77</f>
        <v>0</v>
      </c>
      <c r="L77">
        <f>NDMC_EOD!AC77+NDMC_EOD!AD77</f>
        <v>1.58</v>
      </c>
      <c r="M77">
        <f>TPDDL_EOD!AC77+TPDDL_EOD!AD77</f>
        <v>9.49</v>
      </c>
      <c r="N77">
        <f t="shared" si="6"/>
        <v>25.35</v>
      </c>
      <c r="O77" s="154">
        <f t="shared" si="7"/>
        <v>-3.9999999999999147E-2</v>
      </c>
      <c r="P77">
        <v>6.9889546351084819</v>
      </c>
      <c r="Q77">
        <v>7.2685128205128207</v>
      </c>
      <c r="R77">
        <v>0</v>
      </c>
      <c r="S77">
        <v>1.5775069033530573</v>
      </c>
      <c r="T77">
        <v>9.4750256410256419</v>
      </c>
      <c r="U77" s="156">
        <f t="shared" si="8"/>
        <v>25.310000000000002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25.310000000000002</v>
      </c>
      <c r="E78">
        <f>GT!N78</f>
        <v>0</v>
      </c>
      <c r="F78">
        <f t="shared" si="10"/>
        <v>84</v>
      </c>
      <c r="G78">
        <f t="shared" si="11"/>
        <v>25.310000000000002</v>
      </c>
      <c r="H78" s="154"/>
      <c r="I78">
        <f>BRPL_EOD!AC78+BRPL_EOD!AD78</f>
        <v>7</v>
      </c>
      <c r="J78">
        <f>BYPL_EOD!AC78+BYPL_EOD!AD78</f>
        <v>7.28</v>
      </c>
      <c r="K78">
        <f>MES_EOD!AC78+MES_EOD!AD78</f>
        <v>0</v>
      </c>
      <c r="L78">
        <f>NDMC_EOD!AC78+NDMC_EOD!AD78</f>
        <v>1.58</v>
      </c>
      <c r="M78">
        <f>TPDDL_EOD!AC78+TPDDL_EOD!AD78</f>
        <v>9.49</v>
      </c>
      <c r="N78">
        <f t="shared" si="6"/>
        <v>25.35</v>
      </c>
      <c r="O78" s="154">
        <f t="shared" si="7"/>
        <v>-3.9999999999999147E-2</v>
      </c>
      <c r="P78">
        <v>6.9889546351084819</v>
      </c>
      <c r="Q78">
        <v>7.2685128205128207</v>
      </c>
      <c r="R78">
        <v>0</v>
      </c>
      <c r="S78">
        <v>1.5775069033530573</v>
      </c>
      <c r="T78">
        <v>9.4750256410256419</v>
      </c>
      <c r="U78" s="156">
        <f t="shared" si="8"/>
        <v>25.310000000000002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25.310000000000002</v>
      </c>
      <c r="E79">
        <f>GT!N79</f>
        <v>0</v>
      </c>
      <c r="F79">
        <f t="shared" si="10"/>
        <v>84</v>
      </c>
      <c r="G79">
        <f t="shared" si="11"/>
        <v>25.310000000000002</v>
      </c>
      <c r="H79" s="154"/>
      <c r="I79">
        <f>BRPL_EOD!AC79+BRPL_EOD!AD79</f>
        <v>7</v>
      </c>
      <c r="J79">
        <f>BYPL_EOD!AC79+BYPL_EOD!AD79</f>
        <v>7.28</v>
      </c>
      <c r="K79">
        <f>MES_EOD!AC79+MES_EOD!AD79</f>
        <v>0</v>
      </c>
      <c r="L79">
        <f>NDMC_EOD!AC79+NDMC_EOD!AD79</f>
        <v>1.58</v>
      </c>
      <c r="M79">
        <f>TPDDL_EOD!AC79+TPDDL_EOD!AD79</f>
        <v>9.49</v>
      </c>
      <c r="N79">
        <f t="shared" si="6"/>
        <v>25.35</v>
      </c>
      <c r="O79" s="154">
        <f t="shared" si="7"/>
        <v>-3.9999999999999147E-2</v>
      </c>
      <c r="P79">
        <v>6.9889546351084819</v>
      </c>
      <c r="Q79">
        <v>7.2685128205128207</v>
      </c>
      <c r="R79">
        <v>0</v>
      </c>
      <c r="S79">
        <v>1.5775069033530573</v>
      </c>
      <c r="T79">
        <v>9.4750256410256419</v>
      </c>
      <c r="U79" s="156">
        <f t="shared" si="8"/>
        <v>25.310000000000002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25.310000000000002</v>
      </c>
      <c r="E80">
        <f>GT!N80</f>
        <v>0</v>
      </c>
      <c r="F80">
        <f t="shared" si="10"/>
        <v>84</v>
      </c>
      <c r="G80">
        <f t="shared" si="11"/>
        <v>25.310000000000002</v>
      </c>
      <c r="H80" s="154"/>
      <c r="I80">
        <f>BRPL_EOD!AC80+BRPL_EOD!AD80</f>
        <v>7</v>
      </c>
      <c r="J80">
        <f>BYPL_EOD!AC80+BYPL_EOD!AD80</f>
        <v>7.28</v>
      </c>
      <c r="K80">
        <f>MES_EOD!AC80+MES_EOD!AD80</f>
        <v>0</v>
      </c>
      <c r="L80">
        <f>NDMC_EOD!AC80+NDMC_EOD!AD80</f>
        <v>1.58</v>
      </c>
      <c r="M80">
        <f>TPDDL_EOD!AC80+TPDDL_EOD!AD80</f>
        <v>9.49</v>
      </c>
      <c r="N80">
        <f t="shared" si="6"/>
        <v>25.35</v>
      </c>
      <c r="O80" s="154">
        <f t="shared" si="7"/>
        <v>-3.9999999999999147E-2</v>
      </c>
      <c r="P80">
        <v>6.9889546351084819</v>
      </c>
      <c r="Q80">
        <v>7.2685128205128207</v>
      </c>
      <c r="R80">
        <v>0</v>
      </c>
      <c r="S80">
        <v>1.5775069033530573</v>
      </c>
      <c r="T80">
        <v>9.4750256410256419</v>
      </c>
      <c r="U80" s="156">
        <f t="shared" si="8"/>
        <v>25.310000000000002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25.310000000000002</v>
      </c>
      <c r="E81">
        <f>GT!N81</f>
        <v>0</v>
      </c>
      <c r="F81">
        <f t="shared" si="10"/>
        <v>84</v>
      </c>
      <c r="G81">
        <f t="shared" si="11"/>
        <v>25.310000000000002</v>
      </c>
      <c r="H81" s="154"/>
      <c r="I81">
        <f>BRPL_EOD!AC81+BRPL_EOD!AD81</f>
        <v>7</v>
      </c>
      <c r="J81">
        <f>BYPL_EOD!AC81+BYPL_EOD!AD81</f>
        <v>7.28</v>
      </c>
      <c r="K81">
        <f>MES_EOD!AC81+MES_EOD!AD81</f>
        <v>0</v>
      </c>
      <c r="L81">
        <f>NDMC_EOD!AC81+NDMC_EOD!AD81</f>
        <v>1.58</v>
      </c>
      <c r="M81">
        <f>TPDDL_EOD!AC81+TPDDL_EOD!AD81</f>
        <v>9.49</v>
      </c>
      <c r="N81">
        <f t="shared" si="6"/>
        <v>25.35</v>
      </c>
      <c r="O81" s="154">
        <f t="shared" si="7"/>
        <v>-3.9999999999999147E-2</v>
      </c>
      <c r="P81">
        <v>6.9889546351084819</v>
      </c>
      <c r="Q81">
        <v>7.2685128205128207</v>
      </c>
      <c r="R81">
        <v>0</v>
      </c>
      <c r="S81">
        <v>1.5775069033530573</v>
      </c>
      <c r="T81">
        <v>9.4750256410256419</v>
      </c>
      <c r="U81" s="156">
        <f t="shared" si="8"/>
        <v>25.310000000000002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25.310000000000002</v>
      </c>
      <c r="E82">
        <f>GT!N82</f>
        <v>0</v>
      </c>
      <c r="F82">
        <f t="shared" si="10"/>
        <v>84</v>
      </c>
      <c r="G82">
        <f t="shared" si="11"/>
        <v>25.310000000000002</v>
      </c>
      <c r="H82" s="154"/>
      <c r="I82">
        <f>BRPL_EOD!AC82+BRPL_EOD!AD82</f>
        <v>7</v>
      </c>
      <c r="J82">
        <f>BYPL_EOD!AC82+BYPL_EOD!AD82</f>
        <v>7.28</v>
      </c>
      <c r="K82">
        <f>MES_EOD!AC82+MES_EOD!AD82</f>
        <v>0</v>
      </c>
      <c r="L82">
        <f>NDMC_EOD!AC82+NDMC_EOD!AD82</f>
        <v>1.58</v>
      </c>
      <c r="M82">
        <f>TPDDL_EOD!AC82+TPDDL_EOD!AD82</f>
        <v>9.49</v>
      </c>
      <c r="N82">
        <f t="shared" si="6"/>
        <v>25.35</v>
      </c>
      <c r="O82" s="154">
        <f t="shared" si="7"/>
        <v>-3.9999999999999147E-2</v>
      </c>
      <c r="P82">
        <v>6.9889546351084819</v>
      </c>
      <c r="Q82">
        <v>7.2685128205128207</v>
      </c>
      <c r="R82">
        <v>0</v>
      </c>
      <c r="S82">
        <v>1.5775069033530573</v>
      </c>
      <c r="T82">
        <v>9.4750256410256419</v>
      </c>
      <c r="U82" s="156">
        <f t="shared" si="8"/>
        <v>25.310000000000002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25.310000000000002</v>
      </c>
      <c r="E83">
        <f>GT!N83</f>
        <v>0</v>
      </c>
      <c r="F83">
        <f t="shared" si="10"/>
        <v>84</v>
      </c>
      <c r="G83">
        <f t="shared" si="11"/>
        <v>25.310000000000002</v>
      </c>
      <c r="H83" s="154"/>
      <c r="I83">
        <f>BRPL_EOD!AC83+BRPL_EOD!AD83</f>
        <v>7</v>
      </c>
      <c r="J83">
        <f>BYPL_EOD!AC83+BYPL_EOD!AD83</f>
        <v>7.28</v>
      </c>
      <c r="K83">
        <f>MES_EOD!AC83+MES_EOD!AD83</f>
        <v>0</v>
      </c>
      <c r="L83">
        <f>NDMC_EOD!AC83+NDMC_EOD!AD83</f>
        <v>1.58</v>
      </c>
      <c r="M83">
        <f>TPDDL_EOD!AC83+TPDDL_EOD!AD83</f>
        <v>9.49</v>
      </c>
      <c r="N83">
        <f t="shared" si="6"/>
        <v>25.35</v>
      </c>
      <c r="O83" s="154">
        <f t="shared" si="7"/>
        <v>-3.9999999999999147E-2</v>
      </c>
      <c r="P83">
        <v>6.9889546351084819</v>
      </c>
      <c r="Q83">
        <v>7.2685128205128207</v>
      </c>
      <c r="R83">
        <v>0</v>
      </c>
      <c r="S83">
        <v>1.5775069033530573</v>
      </c>
      <c r="T83">
        <v>9.4750256410256419</v>
      </c>
      <c r="U83" s="156">
        <f t="shared" si="8"/>
        <v>25.310000000000002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25.310000000000002</v>
      </c>
      <c r="E84">
        <f>GT!N84</f>
        <v>0</v>
      </c>
      <c r="F84">
        <f t="shared" si="10"/>
        <v>84</v>
      </c>
      <c r="G84">
        <f t="shared" si="11"/>
        <v>25.310000000000002</v>
      </c>
      <c r="H84" s="154"/>
      <c r="I84">
        <f>BRPL_EOD!AC84+BRPL_EOD!AD84</f>
        <v>7</v>
      </c>
      <c r="J84">
        <f>BYPL_EOD!AC84+BYPL_EOD!AD84</f>
        <v>7.28</v>
      </c>
      <c r="K84">
        <f>MES_EOD!AC84+MES_EOD!AD84</f>
        <v>0</v>
      </c>
      <c r="L84">
        <f>NDMC_EOD!AC84+NDMC_EOD!AD84</f>
        <v>1.58</v>
      </c>
      <c r="M84">
        <f>TPDDL_EOD!AC84+TPDDL_EOD!AD84</f>
        <v>9.49</v>
      </c>
      <c r="N84">
        <f t="shared" si="6"/>
        <v>25.35</v>
      </c>
      <c r="O84" s="154">
        <f t="shared" si="7"/>
        <v>-3.9999999999999147E-2</v>
      </c>
      <c r="P84">
        <v>6.9889546351084819</v>
      </c>
      <c r="Q84">
        <v>7.2685128205128207</v>
      </c>
      <c r="R84">
        <v>0</v>
      </c>
      <c r="S84">
        <v>1.5775069033530573</v>
      </c>
      <c r="T84">
        <v>9.4750256410256419</v>
      </c>
      <c r="U84" s="156">
        <f t="shared" si="8"/>
        <v>25.310000000000002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25.310000000000002</v>
      </c>
      <c r="E85">
        <f>GT!N85</f>
        <v>0</v>
      </c>
      <c r="F85">
        <f t="shared" si="10"/>
        <v>84</v>
      </c>
      <c r="G85">
        <f t="shared" si="11"/>
        <v>25.310000000000002</v>
      </c>
      <c r="H85" s="154"/>
      <c r="I85">
        <f>BRPL_EOD!AC85+BRPL_EOD!AD85</f>
        <v>7</v>
      </c>
      <c r="J85">
        <f>BYPL_EOD!AC85+BYPL_EOD!AD85</f>
        <v>7.28</v>
      </c>
      <c r="K85">
        <f>MES_EOD!AC85+MES_EOD!AD85</f>
        <v>0</v>
      </c>
      <c r="L85">
        <f>NDMC_EOD!AC85+NDMC_EOD!AD85</f>
        <v>1.58</v>
      </c>
      <c r="M85">
        <f>TPDDL_EOD!AC85+TPDDL_EOD!AD85</f>
        <v>9.49</v>
      </c>
      <c r="N85">
        <f t="shared" si="6"/>
        <v>25.35</v>
      </c>
      <c r="O85" s="154">
        <f t="shared" si="7"/>
        <v>-3.9999999999999147E-2</v>
      </c>
      <c r="P85">
        <v>6.9889546351084819</v>
      </c>
      <c r="Q85">
        <v>7.2685128205128207</v>
      </c>
      <c r="R85">
        <v>0</v>
      </c>
      <c r="S85">
        <v>1.5775069033530573</v>
      </c>
      <c r="T85">
        <v>9.4750256410256419</v>
      </c>
      <c r="U85" s="156">
        <f t="shared" si="8"/>
        <v>25.310000000000002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25.310000000000002</v>
      </c>
      <c r="E86">
        <f>GT!N86</f>
        <v>0</v>
      </c>
      <c r="F86">
        <f t="shared" si="10"/>
        <v>84</v>
      </c>
      <c r="G86">
        <f t="shared" si="11"/>
        <v>25.310000000000002</v>
      </c>
      <c r="H86" s="154"/>
      <c r="I86">
        <f>BRPL_EOD!AC86+BRPL_EOD!AD86</f>
        <v>7</v>
      </c>
      <c r="J86">
        <f>BYPL_EOD!AC86+BYPL_EOD!AD86</f>
        <v>7.28</v>
      </c>
      <c r="K86">
        <f>MES_EOD!AC86+MES_EOD!AD86</f>
        <v>0</v>
      </c>
      <c r="L86">
        <f>NDMC_EOD!AC86+NDMC_EOD!AD86</f>
        <v>1.58</v>
      </c>
      <c r="M86">
        <f>TPDDL_EOD!AC86+TPDDL_EOD!AD86</f>
        <v>9.49</v>
      </c>
      <c r="N86">
        <f t="shared" si="6"/>
        <v>25.35</v>
      </c>
      <c r="O86" s="154">
        <f t="shared" si="7"/>
        <v>-3.9999999999999147E-2</v>
      </c>
      <c r="P86">
        <v>6.9889546351084819</v>
      </c>
      <c r="Q86">
        <v>7.2685128205128207</v>
      </c>
      <c r="R86">
        <v>0</v>
      </c>
      <c r="S86">
        <v>1.5775069033530573</v>
      </c>
      <c r="T86">
        <v>9.4750256410256419</v>
      </c>
      <c r="U86" s="156">
        <f t="shared" si="8"/>
        <v>25.310000000000002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25.310000000000002</v>
      </c>
      <c r="E87">
        <f>GT!N87</f>
        <v>0</v>
      </c>
      <c r="F87">
        <f t="shared" si="10"/>
        <v>84</v>
      </c>
      <c r="G87">
        <f t="shared" si="11"/>
        <v>25.310000000000002</v>
      </c>
      <c r="H87" s="154"/>
      <c r="I87">
        <f>BRPL_EOD!AC87+BRPL_EOD!AD87</f>
        <v>7</v>
      </c>
      <c r="J87">
        <f>BYPL_EOD!AC87+BYPL_EOD!AD87</f>
        <v>7.28</v>
      </c>
      <c r="K87">
        <f>MES_EOD!AC87+MES_EOD!AD87</f>
        <v>0</v>
      </c>
      <c r="L87">
        <f>NDMC_EOD!AC87+NDMC_EOD!AD87</f>
        <v>1.58</v>
      </c>
      <c r="M87">
        <f>TPDDL_EOD!AC87+TPDDL_EOD!AD87</f>
        <v>9.49</v>
      </c>
      <c r="N87">
        <f t="shared" si="6"/>
        <v>25.35</v>
      </c>
      <c r="O87" s="154">
        <f t="shared" si="7"/>
        <v>-3.9999999999999147E-2</v>
      </c>
      <c r="P87">
        <v>6.9889546351084819</v>
      </c>
      <c r="Q87">
        <v>7.2685128205128207</v>
      </c>
      <c r="R87">
        <v>0</v>
      </c>
      <c r="S87">
        <v>1.5775069033530573</v>
      </c>
      <c r="T87">
        <v>9.4750256410256419</v>
      </c>
      <c r="U87" s="156">
        <f t="shared" si="8"/>
        <v>25.310000000000002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25.310000000000002</v>
      </c>
      <c r="E88">
        <f>GT!N88</f>
        <v>0</v>
      </c>
      <c r="F88">
        <f t="shared" si="10"/>
        <v>84</v>
      </c>
      <c r="G88">
        <f t="shared" si="11"/>
        <v>25.310000000000002</v>
      </c>
      <c r="H88" s="154"/>
      <c r="I88">
        <f>BRPL_EOD!AC88+BRPL_EOD!AD88</f>
        <v>7</v>
      </c>
      <c r="J88">
        <f>BYPL_EOD!AC88+BYPL_EOD!AD88</f>
        <v>7.28</v>
      </c>
      <c r="K88">
        <f>MES_EOD!AC88+MES_EOD!AD88</f>
        <v>0</v>
      </c>
      <c r="L88">
        <f>NDMC_EOD!AC88+NDMC_EOD!AD88</f>
        <v>1.58</v>
      </c>
      <c r="M88">
        <f>TPDDL_EOD!AC88+TPDDL_EOD!AD88</f>
        <v>9.49</v>
      </c>
      <c r="N88">
        <f t="shared" si="6"/>
        <v>25.35</v>
      </c>
      <c r="O88" s="154">
        <f t="shared" si="7"/>
        <v>-3.9999999999999147E-2</v>
      </c>
      <c r="P88">
        <v>6.9889546351084819</v>
      </c>
      <c r="Q88">
        <v>7.2685128205128207</v>
      </c>
      <c r="R88">
        <v>0</v>
      </c>
      <c r="S88">
        <v>1.5775069033530573</v>
      </c>
      <c r="T88">
        <v>9.4750256410256419</v>
      </c>
      <c r="U88" s="156">
        <f t="shared" si="8"/>
        <v>25.310000000000002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26.46</v>
      </c>
      <c r="E89">
        <f>GT!N89</f>
        <v>0</v>
      </c>
      <c r="F89">
        <f t="shared" si="10"/>
        <v>84</v>
      </c>
      <c r="G89">
        <f t="shared" si="11"/>
        <v>26.46</v>
      </c>
      <c r="H89" s="154"/>
      <c r="I89">
        <f>BRPL_EOD!AC89+BRPL_EOD!AD89</f>
        <v>7</v>
      </c>
      <c r="J89">
        <f>BYPL_EOD!AC89+BYPL_EOD!AD89</f>
        <v>7.73</v>
      </c>
      <c r="K89">
        <f>MES_EOD!AC89+MES_EOD!AD89</f>
        <v>0</v>
      </c>
      <c r="L89">
        <f>NDMC_EOD!AC89+NDMC_EOD!AD89</f>
        <v>1.68</v>
      </c>
      <c r="M89">
        <f>TPDDL_EOD!AC89+TPDDL_EOD!AD89</f>
        <v>10.09</v>
      </c>
      <c r="N89">
        <f t="shared" si="6"/>
        <v>26.5</v>
      </c>
      <c r="O89" s="154">
        <f t="shared" si="7"/>
        <v>-3.9999999999999147E-2</v>
      </c>
      <c r="P89">
        <v>6.989433962264151</v>
      </c>
      <c r="Q89">
        <v>7.7183320754716984</v>
      </c>
      <c r="R89">
        <v>0</v>
      </c>
      <c r="S89">
        <v>1.6774641509433963</v>
      </c>
      <c r="T89">
        <v>10.074769811320754</v>
      </c>
      <c r="U89" s="156">
        <f t="shared" si="8"/>
        <v>26.46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26.46</v>
      </c>
      <c r="E90">
        <f>GT!N90</f>
        <v>0</v>
      </c>
      <c r="F90">
        <f t="shared" si="10"/>
        <v>84</v>
      </c>
      <c r="G90">
        <f t="shared" si="11"/>
        <v>26.46</v>
      </c>
      <c r="H90" s="154"/>
      <c r="I90">
        <f>BRPL_EOD!AC90+BRPL_EOD!AD90</f>
        <v>7</v>
      </c>
      <c r="J90">
        <f>BYPL_EOD!AC90+BYPL_EOD!AD90</f>
        <v>7.73</v>
      </c>
      <c r="K90">
        <f>MES_EOD!AC90+MES_EOD!AD90</f>
        <v>0</v>
      </c>
      <c r="L90">
        <f>NDMC_EOD!AC90+NDMC_EOD!AD90</f>
        <v>1.68</v>
      </c>
      <c r="M90">
        <f>TPDDL_EOD!AC90+TPDDL_EOD!AD90</f>
        <v>10.09</v>
      </c>
      <c r="N90">
        <f t="shared" si="6"/>
        <v>26.5</v>
      </c>
      <c r="O90" s="154">
        <f t="shared" si="7"/>
        <v>-3.9999999999999147E-2</v>
      </c>
      <c r="P90">
        <v>6.989433962264151</v>
      </c>
      <c r="Q90">
        <v>7.7183320754716984</v>
      </c>
      <c r="R90">
        <v>0</v>
      </c>
      <c r="S90">
        <v>1.6774641509433963</v>
      </c>
      <c r="T90">
        <v>10.074769811320754</v>
      </c>
      <c r="U90" s="156">
        <f t="shared" si="8"/>
        <v>26.46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26.46</v>
      </c>
      <c r="E91">
        <f>GT!N91</f>
        <v>0</v>
      </c>
      <c r="F91">
        <f t="shared" si="10"/>
        <v>84</v>
      </c>
      <c r="G91">
        <f t="shared" si="11"/>
        <v>26.46</v>
      </c>
      <c r="H91" s="154"/>
      <c r="I91">
        <f>BRPL_EOD!AC91+BRPL_EOD!AD91</f>
        <v>7</v>
      </c>
      <c r="J91">
        <f>BYPL_EOD!AC91+BYPL_EOD!AD91</f>
        <v>7.73</v>
      </c>
      <c r="K91">
        <f>MES_EOD!AC91+MES_EOD!AD91</f>
        <v>0</v>
      </c>
      <c r="L91">
        <f>NDMC_EOD!AC91+NDMC_EOD!AD91</f>
        <v>1.68</v>
      </c>
      <c r="M91">
        <f>TPDDL_EOD!AC91+TPDDL_EOD!AD91</f>
        <v>10.09</v>
      </c>
      <c r="N91">
        <f t="shared" si="6"/>
        <v>26.5</v>
      </c>
      <c r="O91" s="154">
        <f t="shared" si="7"/>
        <v>-3.9999999999999147E-2</v>
      </c>
      <c r="P91">
        <v>6.989433962264151</v>
      </c>
      <c r="Q91">
        <v>7.7183320754716984</v>
      </c>
      <c r="R91">
        <v>0</v>
      </c>
      <c r="S91">
        <v>1.6774641509433963</v>
      </c>
      <c r="T91">
        <v>10.074769811320754</v>
      </c>
      <c r="U91" s="156">
        <f t="shared" si="8"/>
        <v>26.46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26.46</v>
      </c>
      <c r="E92">
        <f>GT!N92</f>
        <v>0</v>
      </c>
      <c r="F92">
        <f t="shared" si="10"/>
        <v>84</v>
      </c>
      <c r="G92">
        <f t="shared" si="11"/>
        <v>26.46</v>
      </c>
      <c r="H92" s="154"/>
      <c r="I92">
        <f>BRPL_EOD!AC92+BRPL_EOD!AD92</f>
        <v>7</v>
      </c>
      <c r="J92">
        <f>BYPL_EOD!AC92+BYPL_EOD!AD92</f>
        <v>7.73</v>
      </c>
      <c r="K92">
        <f>MES_EOD!AC92+MES_EOD!AD92</f>
        <v>0</v>
      </c>
      <c r="L92">
        <f>NDMC_EOD!AC92+NDMC_EOD!AD92</f>
        <v>1.68</v>
      </c>
      <c r="M92">
        <f>TPDDL_EOD!AC92+TPDDL_EOD!AD92</f>
        <v>10.09</v>
      </c>
      <c r="N92">
        <f t="shared" si="6"/>
        <v>26.5</v>
      </c>
      <c r="O92" s="154">
        <f t="shared" si="7"/>
        <v>-3.9999999999999147E-2</v>
      </c>
      <c r="P92">
        <v>6.989433962264151</v>
      </c>
      <c r="Q92">
        <v>7.7183320754716984</v>
      </c>
      <c r="R92">
        <v>0</v>
      </c>
      <c r="S92">
        <v>1.6774641509433963</v>
      </c>
      <c r="T92">
        <v>10.074769811320754</v>
      </c>
      <c r="U92" s="156">
        <f t="shared" si="8"/>
        <v>26.46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26.46</v>
      </c>
      <c r="E93">
        <f>GT!N93</f>
        <v>0</v>
      </c>
      <c r="F93">
        <f t="shared" si="10"/>
        <v>84</v>
      </c>
      <c r="G93">
        <f t="shared" si="11"/>
        <v>26.46</v>
      </c>
      <c r="H93" s="154"/>
      <c r="I93">
        <f>BRPL_EOD!AC93+BRPL_EOD!AD93</f>
        <v>7</v>
      </c>
      <c r="J93">
        <f>BYPL_EOD!AC93+BYPL_EOD!AD93</f>
        <v>7.73</v>
      </c>
      <c r="K93">
        <f>MES_EOD!AC93+MES_EOD!AD93</f>
        <v>0</v>
      </c>
      <c r="L93">
        <f>NDMC_EOD!AC93+NDMC_EOD!AD93</f>
        <v>1.68</v>
      </c>
      <c r="M93">
        <f>TPDDL_EOD!AC93+TPDDL_EOD!AD93</f>
        <v>10.09</v>
      </c>
      <c r="N93">
        <f t="shared" si="6"/>
        <v>26.5</v>
      </c>
      <c r="O93" s="154">
        <f t="shared" si="7"/>
        <v>-3.9999999999999147E-2</v>
      </c>
      <c r="P93">
        <v>6.989433962264151</v>
      </c>
      <c r="Q93">
        <v>7.7183320754716984</v>
      </c>
      <c r="R93">
        <v>0</v>
      </c>
      <c r="S93">
        <v>1.6774641509433963</v>
      </c>
      <c r="T93">
        <v>10.074769811320754</v>
      </c>
      <c r="U93" s="156">
        <f t="shared" si="8"/>
        <v>26.46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26.46</v>
      </c>
      <c r="E94">
        <f>GT!N94</f>
        <v>0</v>
      </c>
      <c r="F94">
        <f t="shared" si="10"/>
        <v>84</v>
      </c>
      <c r="G94">
        <f t="shared" si="11"/>
        <v>26.46</v>
      </c>
      <c r="H94" s="154"/>
      <c r="I94">
        <f>BRPL_EOD!AC94+BRPL_EOD!AD94</f>
        <v>7</v>
      </c>
      <c r="J94">
        <f>BYPL_EOD!AC94+BYPL_EOD!AD94</f>
        <v>7.73</v>
      </c>
      <c r="K94">
        <f>MES_EOD!AC94+MES_EOD!AD94</f>
        <v>0</v>
      </c>
      <c r="L94">
        <f>NDMC_EOD!AC94+NDMC_EOD!AD94</f>
        <v>1.68</v>
      </c>
      <c r="M94">
        <f>TPDDL_EOD!AC94+TPDDL_EOD!AD94</f>
        <v>10.09</v>
      </c>
      <c r="N94">
        <f t="shared" si="6"/>
        <v>26.5</v>
      </c>
      <c r="O94" s="154">
        <f t="shared" si="7"/>
        <v>-3.9999999999999147E-2</v>
      </c>
      <c r="P94">
        <v>6.989433962264151</v>
      </c>
      <c r="Q94">
        <v>7.7183320754716984</v>
      </c>
      <c r="R94">
        <v>0</v>
      </c>
      <c r="S94">
        <v>1.6774641509433963</v>
      </c>
      <c r="T94">
        <v>10.074769811320754</v>
      </c>
      <c r="U94" s="156">
        <f t="shared" si="8"/>
        <v>26.46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34.6</v>
      </c>
      <c r="E95">
        <f>GT!N95</f>
        <v>0</v>
      </c>
      <c r="F95">
        <f t="shared" si="10"/>
        <v>84</v>
      </c>
      <c r="G95">
        <f t="shared" si="11"/>
        <v>34.6</v>
      </c>
      <c r="H95" s="154"/>
      <c r="I95">
        <f>BRPL_EOD!AC95+BRPL_EOD!AD95</f>
        <v>4.7</v>
      </c>
      <c r="J95">
        <f>BYPL_EOD!AC95+BYPL_EOD!AD95</f>
        <v>22.13</v>
      </c>
      <c r="K95">
        <f>MES_EOD!AC95+MES_EOD!AD95</f>
        <v>0</v>
      </c>
      <c r="L95">
        <f>NDMC_EOD!AC95+NDMC_EOD!AD95</f>
        <v>1.1599999999999999</v>
      </c>
      <c r="M95">
        <f>TPDDL_EOD!AC95+TPDDL_EOD!AD95</f>
        <v>6.77</v>
      </c>
      <c r="N95">
        <f t="shared" si="6"/>
        <v>34.76</v>
      </c>
      <c r="O95" s="154">
        <f t="shared" si="7"/>
        <v>-0.15999999999999659</v>
      </c>
      <c r="P95">
        <v>4.678365937859609</v>
      </c>
      <c r="Q95">
        <v>22.028135788262372</v>
      </c>
      <c r="R95">
        <v>0</v>
      </c>
      <c r="S95">
        <v>1.1546605293440737</v>
      </c>
      <c r="T95">
        <v>6.7388377445339476</v>
      </c>
      <c r="U95" s="156">
        <f t="shared" si="8"/>
        <v>34.6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34.6</v>
      </c>
      <c r="E96">
        <f>GT!N96</f>
        <v>0</v>
      </c>
      <c r="F96">
        <f t="shared" si="10"/>
        <v>84</v>
      </c>
      <c r="G96">
        <f t="shared" si="11"/>
        <v>34.6</v>
      </c>
      <c r="H96" s="154"/>
      <c r="I96">
        <f>BRPL_EOD!AC96+BRPL_EOD!AD96</f>
        <v>4.7</v>
      </c>
      <c r="J96">
        <f>BYPL_EOD!AC96+BYPL_EOD!AD96</f>
        <v>22.13</v>
      </c>
      <c r="K96">
        <f>MES_EOD!AC96+MES_EOD!AD96</f>
        <v>0</v>
      </c>
      <c r="L96">
        <f>NDMC_EOD!AC96+NDMC_EOD!AD96</f>
        <v>1.1599999999999999</v>
      </c>
      <c r="M96">
        <f>TPDDL_EOD!AC96+TPDDL_EOD!AD96</f>
        <v>6.77</v>
      </c>
      <c r="N96">
        <f t="shared" si="6"/>
        <v>34.76</v>
      </c>
      <c r="O96" s="154">
        <f t="shared" si="7"/>
        <v>-0.15999999999999659</v>
      </c>
      <c r="P96">
        <v>4.678365937859609</v>
      </c>
      <c r="Q96">
        <v>22.028135788262372</v>
      </c>
      <c r="R96">
        <v>0</v>
      </c>
      <c r="S96">
        <v>1.1546605293440737</v>
      </c>
      <c r="T96">
        <v>6.7388377445339476</v>
      </c>
      <c r="U96" s="156">
        <f t="shared" si="8"/>
        <v>34.6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26.73</v>
      </c>
      <c r="E97">
        <f>GT!N97</f>
        <v>0</v>
      </c>
      <c r="F97">
        <f t="shared" si="10"/>
        <v>84</v>
      </c>
      <c r="G97">
        <f t="shared" si="11"/>
        <v>26.73</v>
      </c>
      <c r="H97" s="154"/>
      <c r="I97">
        <f>BRPL_EOD!AC97+BRPL_EOD!AD97</f>
        <v>7</v>
      </c>
      <c r="J97">
        <f>BYPL_EOD!AC97+BYPL_EOD!AD97</f>
        <v>7.96</v>
      </c>
      <c r="K97">
        <f>MES_EOD!AC97+MES_EOD!AD97</f>
        <v>0</v>
      </c>
      <c r="L97">
        <f>NDMC_EOD!AC97+NDMC_EOD!AD97</f>
        <v>1.73</v>
      </c>
      <c r="M97">
        <f>TPDDL_EOD!AC97+TPDDL_EOD!AD97</f>
        <v>10.09</v>
      </c>
      <c r="N97">
        <f t="shared" si="6"/>
        <v>26.78</v>
      </c>
      <c r="O97" s="154">
        <f t="shared" si="7"/>
        <v>-5.0000000000000711E-2</v>
      </c>
      <c r="P97">
        <v>6.9869305451829717</v>
      </c>
      <c r="Q97">
        <v>7.9451381628080657</v>
      </c>
      <c r="R97">
        <v>0</v>
      </c>
      <c r="S97">
        <v>1.7267699775952203</v>
      </c>
      <c r="T97">
        <v>10.071161314413741</v>
      </c>
      <c r="U97" s="156">
        <f t="shared" si="8"/>
        <v>26.729999999999997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26.73</v>
      </c>
      <c r="E98">
        <f>GT!N98</f>
        <v>0</v>
      </c>
      <c r="F98">
        <f t="shared" si="10"/>
        <v>84</v>
      </c>
      <c r="G98">
        <f t="shared" si="11"/>
        <v>26.73</v>
      </c>
      <c r="H98" s="154"/>
      <c r="I98">
        <f>BRPL_EOD!AC98+BRPL_EOD!AD98</f>
        <v>7</v>
      </c>
      <c r="J98">
        <f>BYPL_EOD!AC98+BYPL_EOD!AD98</f>
        <v>7.96</v>
      </c>
      <c r="K98">
        <f>MES_EOD!AC98+MES_EOD!AD98</f>
        <v>0</v>
      </c>
      <c r="L98">
        <f>NDMC_EOD!AC98+NDMC_EOD!AD98</f>
        <v>1.73</v>
      </c>
      <c r="M98">
        <f>TPDDL_EOD!AC98+TPDDL_EOD!AD98</f>
        <v>10.09</v>
      </c>
      <c r="N98">
        <f t="shared" si="6"/>
        <v>26.78</v>
      </c>
      <c r="O98" s="154">
        <f t="shared" si="7"/>
        <v>-5.0000000000000711E-2</v>
      </c>
      <c r="P98">
        <v>6.9869305451829717</v>
      </c>
      <c r="Q98">
        <v>7.9451381628080657</v>
      </c>
      <c r="R98">
        <v>0</v>
      </c>
      <c r="S98">
        <v>1.7267699775952203</v>
      </c>
      <c r="T98">
        <v>10.071161314413741</v>
      </c>
      <c r="U98" s="156">
        <f t="shared" si="8"/>
        <v>26.729999999999997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0.68188749999999976</v>
      </c>
      <c r="E99" s="156">
        <f t="shared" si="12"/>
        <v>0</v>
      </c>
      <c r="F99" s="156">
        <f t="shared" si="12"/>
        <v>2.016</v>
      </c>
      <c r="G99" s="156">
        <f t="shared" si="12"/>
        <v>0.68188749999999976</v>
      </c>
      <c r="H99" s="156"/>
      <c r="I99" s="156">
        <f t="shared" si="12"/>
        <v>0.24372250000000009</v>
      </c>
      <c r="J99" s="156">
        <f t="shared" si="12"/>
        <v>0.16943999999999995</v>
      </c>
      <c r="K99" s="156">
        <f t="shared" si="12"/>
        <v>0</v>
      </c>
      <c r="L99" s="156">
        <f t="shared" si="12"/>
        <v>3.9342500000000002E-2</v>
      </c>
      <c r="M99" s="156">
        <f t="shared" si="12"/>
        <v>0.23303500000000008</v>
      </c>
      <c r="N99" s="156">
        <f t="shared" si="12"/>
        <v>0.68553999999999982</v>
      </c>
      <c r="O99" s="156">
        <f t="shared" si="12"/>
        <v>-3.6524999999999618E-3</v>
      </c>
      <c r="P99" s="156">
        <f t="shared" si="12"/>
        <v>0.24252435022543481</v>
      </c>
      <c r="Q99" s="156">
        <f t="shared" si="12"/>
        <v>0.16857994352671976</v>
      </c>
      <c r="R99" s="156">
        <f t="shared" si="12"/>
        <v>0</v>
      </c>
      <c r="S99" s="156">
        <f t="shared" si="12"/>
        <v>3.9114351291436929E-2</v>
      </c>
      <c r="T99" s="156">
        <f t="shared" si="12"/>
        <v>0.23166885495640874</v>
      </c>
      <c r="U99" s="156">
        <f t="shared" si="12"/>
        <v>0.68188749999999987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3" sqref="I3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Allocation!A2</f>
        <v>45059</v>
      </c>
      <c r="B1" s="8" t="s">
        <v>272</v>
      </c>
      <c r="C1" s="8" t="s">
        <v>273</v>
      </c>
      <c r="D1" s="8" t="s">
        <v>274</v>
      </c>
      <c r="G1" s="28"/>
    </row>
    <row r="2" spans="1:9">
      <c r="A2" s="9" t="s">
        <v>164</v>
      </c>
      <c r="F2" s="28" t="s">
        <v>275</v>
      </c>
      <c r="G2" s="28"/>
      <c r="H2" s="8" t="s">
        <v>486</v>
      </c>
      <c r="I2" s="8" t="s">
        <v>487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170.22</v>
      </c>
      <c r="E3">
        <f>BAWANA!AM3</f>
        <v>0</v>
      </c>
      <c r="F3">
        <f>(B3+C3)*0.8</f>
        <v>256</v>
      </c>
      <c r="G3">
        <f>(D3+E3)</f>
        <v>170.22</v>
      </c>
      <c r="H3" s="154"/>
      <c r="I3">
        <f>BRPL_EOD!AK3+BRPL_EOD!AL3</f>
        <v>99.62</v>
      </c>
      <c r="J3">
        <f>BYPL_EOD!AK3+BYPL_EOD!AL3</f>
        <v>55</v>
      </c>
      <c r="K3">
        <f>MES_EOD!AK3+MES_EOD!AL3</f>
        <v>5</v>
      </c>
      <c r="L3">
        <f>NDMC_EOD!AK3+NDMC_EOD!AL3</f>
        <v>5</v>
      </c>
      <c r="M3">
        <f>TPDDL_EOD!AK3+TPDDL_EOD!AL3</f>
        <v>69.599999999999994</v>
      </c>
      <c r="N3">
        <f t="shared" ref="N3:N66" si="0">SUM(I3:M3)</f>
        <v>234.22</v>
      </c>
      <c r="O3" s="154">
        <f t="shared" ref="O3:O66" si="1">G3-N3</f>
        <v>-64</v>
      </c>
      <c r="P3">
        <v>72.399096575868839</v>
      </c>
      <c r="Q3">
        <v>39.971394415506786</v>
      </c>
      <c r="R3">
        <v>3.6337631286824355</v>
      </c>
      <c r="S3">
        <v>3.6337631286824355</v>
      </c>
      <c r="T3">
        <v>50.581982751259496</v>
      </c>
      <c r="U3" s="156">
        <f t="shared" ref="U3:U66" si="2">SUM(P3:T3)</f>
        <v>170.21999999999997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234.22000000000003</v>
      </c>
      <c r="E4">
        <f>BAWANA!AM4</f>
        <v>0</v>
      </c>
      <c r="F4">
        <f t="shared" ref="F4:F67" si="4">(B4+C4)*0.8</f>
        <v>256</v>
      </c>
      <c r="G4">
        <f t="shared" ref="G4:G67" si="5">(D4+E4)</f>
        <v>234.22000000000003</v>
      </c>
      <c r="H4" s="154"/>
      <c r="I4">
        <f>BRPL_EOD!AK4+BRPL_EOD!AL4</f>
        <v>99.62</v>
      </c>
      <c r="J4">
        <f>BYPL_EOD!AK4+BYPL_EOD!AL4</f>
        <v>55</v>
      </c>
      <c r="K4">
        <f>MES_EOD!AK4+MES_EOD!AL4</f>
        <v>5</v>
      </c>
      <c r="L4">
        <f>NDMC_EOD!AK4+NDMC_EOD!AL4</f>
        <v>5</v>
      </c>
      <c r="M4">
        <f>TPDDL_EOD!AK4+TPDDL_EOD!AL4</f>
        <v>69.599999999999994</v>
      </c>
      <c r="N4">
        <f t="shared" si="0"/>
        <v>234.22</v>
      </c>
      <c r="O4" s="154">
        <f t="shared" si="1"/>
        <v>0</v>
      </c>
      <c r="P4">
        <v>99.620000000000019</v>
      </c>
      <c r="Q4">
        <v>55.000000000000007</v>
      </c>
      <c r="R4">
        <v>5.0000000000000009</v>
      </c>
      <c r="S4">
        <v>5.0000000000000009</v>
      </c>
      <c r="T4">
        <v>69.600000000000009</v>
      </c>
      <c r="U4" s="156">
        <f t="shared" si="2"/>
        <v>234.22000000000003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234.22000000000003</v>
      </c>
      <c r="E5">
        <f>BAWANA!AM5</f>
        <v>0</v>
      </c>
      <c r="F5">
        <f t="shared" si="4"/>
        <v>256</v>
      </c>
      <c r="G5">
        <f t="shared" si="5"/>
        <v>234.22000000000003</v>
      </c>
      <c r="H5" s="154"/>
      <c r="I5">
        <f>BRPL_EOD!AK5+BRPL_EOD!AL5</f>
        <v>99.62</v>
      </c>
      <c r="J5">
        <f>BYPL_EOD!AK5+BYPL_EOD!AL5</f>
        <v>55</v>
      </c>
      <c r="K5">
        <f>MES_EOD!AK5+MES_EOD!AL5</f>
        <v>5</v>
      </c>
      <c r="L5">
        <f>NDMC_EOD!AK5+NDMC_EOD!AL5</f>
        <v>5</v>
      </c>
      <c r="M5">
        <f>TPDDL_EOD!AK5+TPDDL_EOD!AL5</f>
        <v>69.599999999999994</v>
      </c>
      <c r="N5">
        <f t="shared" si="0"/>
        <v>234.22</v>
      </c>
      <c r="O5" s="154">
        <f t="shared" si="1"/>
        <v>0</v>
      </c>
      <c r="P5">
        <v>99.620000000000019</v>
      </c>
      <c r="Q5">
        <v>55.000000000000007</v>
      </c>
      <c r="R5">
        <v>5.0000000000000009</v>
      </c>
      <c r="S5">
        <v>5.0000000000000009</v>
      </c>
      <c r="T5">
        <v>69.600000000000009</v>
      </c>
      <c r="U5" s="156">
        <f t="shared" si="2"/>
        <v>234.22000000000003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234.22000000000003</v>
      </c>
      <c r="E6">
        <f>BAWANA!AM6</f>
        <v>0</v>
      </c>
      <c r="F6">
        <f t="shared" si="4"/>
        <v>256</v>
      </c>
      <c r="G6">
        <f t="shared" si="5"/>
        <v>234.22000000000003</v>
      </c>
      <c r="H6" s="154"/>
      <c r="I6">
        <f>BRPL_EOD!AK6+BRPL_EOD!AL6</f>
        <v>99.62</v>
      </c>
      <c r="J6">
        <f>BYPL_EOD!AK6+BYPL_EOD!AL6</f>
        <v>55</v>
      </c>
      <c r="K6">
        <f>MES_EOD!AK6+MES_EOD!AL6</f>
        <v>5</v>
      </c>
      <c r="L6">
        <f>NDMC_EOD!AK6+NDMC_EOD!AL6</f>
        <v>5</v>
      </c>
      <c r="M6">
        <f>TPDDL_EOD!AK6+TPDDL_EOD!AL6</f>
        <v>69.599999999999994</v>
      </c>
      <c r="N6">
        <f t="shared" si="0"/>
        <v>234.22</v>
      </c>
      <c r="O6" s="154">
        <f t="shared" si="1"/>
        <v>0</v>
      </c>
      <c r="P6">
        <v>99.620000000000019</v>
      </c>
      <c r="Q6">
        <v>55.000000000000007</v>
      </c>
      <c r="R6">
        <v>5.0000000000000009</v>
      </c>
      <c r="S6">
        <v>5.0000000000000009</v>
      </c>
      <c r="T6">
        <v>69.600000000000009</v>
      </c>
      <c r="U6" s="156">
        <f t="shared" si="2"/>
        <v>234.22000000000003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234.22000000000003</v>
      </c>
      <c r="E7">
        <f>BAWANA!AM7</f>
        <v>0</v>
      </c>
      <c r="F7">
        <f t="shared" si="4"/>
        <v>256</v>
      </c>
      <c r="G7">
        <f t="shared" si="5"/>
        <v>234.22000000000003</v>
      </c>
      <c r="H7" s="154"/>
      <c r="I7">
        <f>BRPL_EOD!AK7+BRPL_EOD!AL7</f>
        <v>99.62</v>
      </c>
      <c r="J7">
        <f>BYPL_EOD!AK7+BYPL_EOD!AL7</f>
        <v>55</v>
      </c>
      <c r="K7">
        <f>MES_EOD!AK7+MES_EOD!AL7</f>
        <v>5</v>
      </c>
      <c r="L7">
        <f>NDMC_EOD!AK7+NDMC_EOD!AL7</f>
        <v>5</v>
      </c>
      <c r="M7">
        <f>TPDDL_EOD!AK7+TPDDL_EOD!AL7</f>
        <v>69.599999999999994</v>
      </c>
      <c r="N7">
        <f t="shared" si="0"/>
        <v>234.22</v>
      </c>
      <c r="O7" s="154">
        <f t="shared" si="1"/>
        <v>0</v>
      </c>
      <c r="P7">
        <v>99.620000000000019</v>
      </c>
      <c r="Q7">
        <v>55.000000000000007</v>
      </c>
      <c r="R7">
        <v>5.0000000000000009</v>
      </c>
      <c r="S7">
        <v>5.0000000000000009</v>
      </c>
      <c r="T7">
        <v>69.600000000000009</v>
      </c>
      <c r="U7" s="156">
        <f t="shared" si="2"/>
        <v>234.22000000000003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234.22000000000003</v>
      </c>
      <c r="E8">
        <f>BAWANA!AM8</f>
        <v>0</v>
      </c>
      <c r="F8">
        <f t="shared" si="4"/>
        <v>256</v>
      </c>
      <c r="G8">
        <f t="shared" si="5"/>
        <v>234.22000000000003</v>
      </c>
      <c r="H8" s="154"/>
      <c r="I8">
        <f>BRPL_EOD!AK8+BRPL_EOD!AL8</f>
        <v>99.62</v>
      </c>
      <c r="J8">
        <f>BYPL_EOD!AK8+BYPL_EOD!AL8</f>
        <v>55</v>
      </c>
      <c r="K8">
        <f>MES_EOD!AK8+MES_EOD!AL8</f>
        <v>5</v>
      </c>
      <c r="L8">
        <f>NDMC_EOD!AK8+NDMC_EOD!AL8</f>
        <v>5</v>
      </c>
      <c r="M8">
        <f>TPDDL_EOD!AK8+TPDDL_EOD!AL8</f>
        <v>69.599999999999994</v>
      </c>
      <c r="N8">
        <f t="shared" si="0"/>
        <v>234.22</v>
      </c>
      <c r="O8" s="154">
        <f t="shared" si="1"/>
        <v>0</v>
      </c>
      <c r="P8">
        <v>99.620000000000019</v>
      </c>
      <c r="Q8">
        <v>55.000000000000007</v>
      </c>
      <c r="R8">
        <v>5.0000000000000009</v>
      </c>
      <c r="S8">
        <v>5.0000000000000009</v>
      </c>
      <c r="T8">
        <v>69.600000000000009</v>
      </c>
      <c r="U8" s="156">
        <f t="shared" si="2"/>
        <v>234.22000000000003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234.22000000000003</v>
      </c>
      <c r="E9">
        <f>BAWANA!AM9</f>
        <v>0</v>
      </c>
      <c r="F9">
        <f t="shared" si="4"/>
        <v>256</v>
      </c>
      <c r="G9">
        <f t="shared" si="5"/>
        <v>234.22000000000003</v>
      </c>
      <c r="H9" s="154"/>
      <c r="I9">
        <f>BRPL_EOD!AK9+BRPL_EOD!AL9</f>
        <v>99.62</v>
      </c>
      <c r="J9">
        <f>BYPL_EOD!AK9+BYPL_EOD!AL9</f>
        <v>55</v>
      </c>
      <c r="K9">
        <f>MES_EOD!AK9+MES_EOD!AL9</f>
        <v>5</v>
      </c>
      <c r="L9">
        <f>NDMC_EOD!AK9+NDMC_EOD!AL9</f>
        <v>5</v>
      </c>
      <c r="M9">
        <f>TPDDL_EOD!AK9+TPDDL_EOD!AL9</f>
        <v>69.599999999999994</v>
      </c>
      <c r="N9">
        <f t="shared" si="0"/>
        <v>234.22</v>
      </c>
      <c r="O9" s="154">
        <f t="shared" si="1"/>
        <v>0</v>
      </c>
      <c r="P9">
        <v>99.620000000000019</v>
      </c>
      <c r="Q9">
        <v>55.000000000000007</v>
      </c>
      <c r="R9">
        <v>5.0000000000000009</v>
      </c>
      <c r="S9">
        <v>5.0000000000000009</v>
      </c>
      <c r="T9">
        <v>69.600000000000009</v>
      </c>
      <c r="U9" s="156">
        <f t="shared" si="2"/>
        <v>234.22000000000003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234.22000000000003</v>
      </c>
      <c r="E10">
        <f>BAWANA!AM10</f>
        <v>0</v>
      </c>
      <c r="F10">
        <f t="shared" si="4"/>
        <v>256</v>
      </c>
      <c r="G10">
        <f t="shared" si="5"/>
        <v>234.22000000000003</v>
      </c>
      <c r="H10" s="154"/>
      <c r="I10">
        <f>BRPL_EOD!AK10+BRPL_EOD!AL10</f>
        <v>99.62</v>
      </c>
      <c r="J10">
        <f>BYPL_EOD!AK10+BYPL_EOD!AL10</f>
        <v>55</v>
      </c>
      <c r="K10">
        <f>MES_EOD!AK10+MES_EOD!AL10</f>
        <v>5</v>
      </c>
      <c r="L10">
        <f>NDMC_EOD!AK10+NDMC_EOD!AL10</f>
        <v>5</v>
      </c>
      <c r="M10">
        <f>TPDDL_EOD!AK10+TPDDL_EOD!AL10</f>
        <v>69.599999999999994</v>
      </c>
      <c r="N10">
        <f t="shared" si="0"/>
        <v>234.22</v>
      </c>
      <c r="O10" s="154">
        <f t="shared" si="1"/>
        <v>0</v>
      </c>
      <c r="P10">
        <v>99.620000000000019</v>
      </c>
      <c r="Q10">
        <v>55.000000000000007</v>
      </c>
      <c r="R10">
        <v>5.0000000000000009</v>
      </c>
      <c r="S10">
        <v>5.0000000000000009</v>
      </c>
      <c r="T10">
        <v>69.600000000000009</v>
      </c>
      <c r="U10" s="156">
        <f t="shared" si="2"/>
        <v>234.22000000000003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234.22</v>
      </c>
      <c r="E11">
        <f>BAWANA!AM11</f>
        <v>0</v>
      </c>
      <c r="F11">
        <f t="shared" si="4"/>
        <v>256</v>
      </c>
      <c r="G11">
        <f t="shared" si="5"/>
        <v>234.22</v>
      </c>
      <c r="H11" s="154"/>
      <c r="I11">
        <f>BRPL_EOD!AK11+BRPL_EOD!AL11</f>
        <v>99.62</v>
      </c>
      <c r="J11">
        <f>BYPL_EOD!AK11+BYPL_EOD!AL11</f>
        <v>55</v>
      </c>
      <c r="K11">
        <f>MES_EOD!AK11+MES_EOD!AL11</f>
        <v>5</v>
      </c>
      <c r="L11">
        <f>NDMC_EOD!AK11+NDMC_EOD!AL11</f>
        <v>5</v>
      </c>
      <c r="M11">
        <f>TPDDL_EOD!AK11+TPDDL_EOD!AL11</f>
        <v>69.599999999999994</v>
      </c>
      <c r="N11">
        <f t="shared" si="0"/>
        <v>234.22</v>
      </c>
      <c r="O11" s="154">
        <f t="shared" si="1"/>
        <v>0</v>
      </c>
      <c r="P11">
        <v>99.62</v>
      </c>
      <c r="Q11">
        <v>55</v>
      </c>
      <c r="R11">
        <v>5</v>
      </c>
      <c r="S11">
        <v>5</v>
      </c>
      <c r="T11">
        <v>69.599999999999994</v>
      </c>
      <c r="U11" s="156">
        <f t="shared" si="2"/>
        <v>234.22</v>
      </c>
      <c r="V11" s="154">
        <f t="shared" si="3"/>
        <v>0</v>
      </c>
      <c r="Y11">
        <f>BAWANA!AW11+BAWANA!AX11</f>
        <v>32</v>
      </c>
      <c r="Z11">
        <f>BAWANA!BD11+BAWANA!BE11</f>
        <v>3.78</v>
      </c>
      <c r="AA11">
        <f>BAWANA!X11+BAWANA!Y11</f>
        <v>32</v>
      </c>
      <c r="AB11">
        <f>BAWANA!AE11+BAWANA!AF11</f>
        <v>3.78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234.22</v>
      </c>
      <c r="E12">
        <f>BAWANA!AM12</f>
        <v>0</v>
      </c>
      <c r="F12">
        <f t="shared" si="4"/>
        <v>256</v>
      </c>
      <c r="G12">
        <f t="shared" si="5"/>
        <v>234.22</v>
      </c>
      <c r="H12" s="154"/>
      <c r="I12">
        <f>BRPL_EOD!AK12+BRPL_EOD!AL12</f>
        <v>99.62</v>
      </c>
      <c r="J12">
        <f>BYPL_EOD!AK12+BYPL_EOD!AL12</f>
        <v>55</v>
      </c>
      <c r="K12">
        <f>MES_EOD!AK12+MES_EOD!AL12</f>
        <v>5</v>
      </c>
      <c r="L12">
        <f>NDMC_EOD!AK12+NDMC_EOD!AL12</f>
        <v>5</v>
      </c>
      <c r="M12">
        <f>TPDDL_EOD!AK12+TPDDL_EOD!AL12</f>
        <v>69.599999999999994</v>
      </c>
      <c r="N12">
        <f t="shared" si="0"/>
        <v>234.22</v>
      </c>
      <c r="O12" s="154">
        <f t="shared" si="1"/>
        <v>0</v>
      </c>
      <c r="P12">
        <v>99.62</v>
      </c>
      <c r="Q12">
        <v>55</v>
      </c>
      <c r="R12">
        <v>5</v>
      </c>
      <c r="S12">
        <v>5</v>
      </c>
      <c r="T12">
        <v>69.599999999999994</v>
      </c>
      <c r="U12" s="156">
        <f t="shared" si="2"/>
        <v>234.22</v>
      </c>
      <c r="V12" s="154">
        <f t="shared" si="3"/>
        <v>0</v>
      </c>
      <c r="Y12">
        <f>BAWANA!AW12+BAWANA!AX12</f>
        <v>32</v>
      </c>
      <c r="Z12">
        <f>BAWANA!BD12+BAWANA!BE12</f>
        <v>3.78</v>
      </c>
      <c r="AA12">
        <f>BAWANA!X12+BAWANA!Y12</f>
        <v>32</v>
      </c>
      <c r="AB12">
        <f>BAWANA!AE12+BAWANA!AF12</f>
        <v>3.78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234.22</v>
      </c>
      <c r="E13">
        <f>BAWANA!AM13</f>
        <v>0</v>
      </c>
      <c r="F13">
        <f t="shared" si="4"/>
        <v>256</v>
      </c>
      <c r="G13">
        <f t="shared" si="5"/>
        <v>234.22</v>
      </c>
      <c r="H13" s="154"/>
      <c r="I13">
        <f>BRPL_EOD!AK13+BRPL_EOD!AL13</f>
        <v>99.62</v>
      </c>
      <c r="J13">
        <f>BYPL_EOD!AK13+BYPL_EOD!AL13</f>
        <v>55</v>
      </c>
      <c r="K13">
        <f>MES_EOD!AK13+MES_EOD!AL13</f>
        <v>5</v>
      </c>
      <c r="L13">
        <f>NDMC_EOD!AK13+NDMC_EOD!AL13</f>
        <v>5</v>
      </c>
      <c r="M13">
        <f>TPDDL_EOD!AK13+TPDDL_EOD!AL13</f>
        <v>69.599999999999994</v>
      </c>
      <c r="N13">
        <f t="shared" si="0"/>
        <v>234.22</v>
      </c>
      <c r="O13" s="154">
        <f t="shared" si="1"/>
        <v>0</v>
      </c>
      <c r="P13">
        <v>99.62</v>
      </c>
      <c r="Q13">
        <v>55</v>
      </c>
      <c r="R13">
        <v>5</v>
      </c>
      <c r="S13">
        <v>5</v>
      </c>
      <c r="T13">
        <v>69.599999999999994</v>
      </c>
      <c r="U13" s="156">
        <f t="shared" si="2"/>
        <v>234.22</v>
      </c>
      <c r="V13" s="154">
        <f t="shared" si="3"/>
        <v>0</v>
      </c>
      <c r="Y13">
        <f>BAWANA!AW13+BAWANA!AX13</f>
        <v>32</v>
      </c>
      <c r="Z13">
        <f>BAWANA!BD13+BAWANA!BE13</f>
        <v>3.78</v>
      </c>
      <c r="AA13">
        <f>BAWANA!X13+BAWANA!Y13</f>
        <v>32</v>
      </c>
      <c r="AB13">
        <f>BAWANA!AE13+BAWANA!AF13</f>
        <v>3.78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234.22</v>
      </c>
      <c r="E14">
        <f>BAWANA!AM14</f>
        <v>0</v>
      </c>
      <c r="F14">
        <f t="shared" si="4"/>
        <v>256</v>
      </c>
      <c r="G14">
        <f t="shared" si="5"/>
        <v>234.22</v>
      </c>
      <c r="H14" s="154"/>
      <c r="I14">
        <f>BRPL_EOD!AK14+BRPL_EOD!AL14</f>
        <v>99.62</v>
      </c>
      <c r="J14">
        <f>BYPL_EOD!AK14+BYPL_EOD!AL14</f>
        <v>55</v>
      </c>
      <c r="K14">
        <f>MES_EOD!AK14+MES_EOD!AL14</f>
        <v>5</v>
      </c>
      <c r="L14">
        <f>NDMC_EOD!AK14+NDMC_EOD!AL14</f>
        <v>5</v>
      </c>
      <c r="M14">
        <f>TPDDL_EOD!AK14+TPDDL_EOD!AL14</f>
        <v>69.599999999999994</v>
      </c>
      <c r="N14">
        <f t="shared" si="0"/>
        <v>234.22</v>
      </c>
      <c r="O14" s="154">
        <f t="shared" si="1"/>
        <v>0</v>
      </c>
      <c r="P14">
        <v>99.62</v>
      </c>
      <c r="Q14">
        <v>55</v>
      </c>
      <c r="R14">
        <v>5</v>
      </c>
      <c r="S14">
        <v>5</v>
      </c>
      <c r="T14">
        <v>69.599999999999994</v>
      </c>
      <c r="U14" s="156">
        <f t="shared" si="2"/>
        <v>234.22</v>
      </c>
      <c r="V14" s="154">
        <f t="shared" si="3"/>
        <v>0</v>
      </c>
      <c r="Y14">
        <f>BAWANA!AW14+BAWANA!AX14</f>
        <v>32</v>
      </c>
      <c r="Z14">
        <f>BAWANA!BD14+BAWANA!BE14</f>
        <v>3.78</v>
      </c>
      <c r="AA14">
        <f>BAWANA!X14+BAWANA!Y14</f>
        <v>32</v>
      </c>
      <c r="AB14">
        <f>BAWANA!AE14+BAWANA!AF14</f>
        <v>3.78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234.22</v>
      </c>
      <c r="E15">
        <f>BAWANA!AM15</f>
        <v>0</v>
      </c>
      <c r="F15">
        <f t="shared" si="4"/>
        <v>256</v>
      </c>
      <c r="G15">
        <f t="shared" si="5"/>
        <v>234.22</v>
      </c>
      <c r="H15" s="154"/>
      <c r="I15">
        <f>BRPL_EOD!AK15+BRPL_EOD!AL15</f>
        <v>99.62</v>
      </c>
      <c r="J15">
        <f>BYPL_EOD!AK15+BYPL_EOD!AL15</f>
        <v>55</v>
      </c>
      <c r="K15">
        <f>MES_EOD!AK15+MES_EOD!AL15</f>
        <v>5</v>
      </c>
      <c r="L15">
        <f>NDMC_EOD!AK15+NDMC_EOD!AL15</f>
        <v>5</v>
      </c>
      <c r="M15">
        <f>TPDDL_EOD!AK15+TPDDL_EOD!AL15</f>
        <v>69.599999999999994</v>
      </c>
      <c r="N15">
        <f t="shared" si="0"/>
        <v>234.22</v>
      </c>
      <c r="O15" s="154">
        <f t="shared" si="1"/>
        <v>0</v>
      </c>
      <c r="P15">
        <v>99.62</v>
      </c>
      <c r="Q15">
        <v>55</v>
      </c>
      <c r="R15">
        <v>5</v>
      </c>
      <c r="S15">
        <v>5</v>
      </c>
      <c r="T15">
        <v>69.599999999999994</v>
      </c>
      <c r="U15" s="156">
        <f t="shared" si="2"/>
        <v>234.22</v>
      </c>
      <c r="V15" s="154">
        <f t="shared" si="3"/>
        <v>0</v>
      </c>
      <c r="Y15">
        <f>BAWANA!AW15+BAWANA!AX15</f>
        <v>32</v>
      </c>
      <c r="Z15">
        <f>BAWANA!BD15+BAWANA!BE15</f>
        <v>3.78</v>
      </c>
      <c r="AA15">
        <f>BAWANA!X15+BAWANA!Y15</f>
        <v>32</v>
      </c>
      <c r="AB15">
        <f>BAWANA!AE15+BAWANA!AF15</f>
        <v>3.78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234.22</v>
      </c>
      <c r="E16">
        <f>BAWANA!AM16</f>
        <v>0</v>
      </c>
      <c r="F16">
        <f t="shared" si="4"/>
        <v>256</v>
      </c>
      <c r="G16">
        <f t="shared" si="5"/>
        <v>234.22</v>
      </c>
      <c r="H16" s="154"/>
      <c r="I16">
        <f>BRPL_EOD!AK16+BRPL_EOD!AL16</f>
        <v>99.62</v>
      </c>
      <c r="J16">
        <f>BYPL_EOD!AK16+BYPL_EOD!AL16</f>
        <v>55</v>
      </c>
      <c r="K16">
        <f>MES_EOD!AK16+MES_EOD!AL16</f>
        <v>5</v>
      </c>
      <c r="L16">
        <f>NDMC_EOD!AK16+NDMC_EOD!AL16</f>
        <v>5</v>
      </c>
      <c r="M16">
        <f>TPDDL_EOD!AK16+TPDDL_EOD!AL16</f>
        <v>69.599999999999994</v>
      </c>
      <c r="N16">
        <f t="shared" si="0"/>
        <v>234.22</v>
      </c>
      <c r="O16" s="154">
        <f t="shared" si="1"/>
        <v>0</v>
      </c>
      <c r="P16">
        <v>99.62</v>
      </c>
      <c r="Q16">
        <v>55</v>
      </c>
      <c r="R16">
        <v>5</v>
      </c>
      <c r="S16">
        <v>5</v>
      </c>
      <c r="T16">
        <v>69.599999999999994</v>
      </c>
      <c r="U16" s="156">
        <f t="shared" si="2"/>
        <v>234.22</v>
      </c>
      <c r="V16" s="154">
        <f t="shared" si="3"/>
        <v>0</v>
      </c>
      <c r="Y16">
        <f>BAWANA!AW16+BAWANA!AX16</f>
        <v>32</v>
      </c>
      <c r="Z16">
        <f>BAWANA!BD16+BAWANA!BE16</f>
        <v>3.78</v>
      </c>
      <c r="AA16">
        <f>BAWANA!X16+BAWANA!Y16</f>
        <v>32</v>
      </c>
      <c r="AB16">
        <f>BAWANA!AE16+BAWANA!AF16</f>
        <v>3.78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234.22</v>
      </c>
      <c r="E17">
        <f>BAWANA!AM17</f>
        <v>0</v>
      </c>
      <c r="F17">
        <f t="shared" si="4"/>
        <v>256</v>
      </c>
      <c r="G17">
        <f t="shared" si="5"/>
        <v>234.22</v>
      </c>
      <c r="H17" s="154"/>
      <c r="I17">
        <f>BRPL_EOD!AK17+BRPL_EOD!AL17</f>
        <v>99.62</v>
      </c>
      <c r="J17">
        <f>BYPL_EOD!AK17+BYPL_EOD!AL17</f>
        <v>55</v>
      </c>
      <c r="K17">
        <f>MES_EOD!AK17+MES_EOD!AL17</f>
        <v>5</v>
      </c>
      <c r="L17">
        <f>NDMC_EOD!AK17+NDMC_EOD!AL17</f>
        <v>5</v>
      </c>
      <c r="M17">
        <f>TPDDL_EOD!AK17+TPDDL_EOD!AL17</f>
        <v>69.599999999999994</v>
      </c>
      <c r="N17">
        <f t="shared" si="0"/>
        <v>234.22</v>
      </c>
      <c r="O17" s="154">
        <f t="shared" si="1"/>
        <v>0</v>
      </c>
      <c r="P17">
        <v>99.62</v>
      </c>
      <c r="Q17">
        <v>55</v>
      </c>
      <c r="R17">
        <v>5</v>
      </c>
      <c r="S17">
        <v>5</v>
      </c>
      <c r="T17">
        <v>69.599999999999994</v>
      </c>
      <c r="U17" s="156">
        <f t="shared" si="2"/>
        <v>234.22</v>
      </c>
      <c r="V17" s="154">
        <f t="shared" si="3"/>
        <v>0</v>
      </c>
      <c r="Y17">
        <f>BAWANA!AW17+BAWANA!AX17</f>
        <v>32</v>
      </c>
      <c r="Z17">
        <f>BAWANA!BD17+BAWANA!BE17</f>
        <v>3.78</v>
      </c>
      <c r="AA17">
        <f>BAWANA!X17+BAWANA!Y17</f>
        <v>32</v>
      </c>
      <c r="AB17">
        <f>BAWANA!AE17+BAWANA!AF17</f>
        <v>3.78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218.69</v>
      </c>
      <c r="E18">
        <f>BAWANA!AM18</f>
        <v>0</v>
      </c>
      <c r="F18">
        <f t="shared" si="4"/>
        <v>256</v>
      </c>
      <c r="G18">
        <f t="shared" si="5"/>
        <v>218.69</v>
      </c>
      <c r="H18" s="154"/>
      <c r="I18">
        <f>BRPL_EOD!AK18+BRPL_EOD!AL18</f>
        <v>75</v>
      </c>
      <c r="J18">
        <f>BYPL_EOD!AK18+BYPL_EOD!AL18</f>
        <v>55</v>
      </c>
      <c r="K18">
        <f>MES_EOD!AK18+MES_EOD!AL18</f>
        <v>5</v>
      </c>
      <c r="L18">
        <f>NDMC_EOD!AK18+NDMC_EOD!AL18</f>
        <v>14.09</v>
      </c>
      <c r="M18">
        <f>TPDDL_EOD!AK18+TPDDL_EOD!AL18</f>
        <v>69.599999999999994</v>
      </c>
      <c r="N18">
        <f t="shared" si="0"/>
        <v>218.69</v>
      </c>
      <c r="O18" s="154">
        <f t="shared" si="1"/>
        <v>0</v>
      </c>
      <c r="P18">
        <v>75</v>
      </c>
      <c r="Q18">
        <v>55</v>
      </c>
      <c r="R18">
        <v>5</v>
      </c>
      <c r="S18">
        <v>14.09</v>
      </c>
      <c r="T18">
        <v>69.599999999999994</v>
      </c>
      <c r="U18" s="156">
        <f t="shared" si="2"/>
        <v>218.69</v>
      </c>
      <c r="V18" s="154">
        <f t="shared" si="3"/>
        <v>0</v>
      </c>
      <c r="Y18">
        <f>BAWANA!AW18+BAWANA!AX18</f>
        <v>32</v>
      </c>
      <c r="Z18">
        <f>BAWANA!BD18+BAWANA!BE18</f>
        <v>19.309999999999999</v>
      </c>
      <c r="AA18">
        <f>BAWANA!X18+BAWANA!Y18</f>
        <v>32</v>
      </c>
      <c r="AB18">
        <f>BAWANA!AE18+BAWANA!AF18</f>
        <v>19.309999999999999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212.64</v>
      </c>
      <c r="E19">
        <f>BAWANA!AM19</f>
        <v>0</v>
      </c>
      <c r="F19">
        <f t="shared" si="4"/>
        <v>256</v>
      </c>
      <c r="G19">
        <f t="shared" si="5"/>
        <v>212.64</v>
      </c>
      <c r="H19" s="154"/>
      <c r="I19">
        <f>BRPL_EOD!AK19+BRPL_EOD!AL19</f>
        <v>78.959999999999994</v>
      </c>
      <c r="J19">
        <f>BYPL_EOD!AK19+BYPL_EOD!AL19</f>
        <v>55</v>
      </c>
      <c r="K19">
        <f>MES_EOD!AK19+MES_EOD!AL19</f>
        <v>5</v>
      </c>
      <c r="L19">
        <f>NDMC_EOD!AK19+NDMC_EOD!AL19</f>
        <v>18.52</v>
      </c>
      <c r="M19">
        <f>TPDDL_EOD!AK19+TPDDL_EOD!AL19</f>
        <v>55.17</v>
      </c>
      <c r="N19">
        <f t="shared" si="0"/>
        <v>212.64999999999998</v>
      </c>
      <c r="O19" s="154">
        <f t="shared" si="1"/>
        <v>-9.9999999999909051E-3</v>
      </c>
      <c r="P19">
        <v>78.956286856336703</v>
      </c>
      <c r="Q19">
        <v>54.997413590406772</v>
      </c>
      <c r="R19">
        <v>4.9997648718551613</v>
      </c>
      <c r="S19">
        <v>18.519129085351516</v>
      </c>
      <c r="T19">
        <v>55.167405596049854</v>
      </c>
      <c r="U19" s="156">
        <f t="shared" si="2"/>
        <v>212.64000000000001</v>
      </c>
      <c r="V19" s="154">
        <f t="shared" si="3"/>
        <v>0</v>
      </c>
      <c r="Y19">
        <f>BAWANA!AW19+BAWANA!AX19</f>
        <v>32</v>
      </c>
      <c r="Z19">
        <f>BAWANA!BD19+BAWANA!BE19</f>
        <v>25.36</v>
      </c>
      <c r="AA19">
        <f>BAWANA!X19+BAWANA!Y19</f>
        <v>32</v>
      </c>
      <c r="AB19">
        <f>BAWANA!AE19+BAWANA!AF19</f>
        <v>25.36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212.64</v>
      </c>
      <c r="E20">
        <f>BAWANA!AM20</f>
        <v>0</v>
      </c>
      <c r="F20">
        <f t="shared" si="4"/>
        <v>256</v>
      </c>
      <c r="G20">
        <f t="shared" si="5"/>
        <v>212.64</v>
      </c>
      <c r="H20" s="154"/>
      <c r="I20">
        <f>BRPL_EOD!AK20+BRPL_EOD!AL20</f>
        <v>78.959999999999994</v>
      </c>
      <c r="J20">
        <f>BYPL_EOD!AK20+BYPL_EOD!AL20</f>
        <v>55</v>
      </c>
      <c r="K20">
        <f>MES_EOD!AK20+MES_EOD!AL20</f>
        <v>5</v>
      </c>
      <c r="L20">
        <f>NDMC_EOD!AK20+NDMC_EOD!AL20</f>
        <v>18.52</v>
      </c>
      <c r="M20">
        <f>TPDDL_EOD!AK20+TPDDL_EOD!AL20</f>
        <v>55.17</v>
      </c>
      <c r="N20">
        <f t="shared" si="0"/>
        <v>212.64999999999998</v>
      </c>
      <c r="O20" s="154">
        <f t="shared" si="1"/>
        <v>-9.9999999999909051E-3</v>
      </c>
      <c r="P20">
        <v>78.956286856336703</v>
      </c>
      <c r="Q20">
        <v>54.997413590406772</v>
      </c>
      <c r="R20">
        <v>4.9997648718551613</v>
      </c>
      <c r="S20">
        <v>18.519129085351516</v>
      </c>
      <c r="T20">
        <v>55.167405596049854</v>
      </c>
      <c r="U20" s="156">
        <f t="shared" si="2"/>
        <v>212.64000000000001</v>
      </c>
      <c r="V20" s="154">
        <f t="shared" si="3"/>
        <v>0</v>
      </c>
      <c r="Y20">
        <f>BAWANA!AW20+BAWANA!AX20</f>
        <v>32</v>
      </c>
      <c r="Z20">
        <f>BAWANA!BD20+BAWANA!BE20</f>
        <v>25.36</v>
      </c>
      <c r="AA20">
        <f>BAWANA!X20+BAWANA!Y20</f>
        <v>32</v>
      </c>
      <c r="AB20">
        <f>BAWANA!AE20+BAWANA!AF20</f>
        <v>25.36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212.64</v>
      </c>
      <c r="E21">
        <f>BAWANA!AM21</f>
        <v>0</v>
      </c>
      <c r="F21">
        <f t="shared" si="4"/>
        <v>256</v>
      </c>
      <c r="G21">
        <f t="shared" si="5"/>
        <v>212.64</v>
      </c>
      <c r="H21" s="154"/>
      <c r="I21">
        <f>BRPL_EOD!AK21+BRPL_EOD!AL21</f>
        <v>78.959999999999994</v>
      </c>
      <c r="J21">
        <f>BYPL_EOD!AK21+BYPL_EOD!AL21</f>
        <v>55</v>
      </c>
      <c r="K21">
        <f>MES_EOD!AK21+MES_EOD!AL21</f>
        <v>5</v>
      </c>
      <c r="L21">
        <f>NDMC_EOD!AK21+NDMC_EOD!AL21</f>
        <v>18.52</v>
      </c>
      <c r="M21">
        <f>TPDDL_EOD!AK21+TPDDL_EOD!AL21</f>
        <v>55.17</v>
      </c>
      <c r="N21">
        <f t="shared" si="0"/>
        <v>212.64999999999998</v>
      </c>
      <c r="O21" s="154">
        <f t="shared" si="1"/>
        <v>-9.9999999999909051E-3</v>
      </c>
      <c r="P21">
        <v>78.956286856336703</v>
      </c>
      <c r="Q21">
        <v>54.997413590406772</v>
      </c>
      <c r="R21">
        <v>4.9997648718551613</v>
      </c>
      <c r="S21">
        <v>18.519129085351516</v>
      </c>
      <c r="T21">
        <v>55.167405596049854</v>
      </c>
      <c r="U21" s="156">
        <f t="shared" si="2"/>
        <v>212.64000000000001</v>
      </c>
      <c r="V21" s="154">
        <f t="shared" si="3"/>
        <v>0</v>
      </c>
      <c r="Y21">
        <f>BAWANA!AW21+BAWANA!AX21</f>
        <v>32</v>
      </c>
      <c r="Z21">
        <f>BAWANA!BD21+BAWANA!BE21</f>
        <v>25.36</v>
      </c>
      <c r="AA21">
        <f>BAWANA!X21+BAWANA!Y21</f>
        <v>32</v>
      </c>
      <c r="AB21">
        <f>BAWANA!AE21+BAWANA!AF21</f>
        <v>25.36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212.64</v>
      </c>
      <c r="E22">
        <f>BAWANA!AM22</f>
        <v>0</v>
      </c>
      <c r="F22">
        <f t="shared" si="4"/>
        <v>256</v>
      </c>
      <c r="G22">
        <f t="shared" si="5"/>
        <v>212.64</v>
      </c>
      <c r="H22" s="154"/>
      <c r="I22">
        <f>BRPL_EOD!AK22+BRPL_EOD!AL22</f>
        <v>78.959999999999994</v>
      </c>
      <c r="J22">
        <f>BYPL_EOD!AK22+BYPL_EOD!AL22</f>
        <v>55</v>
      </c>
      <c r="K22">
        <f>MES_EOD!AK22+MES_EOD!AL22</f>
        <v>5</v>
      </c>
      <c r="L22">
        <f>NDMC_EOD!AK22+NDMC_EOD!AL22</f>
        <v>18.52</v>
      </c>
      <c r="M22">
        <f>TPDDL_EOD!AK22+TPDDL_EOD!AL22</f>
        <v>55.17</v>
      </c>
      <c r="N22">
        <f t="shared" si="0"/>
        <v>212.64999999999998</v>
      </c>
      <c r="O22" s="154">
        <f t="shared" si="1"/>
        <v>-9.9999999999909051E-3</v>
      </c>
      <c r="P22">
        <v>78.956286856336703</v>
      </c>
      <c r="Q22">
        <v>54.997413590406772</v>
      </c>
      <c r="R22">
        <v>4.9997648718551613</v>
      </c>
      <c r="S22">
        <v>18.519129085351516</v>
      </c>
      <c r="T22">
        <v>55.167405596049854</v>
      </c>
      <c r="U22" s="156">
        <f t="shared" si="2"/>
        <v>212.64000000000001</v>
      </c>
      <c r="V22" s="154">
        <f t="shared" si="3"/>
        <v>0</v>
      </c>
      <c r="Y22">
        <f>BAWANA!AW22+BAWANA!AX22</f>
        <v>32</v>
      </c>
      <c r="Z22">
        <f>BAWANA!BD22+BAWANA!BE22</f>
        <v>25.36</v>
      </c>
      <c r="AA22">
        <f>BAWANA!X22+BAWANA!Y22</f>
        <v>32</v>
      </c>
      <c r="AB22">
        <f>BAWANA!AE22+BAWANA!AF22</f>
        <v>25.36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212.64</v>
      </c>
      <c r="E23">
        <f>BAWANA!AM23</f>
        <v>0</v>
      </c>
      <c r="F23">
        <f t="shared" si="4"/>
        <v>256</v>
      </c>
      <c r="G23">
        <f t="shared" si="5"/>
        <v>212.64</v>
      </c>
      <c r="H23" s="154"/>
      <c r="I23">
        <f>BRPL_EOD!AK23+BRPL_EOD!AL23</f>
        <v>78.959999999999994</v>
      </c>
      <c r="J23">
        <f>BYPL_EOD!AK23+BYPL_EOD!AL23</f>
        <v>55</v>
      </c>
      <c r="K23">
        <f>MES_EOD!AK23+MES_EOD!AL23</f>
        <v>5</v>
      </c>
      <c r="L23">
        <f>NDMC_EOD!AK23+NDMC_EOD!AL23</f>
        <v>18.52</v>
      </c>
      <c r="M23">
        <f>TPDDL_EOD!AK23+TPDDL_EOD!AL23</f>
        <v>55.17</v>
      </c>
      <c r="N23">
        <f t="shared" si="0"/>
        <v>212.64999999999998</v>
      </c>
      <c r="O23" s="154">
        <f t="shared" si="1"/>
        <v>-9.9999999999909051E-3</v>
      </c>
      <c r="P23">
        <v>78.956286856336703</v>
      </c>
      <c r="Q23">
        <v>54.997413590406772</v>
      </c>
      <c r="R23">
        <v>4.9997648718551613</v>
      </c>
      <c r="S23">
        <v>18.519129085351516</v>
      </c>
      <c r="T23">
        <v>55.167405596049854</v>
      </c>
      <c r="U23" s="156">
        <f t="shared" si="2"/>
        <v>212.64000000000001</v>
      </c>
      <c r="V23" s="154">
        <f t="shared" si="3"/>
        <v>0</v>
      </c>
      <c r="Y23">
        <f>BAWANA!AW23+BAWANA!AX23</f>
        <v>32</v>
      </c>
      <c r="Z23">
        <f>BAWANA!BD23+BAWANA!BE23</f>
        <v>25.36</v>
      </c>
      <c r="AA23">
        <f>BAWANA!X23+BAWANA!Y23</f>
        <v>32</v>
      </c>
      <c r="AB23">
        <f>BAWANA!AE23+BAWANA!AF23</f>
        <v>25.36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212.64</v>
      </c>
      <c r="E24">
        <f>BAWANA!AM24</f>
        <v>0</v>
      </c>
      <c r="F24">
        <f t="shared" si="4"/>
        <v>256</v>
      </c>
      <c r="G24">
        <f t="shared" si="5"/>
        <v>212.64</v>
      </c>
      <c r="H24" s="154"/>
      <c r="I24">
        <f>BRPL_EOD!AK24+BRPL_EOD!AL24</f>
        <v>78.959999999999994</v>
      </c>
      <c r="J24">
        <f>BYPL_EOD!AK24+BYPL_EOD!AL24</f>
        <v>55</v>
      </c>
      <c r="K24">
        <f>MES_EOD!AK24+MES_EOD!AL24</f>
        <v>5</v>
      </c>
      <c r="L24">
        <f>NDMC_EOD!AK24+NDMC_EOD!AL24</f>
        <v>18.52</v>
      </c>
      <c r="M24">
        <f>TPDDL_EOD!AK24+TPDDL_EOD!AL24</f>
        <v>55.17</v>
      </c>
      <c r="N24">
        <f t="shared" si="0"/>
        <v>212.64999999999998</v>
      </c>
      <c r="O24" s="154">
        <f t="shared" si="1"/>
        <v>-9.9999999999909051E-3</v>
      </c>
      <c r="P24">
        <v>78.956286856336703</v>
      </c>
      <c r="Q24">
        <v>54.997413590406772</v>
      </c>
      <c r="R24">
        <v>4.9997648718551613</v>
      </c>
      <c r="S24">
        <v>18.519129085351516</v>
      </c>
      <c r="T24">
        <v>55.167405596049854</v>
      </c>
      <c r="U24" s="156">
        <f t="shared" si="2"/>
        <v>212.64000000000001</v>
      </c>
      <c r="V24" s="154">
        <f t="shared" si="3"/>
        <v>0</v>
      </c>
      <c r="Y24">
        <f>BAWANA!AW24+BAWANA!AX24</f>
        <v>32</v>
      </c>
      <c r="Z24">
        <f>BAWANA!BD24+BAWANA!BE24</f>
        <v>25.36</v>
      </c>
      <c r="AA24">
        <f>BAWANA!X24+BAWANA!Y24</f>
        <v>32</v>
      </c>
      <c r="AB24">
        <f>BAWANA!AE24+BAWANA!AF24</f>
        <v>25.36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212.64</v>
      </c>
      <c r="E25">
        <f>BAWANA!AM25</f>
        <v>0</v>
      </c>
      <c r="F25">
        <f t="shared" si="4"/>
        <v>256</v>
      </c>
      <c r="G25">
        <f t="shared" si="5"/>
        <v>212.64</v>
      </c>
      <c r="H25" s="154"/>
      <c r="I25">
        <f>BRPL_EOD!AK25+BRPL_EOD!AL25</f>
        <v>78.959999999999994</v>
      </c>
      <c r="J25">
        <f>BYPL_EOD!AK25+BYPL_EOD!AL25</f>
        <v>55</v>
      </c>
      <c r="K25">
        <f>MES_EOD!AK25+MES_EOD!AL25</f>
        <v>5</v>
      </c>
      <c r="L25">
        <f>NDMC_EOD!AK25+NDMC_EOD!AL25</f>
        <v>18.52</v>
      </c>
      <c r="M25">
        <f>TPDDL_EOD!AK25+TPDDL_EOD!AL25</f>
        <v>55.17</v>
      </c>
      <c r="N25">
        <f t="shared" si="0"/>
        <v>212.64999999999998</v>
      </c>
      <c r="O25" s="154">
        <f t="shared" si="1"/>
        <v>-9.9999999999909051E-3</v>
      </c>
      <c r="P25">
        <v>78.956286856336703</v>
      </c>
      <c r="Q25">
        <v>54.997413590406772</v>
      </c>
      <c r="R25">
        <v>4.9997648718551613</v>
      </c>
      <c r="S25">
        <v>18.519129085351516</v>
      </c>
      <c r="T25">
        <v>55.167405596049854</v>
      </c>
      <c r="U25" s="156">
        <f t="shared" si="2"/>
        <v>212.64000000000001</v>
      </c>
      <c r="V25" s="154">
        <f t="shared" si="3"/>
        <v>0</v>
      </c>
      <c r="Y25">
        <f>BAWANA!AW25+BAWANA!AX25</f>
        <v>32</v>
      </c>
      <c r="Z25">
        <f>BAWANA!BD25+BAWANA!BE25</f>
        <v>25.36</v>
      </c>
      <c r="AA25">
        <f>BAWANA!X25+BAWANA!Y25</f>
        <v>32</v>
      </c>
      <c r="AB25">
        <f>BAWANA!AE25+BAWANA!AF25</f>
        <v>25.36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54"/>
      <c r="I26">
        <f>BRPL_EOD!AK26+BRPL_EOD!AL26</f>
        <v>82.26</v>
      </c>
      <c r="J26">
        <f>BYPL_EOD!AK26+BYPL_EOD!AL26</f>
        <v>47.56</v>
      </c>
      <c r="K26">
        <f>MES_EOD!AK26+MES_EOD!AL26</f>
        <v>5</v>
      </c>
      <c r="L26">
        <f>NDMC_EOD!AK26+NDMC_EOD!AL26</f>
        <v>19.29</v>
      </c>
      <c r="M26">
        <f>TPDDL_EOD!AK26+TPDDL_EOD!AL26</f>
        <v>57.47</v>
      </c>
      <c r="N26">
        <f t="shared" si="0"/>
        <v>211.57999999999998</v>
      </c>
      <c r="O26" s="154">
        <f t="shared" si="1"/>
        <v>0</v>
      </c>
      <c r="P26">
        <v>82.26</v>
      </c>
      <c r="Q26">
        <v>47.56</v>
      </c>
      <c r="R26">
        <v>5</v>
      </c>
      <c r="S26">
        <v>19.29</v>
      </c>
      <c r="T26">
        <v>57.47</v>
      </c>
      <c r="U26" s="156">
        <f t="shared" si="2"/>
        <v>211.57999999999998</v>
      </c>
      <c r="V26" s="154">
        <f t="shared" si="3"/>
        <v>0</v>
      </c>
      <c r="Y26">
        <f>BAWANA!AW26+BAWANA!AX26</f>
        <v>32</v>
      </c>
      <c r="Z26">
        <f>BAWANA!BD26+BAWANA!BE26</f>
        <v>26.42</v>
      </c>
      <c r="AA26">
        <f>BAWANA!X26+BAWANA!Y26</f>
        <v>32</v>
      </c>
      <c r="AB26">
        <f>BAWANA!AE26+BAWANA!AF26</f>
        <v>26.42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54"/>
      <c r="I27">
        <f>BRPL_EOD!AK27+BRPL_EOD!AL27</f>
        <v>82.26</v>
      </c>
      <c r="J27">
        <f>BYPL_EOD!AK27+BYPL_EOD!AL27</f>
        <v>47.56</v>
      </c>
      <c r="K27">
        <f>MES_EOD!AK27+MES_EOD!AL27</f>
        <v>5</v>
      </c>
      <c r="L27">
        <f>NDMC_EOD!AK27+NDMC_EOD!AL27</f>
        <v>19.29</v>
      </c>
      <c r="M27">
        <f>TPDDL_EOD!AK27+TPDDL_EOD!AL27</f>
        <v>57.47</v>
      </c>
      <c r="N27">
        <f t="shared" si="0"/>
        <v>211.57999999999998</v>
      </c>
      <c r="O27" s="154">
        <f t="shared" si="1"/>
        <v>0</v>
      </c>
      <c r="P27">
        <v>82.26</v>
      </c>
      <c r="Q27">
        <v>47.56</v>
      </c>
      <c r="R27">
        <v>5</v>
      </c>
      <c r="S27">
        <v>19.29</v>
      </c>
      <c r="T27">
        <v>57.47</v>
      </c>
      <c r="U27" s="156">
        <f t="shared" si="2"/>
        <v>211.57999999999998</v>
      </c>
      <c r="V27" s="154">
        <f t="shared" si="3"/>
        <v>0</v>
      </c>
      <c r="Y27">
        <f>BAWANA!AW27+BAWANA!AX27</f>
        <v>32</v>
      </c>
      <c r="Z27">
        <f>BAWANA!BD27+BAWANA!BE27</f>
        <v>26.42</v>
      </c>
      <c r="AA27">
        <f>BAWANA!X27+BAWANA!Y27</f>
        <v>32</v>
      </c>
      <c r="AB27">
        <f>BAWANA!AE27+BAWANA!AF27</f>
        <v>26.42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54"/>
      <c r="I28">
        <f>BRPL_EOD!AK28+BRPL_EOD!AL28</f>
        <v>82.26</v>
      </c>
      <c r="J28">
        <f>BYPL_EOD!AK28+BYPL_EOD!AL28</f>
        <v>47.56</v>
      </c>
      <c r="K28">
        <f>MES_EOD!AK28+MES_EOD!AL28</f>
        <v>5</v>
      </c>
      <c r="L28">
        <f>NDMC_EOD!AK28+NDMC_EOD!AL28</f>
        <v>19.29</v>
      </c>
      <c r="M28">
        <f>TPDDL_EOD!AK28+TPDDL_EOD!AL28</f>
        <v>57.47</v>
      </c>
      <c r="N28">
        <f t="shared" si="0"/>
        <v>211.57999999999998</v>
      </c>
      <c r="O28" s="154">
        <f t="shared" si="1"/>
        <v>0</v>
      </c>
      <c r="P28">
        <v>82.26</v>
      </c>
      <c r="Q28">
        <v>47.56</v>
      </c>
      <c r="R28">
        <v>5</v>
      </c>
      <c r="S28">
        <v>19.29</v>
      </c>
      <c r="T28">
        <v>57.47</v>
      </c>
      <c r="U28" s="156">
        <f t="shared" si="2"/>
        <v>211.57999999999998</v>
      </c>
      <c r="V28" s="154">
        <f t="shared" si="3"/>
        <v>0</v>
      </c>
      <c r="Y28">
        <f>BAWANA!AW28+BAWANA!AX28</f>
        <v>32</v>
      </c>
      <c r="Z28">
        <f>BAWANA!BD28+BAWANA!BE28</f>
        <v>26.42</v>
      </c>
      <c r="AA28">
        <f>BAWANA!X28+BAWANA!Y28</f>
        <v>32</v>
      </c>
      <c r="AB28">
        <f>BAWANA!AE28+BAWANA!AF28</f>
        <v>26.42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54"/>
      <c r="I29">
        <f>BRPL_EOD!AK29+BRPL_EOD!AL29</f>
        <v>82.26</v>
      </c>
      <c r="J29">
        <f>BYPL_EOD!AK29+BYPL_EOD!AL29</f>
        <v>47.56</v>
      </c>
      <c r="K29">
        <f>MES_EOD!AK29+MES_EOD!AL29</f>
        <v>5</v>
      </c>
      <c r="L29">
        <f>NDMC_EOD!AK29+NDMC_EOD!AL29</f>
        <v>19.29</v>
      </c>
      <c r="M29">
        <f>TPDDL_EOD!AK29+TPDDL_EOD!AL29</f>
        <v>57.47</v>
      </c>
      <c r="N29">
        <f t="shared" si="0"/>
        <v>211.57999999999998</v>
      </c>
      <c r="O29" s="154">
        <f t="shared" si="1"/>
        <v>0</v>
      </c>
      <c r="P29">
        <v>82.26</v>
      </c>
      <c r="Q29">
        <v>47.56</v>
      </c>
      <c r="R29">
        <v>5</v>
      </c>
      <c r="S29">
        <v>19.29</v>
      </c>
      <c r="T29">
        <v>57.47</v>
      </c>
      <c r="U29" s="156">
        <f t="shared" si="2"/>
        <v>211.57999999999998</v>
      </c>
      <c r="V29" s="154">
        <f t="shared" si="3"/>
        <v>0</v>
      </c>
      <c r="Y29">
        <f>BAWANA!AW29+BAWANA!AX29</f>
        <v>32</v>
      </c>
      <c r="Z29">
        <f>BAWANA!BD29+BAWANA!BE29</f>
        <v>26.42</v>
      </c>
      <c r="AA29">
        <f>BAWANA!X29+BAWANA!Y29</f>
        <v>32</v>
      </c>
      <c r="AB29">
        <f>BAWANA!AE29+BAWANA!AF29</f>
        <v>26.42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211.57999999999998</v>
      </c>
      <c r="E30">
        <f>BAWANA!AM30</f>
        <v>0</v>
      </c>
      <c r="F30">
        <f t="shared" si="4"/>
        <v>256</v>
      </c>
      <c r="G30">
        <f t="shared" si="5"/>
        <v>211.57999999999998</v>
      </c>
      <c r="H30" s="154"/>
      <c r="I30">
        <f>BRPL_EOD!AK30+BRPL_EOD!AL30</f>
        <v>82.26</v>
      </c>
      <c r="J30">
        <f>BYPL_EOD!AK30+BYPL_EOD!AL30</f>
        <v>47.56</v>
      </c>
      <c r="K30">
        <f>MES_EOD!AK30+MES_EOD!AL30</f>
        <v>5</v>
      </c>
      <c r="L30">
        <f>NDMC_EOD!AK30+NDMC_EOD!AL30</f>
        <v>19.29</v>
      </c>
      <c r="M30">
        <f>TPDDL_EOD!AK30+TPDDL_EOD!AL30</f>
        <v>57.47</v>
      </c>
      <c r="N30">
        <f t="shared" si="0"/>
        <v>211.57999999999998</v>
      </c>
      <c r="O30" s="154">
        <f t="shared" si="1"/>
        <v>0</v>
      </c>
      <c r="P30">
        <v>82.26</v>
      </c>
      <c r="Q30">
        <v>47.56</v>
      </c>
      <c r="R30">
        <v>5</v>
      </c>
      <c r="S30">
        <v>19.29</v>
      </c>
      <c r="T30">
        <v>57.47</v>
      </c>
      <c r="U30" s="156">
        <f t="shared" si="2"/>
        <v>211.57999999999998</v>
      </c>
      <c r="V30" s="154">
        <f t="shared" si="3"/>
        <v>0</v>
      </c>
      <c r="Y30">
        <f>BAWANA!AW30+BAWANA!AX30</f>
        <v>32</v>
      </c>
      <c r="Z30">
        <f>BAWANA!BD30+BAWANA!BE30</f>
        <v>26.42</v>
      </c>
      <c r="AA30">
        <f>BAWANA!X30+BAWANA!Y30</f>
        <v>32</v>
      </c>
      <c r="AB30">
        <f>BAWANA!AE30+BAWANA!AF30</f>
        <v>26.42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211.57999999999998</v>
      </c>
      <c r="E31">
        <f>BAWANA!AM31</f>
        <v>0</v>
      </c>
      <c r="F31">
        <f t="shared" si="4"/>
        <v>256</v>
      </c>
      <c r="G31">
        <f t="shared" si="5"/>
        <v>211.57999999999998</v>
      </c>
      <c r="H31" s="154"/>
      <c r="I31">
        <f>BRPL_EOD!AK31+BRPL_EOD!AL31</f>
        <v>82.26</v>
      </c>
      <c r="J31">
        <f>BYPL_EOD!AK31+BYPL_EOD!AL31</f>
        <v>47.56</v>
      </c>
      <c r="K31">
        <f>MES_EOD!AK31+MES_EOD!AL31</f>
        <v>5</v>
      </c>
      <c r="L31">
        <f>NDMC_EOD!AK31+NDMC_EOD!AL31</f>
        <v>19.29</v>
      </c>
      <c r="M31">
        <f>TPDDL_EOD!AK31+TPDDL_EOD!AL31</f>
        <v>57.47</v>
      </c>
      <c r="N31">
        <f t="shared" si="0"/>
        <v>211.57999999999998</v>
      </c>
      <c r="O31" s="154">
        <f t="shared" si="1"/>
        <v>0</v>
      </c>
      <c r="P31">
        <v>82.26</v>
      </c>
      <c r="Q31">
        <v>47.56</v>
      </c>
      <c r="R31">
        <v>5</v>
      </c>
      <c r="S31">
        <v>19.29</v>
      </c>
      <c r="T31">
        <v>57.47</v>
      </c>
      <c r="U31" s="156">
        <f t="shared" si="2"/>
        <v>211.57999999999998</v>
      </c>
      <c r="V31" s="154">
        <f t="shared" si="3"/>
        <v>0</v>
      </c>
      <c r="Y31">
        <f>BAWANA!AW31+BAWANA!AX31</f>
        <v>32</v>
      </c>
      <c r="Z31">
        <f>BAWANA!BD31+BAWANA!BE31</f>
        <v>26.42</v>
      </c>
      <c r="AA31">
        <f>BAWANA!X31+BAWANA!Y31</f>
        <v>32</v>
      </c>
      <c r="AB31">
        <f>BAWANA!AE31+BAWANA!AF31</f>
        <v>26.42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211.57999999999998</v>
      </c>
      <c r="E32">
        <f>BAWANA!AM32</f>
        <v>0</v>
      </c>
      <c r="F32">
        <f t="shared" si="4"/>
        <v>256</v>
      </c>
      <c r="G32">
        <f t="shared" si="5"/>
        <v>211.57999999999998</v>
      </c>
      <c r="H32" s="154"/>
      <c r="I32">
        <f>BRPL_EOD!AK32+BRPL_EOD!AL32</f>
        <v>82.26</v>
      </c>
      <c r="J32">
        <f>BYPL_EOD!AK32+BYPL_EOD!AL32</f>
        <v>47.56</v>
      </c>
      <c r="K32">
        <f>MES_EOD!AK32+MES_EOD!AL32</f>
        <v>5</v>
      </c>
      <c r="L32">
        <f>NDMC_EOD!AK32+NDMC_EOD!AL32</f>
        <v>19.29</v>
      </c>
      <c r="M32">
        <f>TPDDL_EOD!AK32+TPDDL_EOD!AL32</f>
        <v>57.47</v>
      </c>
      <c r="N32">
        <f t="shared" si="0"/>
        <v>211.57999999999998</v>
      </c>
      <c r="O32" s="154">
        <f t="shared" si="1"/>
        <v>0</v>
      </c>
      <c r="P32">
        <v>82.26</v>
      </c>
      <c r="Q32">
        <v>47.56</v>
      </c>
      <c r="R32">
        <v>5</v>
      </c>
      <c r="S32">
        <v>19.29</v>
      </c>
      <c r="T32">
        <v>57.47</v>
      </c>
      <c r="U32" s="156">
        <f t="shared" si="2"/>
        <v>211.57999999999998</v>
      </c>
      <c r="V32" s="154">
        <f t="shared" si="3"/>
        <v>0</v>
      </c>
      <c r="Y32">
        <f>BAWANA!AW32+BAWANA!AX32</f>
        <v>32</v>
      </c>
      <c r="Z32">
        <f>BAWANA!BD32+BAWANA!BE32</f>
        <v>26.42</v>
      </c>
      <c r="AA32">
        <f>BAWANA!X32+BAWANA!Y32</f>
        <v>32</v>
      </c>
      <c r="AB32">
        <f>BAWANA!AE32+BAWANA!AF32</f>
        <v>26.42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211.57999999999998</v>
      </c>
      <c r="E33">
        <f>BAWANA!AM33</f>
        <v>0</v>
      </c>
      <c r="F33">
        <f t="shared" si="4"/>
        <v>256</v>
      </c>
      <c r="G33">
        <f t="shared" si="5"/>
        <v>211.57999999999998</v>
      </c>
      <c r="H33" s="154"/>
      <c r="I33">
        <f>BRPL_EOD!AK33+BRPL_EOD!AL33</f>
        <v>82.26</v>
      </c>
      <c r="J33">
        <f>BYPL_EOD!AK33+BYPL_EOD!AL33</f>
        <v>47.56</v>
      </c>
      <c r="K33">
        <f>MES_EOD!AK33+MES_EOD!AL33</f>
        <v>5</v>
      </c>
      <c r="L33">
        <f>NDMC_EOD!AK33+NDMC_EOD!AL33</f>
        <v>19.29</v>
      </c>
      <c r="M33">
        <f>TPDDL_EOD!AK33+TPDDL_EOD!AL33</f>
        <v>57.47</v>
      </c>
      <c r="N33">
        <f t="shared" si="0"/>
        <v>211.57999999999998</v>
      </c>
      <c r="O33" s="154">
        <f t="shared" si="1"/>
        <v>0</v>
      </c>
      <c r="P33">
        <v>82.26</v>
      </c>
      <c r="Q33">
        <v>47.56</v>
      </c>
      <c r="R33">
        <v>5</v>
      </c>
      <c r="S33">
        <v>19.29</v>
      </c>
      <c r="T33">
        <v>57.47</v>
      </c>
      <c r="U33" s="156">
        <f t="shared" si="2"/>
        <v>211.57999999999998</v>
      </c>
      <c r="V33" s="154">
        <f t="shared" si="3"/>
        <v>0</v>
      </c>
      <c r="Y33">
        <f>BAWANA!AW33+BAWANA!AX33</f>
        <v>32</v>
      </c>
      <c r="Z33">
        <f>BAWANA!BD33+BAWANA!BE33</f>
        <v>26.42</v>
      </c>
      <c r="AA33">
        <f>BAWANA!X33+BAWANA!Y33</f>
        <v>32</v>
      </c>
      <c r="AB33">
        <f>BAWANA!AE33+BAWANA!AF33</f>
        <v>26.42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211.57999999999998</v>
      </c>
      <c r="E34">
        <f>BAWANA!AM34</f>
        <v>0</v>
      </c>
      <c r="F34">
        <f t="shared" si="4"/>
        <v>256</v>
      </c>
      <c r="G34">
        <f t="shared" si="5"/>
        <v>211.57999999999998</v>
      </c>
      <c r="H34" s="154"/>
      <c r="I34">
        <f>BRPL_EOD!AK34+BRPL_EOD!AL34</f>
        <v>82.26</v>
      </c>
      <c r="J34">
        <f>BYPL_EOD!AK34+BYPL_EOD!AL34</f>
        <v>47.56</v>
      </c>
      <c r="K34">
        <f>MES_EOD!AK34+MES_EOD!AL34</f>
        <v>5</v>
      </c>
      <c r="L34">
        <f>NDMC_EOD!AK34+NDMC_EOD!AL34</f>
        <v>19.29</v>
      </c>
      <c r="M34">
        <f>TPDDL_EOD!AK34+TPDDL_EOD!AL34</f>
        <v>57.47</v>
      </c>
      <c r="N34">
        <f t="shared" si="0"/>
        <v>211.57999999999998</v>
      </c>
      <c r="O34" s="154">
        <f t="shared" si="1"/>
        <v>0</v>
      </c>
      <c r="P34">
        <v>82.26</v>
      </c>
      <c r="Q34">
        <v>47.56</v>
      </c>
      <c r="R34">
        <v>5</v>
      </c>
      <c r="S34">
        <v>19.29</v>
      </c>
      <c r="T34">
        <v>57.47</v>
      </c>
      <c r="U34" s="156">
        <f t="shared" si="2"/>
        <v>211.57999999999998</v>
      </c>
      <c r="V34" s="154">
        <f t="shared" si="3"/>
        <v>0</v>
      </c>
      <c r="Y34">
        <f>BAWANA!AW34+BAWANA!AX34</f>
        <v>32</v>
      </c>
      <c r="Z34">
        <f>BAWANA!BD34+BAWANA!BE34</f>
        <v>26.42</v>
      </c>
      <c r="AA34">
        <f>BAWANA!X34+BAWANA!Y34</f>
        <v>32</v>
      </c>
      <c r="AB34">
        <f>BAWANA!AE34+BAWANA!AF34</f>
        <v>26.42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211.57999999999998</v>
      </c>
      <c r="E35">
        <f>BAWANA!AM35</f>
        <v>0</v>
      </c>
      <c r="F35">
        <f t="shared" si="4"/>
        <v>256</v>
      </c>
      <c r="G35">
        <f t="shared" si="5"/>
        <v>211.57999999999998</v>
      </c>
      <c r="H35" s="154"/>
      <c r="I35">
        <f>BRPL_EOD!AK35+BRPL_EOD!AL35</f>
        <v>82.26</v>
      </c>
      <c r="J35">
        <f>BYPL_EOD!AK35+BYPL_EOD!AL35</f>
        <v>47.56</v>
      </c>
      <c r="K35">
        <f>MES_EOD!AK35+MES_EOD!AL35</f>
        <v>5</v>
      </c>
      <c r="L35">
        <f>NDMC_EOD!AK35+NDMC_EOD!AL35</f>
        <v>19.29</v>
      </c>
      <c r="M35">
        <f>TPDDL_EOD!AK35+TPDDL_EOD!AL35</f>
        <v>57.47</v>
      </c>
      <c r="N35">
        <f t="shared" si="0"/>
        <v>211.57999999999998</v>
      </c>
      <c r="O35" s="154">
        <f t="shared" si="1"/>
        <v>0</v>
      </c>
      <c r="P35">
        <v>82.26</v>
      </c>
      <c r="Q35">
        <v>47.56</v>
      </c>
      <c r="R35">
        <v>5</v>
      </c>
      <c r="S35">
        <v>19.29</v>
      </c>
      <c r="T35">
        <v>57.47</v>
      </c>
      <c r="U35" s="156">
        <f t="shared" si="2"/>
        <v>211.57999999999998</v>
      </c>
      <c r="V35" s="154">
        <f t="shared" si="3"/>
        <v>0</v>
      </c>
      <c r="Y35">
        <f>BAWANA!AW35+BAWANA!AX35</f>
        <v>32</v>
      </c>
      <c r="Z35">
        <f>BAWANA!BD35+BAWANA!BE35</f>
        <v>26.42</v>
      </c>
      <c r="AA35">
        <f>BAWANA!X35+BAWANA!Y35</f>
        <v>32</v>
      </c>
      <c r="AB35">
        <f>BAWANA!AE35+BAWANA!AF35</f>
        <v>26.42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211.57999999999998</v>
      </c>
      <c r="E36">
        <f>BAWANA!AM36</f>
        <v>0</v>
      </c>
      <c r="F36">
        <f t="shared" si="4"/>
        <v>256</v>
      </c>
      <c r="G36">
        <f t="shared" si="5"/>
        <v>211.57999999999998</v>
      </c>
      <c r="H36" s="154"/>
      <c r="I36">
        <f>BRPL_EOD!AK36+BRPL_EOD!AL36</f>
        <v>82.26</v>
      </c>
      <c r="J36">
        <f>BYPL_EOD!AK36+BYPL_EOD!AL36</f>
        <v>47.56</v>
      </c>
      <c r="K36">
        <f>MES_EOD!AK36+MES_EOD!AL36</f>
        <v>5</v>
      </c>
      <c r="L36">
        <f>NDMC_EOD!AK36+NDMC_EOD!AL36</f>
        <v>19.29</v>
      </c>
      <c r="M36">
        <f>TPDDL_EOD!AK36+TPDDL_EOD!AL36</f>
        <v>57.47</v>
      </c>
      <c r="N36">
        <f t="shared" si="0"/>
        <v>211.57999999999998</v>
      </c>
      <c r="O36" s="154">
        <f t="shared" si="1"/>
        <v>0</v>
      </c>
      <c r="P36">
        <v>82.26</v>
      </c>
      <c r="Q36">
        <v>47.56</v>
      </c>
      <c r="R36">
        <v>5</v>
      </c>
      <c r="S36">
        <v>19.29</v>
      </c>
      <c r="T36">
        <v>57.47</v>
      </c>
      <c r="U36" s="156">
        <f t="shared" si="2"/>
        <v>211.57999999999998</v>
      </c>
      <c r="V36" s="154">
        <f t="shared" si="3"/>
        <v>0</v>
      </c>
      <c r="Y36">
        <f>BAWANA!AW36+BAWANA!AX36</f>
        <v>32</v>
      </c>
      <c r="Z36">
        <f>BAWANA!BD36+BAWANA!BE36</f>
        <v>26.42</v>
      </c>
      <c r="AA36">
        <f>BAWANA!X36+BAWANA!Y36</f>
        <v>32</v>
      </c>
      <c r="AB36">
        <f>BAWANA!AE36+BAWANA!AF36</f>
        <v>26.42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211.57999999999998</v>
      </c>
      <c r="E37">
        <f>BAWANA!AM37</f>
        <v>0</v>
      </c>
      <c r="F37">
        <f t="shared" si="4"/>
        <v>256</v>
      </c>
      <c r="G37">
        <f t="shared" si="5"/>
        <v>211.57999999999998</v>
      </c>
      <c r="H37" s="154"/>
      <c r="I37">
        <f>BRPL_EOD!AK37+BRPL_EOD!AL37</f>
        <v>82.26</v>
      </c>
      <c r="J37">
        <f>BYPL_EOD!AK37+BYPL_EOD!AL37</f>
        <v>47.56</v>
      </c>
      <c r="K37">
        <f>MES_EOD!AK37+MES_EOD!AL37</f>
        <v>5</v>
      </c>
      <c r="L37">
        <f>NDMC_EOD!AK37+NDMC_EOD!AL37</f>
        <v>19.29</v>
      </c>
      <c r="M37">
        <f>TPDDL_EOD!AK37+TPDDL_EOD!AL37</f>
        <v>57.47</v>
      </c>
      <c r="N37">
        <f t="shared" si="0"/>
        <v>211.57999999999998</v>
      </c>
      <c r="O37" s="154">
        <f t="shared" si="1"/>
        <v>0</v>
      </c>
      <c r="P37">
        <v>82.26</v>
      </c>
      <c r="Q37">
        <v>47.56</v>
      </c>
      <c r="R37">
        <v>5</v>
      </c>
      <c r="S37">
        <v>19.29</v>
      </c>
      <c r="T37">
        <v>57.47</v>
      </c>
      <c r="U37" s="156">
        <f t="shared" si="2"/>
        <v>211.57999999999998</v>
      </c>
      <c r="V37" s="154">
        <f t="shared" si="3"/>
        <v>0</v>
      </c>
      <c r="Y37">
        <f>BAWANA!AW37+BAWANA!AX37</f>
        <v>32</v>
      </c>
      <c r="Z37">
        <f>BAWANA!BD37+BAWANA!BE37</f>
        <v>26.42</v>
      </c>
      <c r="AA37">
        <f>BAWANA!X37+BAWANA!Y37</f>
        <v>32</v>
      </c>
      <c r="AB37">
        <f>BAWANA!AE37+BAWANA!AF37</f>
        <v>26.42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211.57999999999998</v>
      </c>
      <c r="E38">
        <f>BAWANA!AM38</f>
        <v>0</v>
      </c>
      <c r="F38">
        <f t="shared" si="4"/>
        <v>256</v>
      </c>
      <c r="G38">
        <f t="shared" si="5"/>
        <v>211.57999999999998</v>
      </c>
      <c r="H38" s="154"/>
      <c r="I38">
        <f>BRPL_EOD!AK38+BRPL_EOD!AL38</f>
        <v>82.26</v>
      </c>
      <c r="J38">
        <f>BYPL_EOD!AK38+BYPL_EOD!AL38</f>
        <v>47.56</v>
      </c>
      <c r="K38">
        <f>MES_EOD!AK38+MES_EOD!AL38</f>
        <v>5</v>
      </c>
      <c r="L38">
        <f>NDMC_EOD!AK38+NDMC_EOD!AL38</f>
        <v>19.29</v>
      </c>
      <c r="M38">
        <f>TPDDL_EOD!AK38+TPDDL_EOD!AL38</f>
        <v>57.47</v>
      </c>
      <c r="N38">
        <f t="shared" si="0"/>
        <v>211.57999999999998</v>
      </c>
      <c r="O38" s="154">
        <f t="shared" si="1"/>
        <v>0</v>
      </c>
      <c r="P38">
        <v>82.26</v>
      </c>
      <c r="Q38">
        <v>47.56</v>
      </c>
      <c r="R38">
        <v>5</v>
      </c>
      <c r="S38">
        <v>19.29</v>
      </c>
      <c r="T38">
        <v>57.47</v>
      </c>
      <c r="U38" s="156">
        <f t="shared" si="2"/>
        <v>211.57999999999998</v>
      </c>
      <c r="V38" s="154">
        <f t="shared" si="3"/>
        <v>0</v>
      </c>
      <c r="Y38">
        <f>BAWANA!AW38+BAWANA!AX38</f>
        <v>32</v>
      </c>
      <c r="Z38">
        <f>BAWANA!BD38+BAWANA!BE38</f>
        <v>26.42</v>
      </c>
      <c r="AA38">
        <f>BAWANA!X38+BAWANA!Y38</f>
        <v>32</v>
      </c>
      <c r="AB38">
        <f>BAWANA!AE38+BAWANA!AF38</f>
        <v>26.42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212.46</v>
      </c>
      <c r="E39">
        <f>BAWANA!AM39</f>
        <v>0</v>
      </c>
      <c r="F39">
        <f t="shared" si="4"/>
        <v>256</v>
      </c>
      <c r="G39">
        <f t="shared" si="5"/>
        <v>212.46</v>
      </c>
      <c r="H39" s="154"/>
      <c r="I39">
        <f>BRPL_EOD!AK39+BRPL_EOD!AL39</f>
        <v>82.61</v>
      </c>
      <c r="J39">
        <f>BYPL_EOD!AK39+BYPL_EOD!AL39</f>
        <v>47.77</v>
      </c>
      <c r="K39">
        <f>MES_EOD!AK39+MES_EOD!AL39</f>
        <v>5</v>
      </c>
      <c r="L39">
        <f>NDMC_EOD!AK39+NDMC_EOD!AL39</f>
        <v>19.37</v>
      </c>
      <c r="M39">
        <f>TPDDL_EOD!AK39+TPDDL_EOD!AL39</f>
        <v>57.72</v>
      </c>
      <c r="N39">
        <f t="shared" si="0"/>
        <v>212.47</v>
      </c>
      <c r="O39" s="154">
        <f t="shared" si="1"/>
        <v>-9.9999999999909051E-3</v>
      </c>
      <c r="P39">
        <v>82.606111921683066</v>
      </c>
      <c r="Q39">
        <v>47.767751682590486</v>
      </c>
      <c r="R39">
        <v>4.9997646726596701</v>
      </c>
      <c r="S39">
        <v>19.369088341883561</v>
      </c>
      <c r="T39">
        <v>57.717283381183229</v>
      </c>
      <c r="U39" s="156">
        <f t="shared" si="2"/>
        <v>212.45999999999998</v>
      </c>
      <c r="V39" s="154">
        <f t="shared" si="3"/>
        <v>0</v>
      </c>
      <c r="Y39">
        <f>BAWANA!AW39+BAWANA!AX39</f>
        <v>31</v>
      </c>
      <c r="Z39">
        <f>BAWANA!BD39+BAWANA!BE39</f>
        <v>26.54</v>
      </c>
      <c r="AA39">
        <f>BAWANA!X39+BAWANA!Y39</f>
        <v>31</v>
      </c>
      <c r="AB39">
        <f>BAWANA!AE39+BAWANA!AF39</f>
        <v>26.54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212.46</v>
      </c>
      <c r="E40">
        <f>BAWANA!AM40</f>
        <v>0</v>
      </c>
      <c r="F40">
        <f t="shared" si="4"/>
        <v>256</v>
      </c>
      <c r="G40">
        <f t="shared" si="5"/>
        <v>212.46</v>
      </c>
      <c r="H40" s="154"/>
      <c r="I40">
        <f>BRPL_EOD!AK40+BRPL_EOD!AL40</f>
        <v>82.61</v>
      </c>
      <c r="J40">
        <f>BYPL_EOD!AK40+BYPL_EOD!AL40</f>
        <v>47.77</v>
      </c>
      <c r="K40">
        <f>MES_EOD!AK40+MES_EOD!AL40</f>
        <v>5</v>
      </c>
      <c r="L40">
        <f>NDMC_EOD!AK40+NDMC_EOD!AL40</f>
        <v>19.37</v>
      </c>
      <c r="M40">
        <f>TPDDL_EOD!AK40+TPDDL_EOD!AL40</f>
        <v>57.72</v>
      </c>
      <c r="N40">
        <f t="shared" si="0"/>
        <v>212.47</v>
      </c>
      <c r="O40" s="154">
        <f t="shared" si="1"/>
        <v>-9.9999999999909051E-3</v>
      </c>
      <c r="P40">
        <v>82.606111921683066</v>
      </c>
      <c r="Q40">
        <v>47.767751682590486</v>
      </c>
      <c r="R40">
        <v>4.9997646726596701</v>
      </c>
      <c r="S40">
        <v>19.369088341883561</v>
      </c>
      <c r="T40">
        <v>57.717283381183229</v>
      </c>
      <c r="U40" s="156">
        <f t="shared" si="2"/>
        <v>212.45999999999998</v>
      </c>
      <c r="V40" s="154">
        <f t="shared" si="3"/>
        <v>0</v>
      </c>
      <c r="Y40">
        <f>BAWANA!AW40+BAWANA!AX40</f>
        <v>31</v>
      </c>
      <c r="Z40">
        <f>BAWANA!BD40+BAWANA!BE40</f>
        <v>26.54</v>
      </c>
      <c r="AA40">
        <f>BAWANA!X40+BAWANA!Y40</f>
        <v>31</v>
      </c>
      <c r="AB40">
        <f>BAWANA!AE40+BAWANA!AF40</f>
        <v>26.54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212.46</v>
      </c>
      <c r="E41">
        <f>BAWANA!AM41</f>
        <v>0</v>
      </c>
      <c r="F41">
        <f t="shared" si="4"/>
        <v>256</v>
      </c>
      <c r="G41">
        <f t="shared" si="5"/>
        <v>212.46</v>
      </c>
      <c r="H41" s="154"/>
      <c r="I41">
        <f>BRPL_EOD!AK41+BRPL_EOD!AL41</f>
        <v>82.61</v>
      </c>
      <c r="J41">
        <f>BYPL_EOD!AK41+BYPL_EOD!AL41</f>
        <v>47.77</v>
      </c>
      <c r="K41">
        <f>MES_EOD!AK41+MES_EOD!AL41</f>
        <v>5</v>
      </c>
      <c r="L41">
        <f>NDMC_EOD!AK41+NDMC_EOD!AL41</f>
        <v>19.37</v>
      </c>
      <c r="M41">
        <f>TPDDL_EOD!AK41+TPDDL_EOD!AL41</f>
        <v>57.72</v>
      </c>
      <c r="N41">
        <f t="shared" si="0"/>
        <v>212.47</v>
      </c>
      <c r="O41" s="154">
        <f t="shared" si="1"/>
        <v>-9.9999999999909051E-3</v>
      </c>
      <c r="P41">
        <v>82.606111921683066</v>
      </c>
      <c r="Q41">
        <v>47.767751682590486</v>
      </c>
      <c r="R41">
        <v>4.9997646726596701</v>
      </c>
      <c r="S41">
        <v>19.369088341883561</v>
      </c>
      <c r="T41">
        <v>57.717283381183229</v>
      </c>
      <c r="U41" s="156">
        <f t="shared" si="2"/>
        <v>212.45999999999998</v>
      </c>
      <c r="V41" s="154">
        <f t="shared" si="3"/>
        <v>0</v>
      </c>
      <c r="Y41">
        <f>BAWANA!AW41+BAWANA!AX41</f>
        <v>31</v>
      </c>
      <c r="Z41">
        <f>BAWANA!BD41+BAWANA!BE41</f>
        <v>26.54</v>
      </c>
      <c r="AA41">
        <f>BAWANA!X41+BAWANA!Y41</f>
        <v>31</v>
      </c>
      <c r="AB41">
        <f>BAWANA!AE41+BAWANA!AF41</f>
        <v>26.54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212.46</v>
      </c>
      <c r="E42">
        <f>BAWANA!AM42</f>
        <v>0</v>
      </c>
      <c r="F42">
        <f t="shared" si="4"/>
        <v>256</v>
      </c>
      <c r="G42">
        <f t="shared" si="5"/>
        <v>212.46</v>
      </c>
      <c r="H42" s="154"/>
      <c r="I42">
        <f>BRPL_EOD!AK42+BRPL_EOD!AL42</f>
        <v>82.61</v>
      </c>
      <c r="J42">
        <f>BYPL_EOD!AK42+BYPL_EOD!AL42</f>
        <v>47.77</v>
      </c>
      <c r="K42">
        <f>MES_EOD!AK42+MES_EOD!AL42</f>
        <v>5</v>
      </c>
      <c r="L42">
        <f>NDMC_EOD!AK42+NDMC_EOD!AL42</f>
        <v>19.37</v>
      </c>
      <c r="M42">
        <f>TPDDL_EOD!AK42+TPDDL_EOD!AL42</f>
        <v>57.72</v>
      </c>
      <c r="N42">
        <f t="shared" si="0"/>
        <v>212.47</v>
      </c>
      <c r="O42" s="154">
        <f t="shared" si="1"/>
        <v>-9.9999999999909051E-3</v>
      </c>
      <c r="P42">
        <v>82.606111921683066</v>
      </c>
      <c r="Q42">
        <v>47.767751682590486</v>
      </c>
      <c r="R42">
        <v>4.9997646726596701</v>
      </c>
      <c r="S42">
        <v>19.369088341883561</v>
      </c>
      <c r="T42">
        <v>57.717283381183229</v>
      </c>
      <c r="U42" s="156">
        <f t="shared" si="2"/>
        <v>212.45999999999998</v>
      </c>
      <c r="V42" s="154">
        <f t="shared" si="3"/>
        <v>0</v>
      </c>
      <c r="Y42">
        <f>BAWANA!AW42+BAWANA!AX42</f>
        <v>31</v>
      </c>
      <c r="Z42">
        <f>BAWANA!BD42+BAWANA!BE42</f>
        <v>26.54</v>
      </c>
      <c r="AA42">
        <f>BAWANA!X42+BAWANA!Y42</f>
        <v>31</v>
      </c>
      <c r="AB42">
        <f>BAWANA!AE42+BAWANA!AF42</f>
        <v>26.54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212.46</v>
      </c>
      <c r="E43">
        <f>BAWANA!AM43</f>
        <v>0</v>
      </c>
      <c r="F43">
        <f t="shared" si="4"/>
        <v>256</v>
      </c>
      <c r="G43">
        <f t="shared" si="5"/>
        <v>212.46</v>
      </c>
      <c r="H43" s="154"/>
      <c r="I43">
        <f>BRPL_EOD!AK43+BRPL_EOD!AL43</f>
        <v>82.61</v>
      </c>
      <c r="J43">
        <f>BYPL_EOD!AK43+BYPL_EOD!AL43</f>
        <v>47.77</v>
      </c>
      <c r="K43">
        <f>MES_EOD!AK43+MES_EOD!AL43</f>
        <v>5</v>
      </c>
      <c r="L43">
        <f>NDMC_EOD!AK43+NDMC_EOD!AL43</f>
        <v>19.37</v>
      </c>
      <c r="M43">
        <f>TPDDL_EOD!AK43+TPDDL_EOD!AL43</f>
        <v>57.72</v>
      </c>
      <c r="N43">
        <f t="shared" si="0"/>
        <v>212.47</v>
      </c>
      <c r="O43" s="154">
        <f t="shared" si="1"/>
        <v>-9.9999999999909051E-3</v>
      </c>
      <c r="P43">
        <v>82.606111921683066</v>
      </c>
      <c r="Q43">
        <v>47.767751682590486</v>
      </c>
      <c r="R43">
        <v>4.9997646726596701</v>
      </c>
      <c r="S43">
        <v>19.369088341883561</v>
      </c>
      <c r="T43">
        <v>57.717283381183229</v>
      </c>
      <c r="U43" s="156">
        <f t="shared" si="2"/>
        <v>212.45999999999998</v>
      </c>
      <c r="V43" s="154">
        <f t="shared" si="3"/>
        <v>0</v>
      </c>
      <c r="Y43">
        <f>BAWANA!AW43+BAWANA!AX43</f>
        <v>31</v>
      </c>
      <c r="Z43">
        <f>BAWANA!BD43+BAWANA!BE43</f>
        <v>26.54</v>
      </c>
      <c r="AA43">
        <f>BAWANA!X43+BAWANA!Y43</f>
        <v>31</v>
      </c>
      <c r="AB43">
        <f>BAWANA!AE43+BAWANA!AF43</f>
        <v>26.54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212.46</v>
      </c>
      <c r="E44">
        <f>BAWANA!AM44</f>
        <v>0</v>
      </c>
      <c r="F44">
        <f t="shared" si="4"/>
        <v>256</v>
      </c>
      <c r="G44">
        <f t="shared" si="5"/>
        <v>212.46</v>
      </c>
      <c r="H44" s="154"/>
      <c r="I44">
        <f>BRPL_EOD!AK44+BRPL_EOD!AL44</f>
        <v>82.61</v>
      </c>
      <c r="J44">
        <f>BYPL_EOD!AK44+BYPL_EOD!AL44</f>
        <v>47.77</v>
      </c>
      <c r="K44">
        <f>MES_EOD!AK44+MES_EOD!AL44</f>
        <v>5</v>
      </c>
      <c r="L44">
        <f>NDMC_EOD!AK44+NDMC_EOD!AL44</f>
        <v>19.37</v>
      </c>
      <c r="M44">
        <f>TPDDL_EOD!AK44+TPDDL_EOD!AL44</f>
        <v>57.72</v>
      </c>
      <c r="N44">
        <f t="shared" si="0"/>
        <v>212.47</v>
      </c>
      <c r="O44" s="154">
        <f t="shared" si="1"/>
        <v>-9.9999999999909051E-3</v>
      </c>
      <c r="P44">
        <v>82.606111921683066</v>
      </c>
      <c r="Q44">
        <v>47.767751682590486</v>
      </c>
      <c r="R44">
        <v>4.9997646726596701</v>
      </c>
      <c r="S44">
        <v>19.369088341883561</v>
      </c>
      <c r="T44">
        <v>57.717283381183229</v>
      </c>
      <c r="U44" s="156">
        <f t="shared" si="2"/>
        <v>212.45999999999998</v>
      </c>
      <c r="V44" s="154">
        <f t="shared" si="3"/>
        <v>0</v>
      </c>
      <c r="Y44">
        <f>BAWANA!AW44+BAWANA!AX44</f>
        <v>31</v>
      </c>
      <c r="Z44">
        <f>BAWANA!BD44+BAWANA!BE44</f>
        <v>26.54</v>
      </c>
      <c r="AA44">
        <f>BAWANA!X44+BAWANA!Y44</f>
        <v>31</v>
      </c>
      <c r="AB44">
        <f>BAWANA!AE44+BAWANA!AF44</f>
        <v>26.54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212.46</v>
      </c>
      <c r="E45">
        <f>BAWANA!AM45</f>
        <v>0</v>
      </c>
      <c r="F45">
        <f t="shared" si="4"/>
        <v>256</v>
      </c>
      <c r="G45">
        <f t="shared" si="5"/>
        <v>212.46</v>
      </c>
      <c r="H45" s="154"/>
      <c r="I45">
        <f>BRPL_EOD!AK45+BRPL_EOD!AL45</f>
        <v>82.61</v>
      </c>
      <c r="J45">
        <f>BYPL_EOD!AK45+BYPL_EOD!AL45</f>
        <v>47.77</v>
      </c>
      <c r="K45">
        <f>MES_EOD!AK45+MES_EOD!AL45</f>
        <v>5</v>
      </c>
      <c r="L45">
        <f>NDMC_EOD!AK45+NDMC_EOD!AL45</f>
        <v>19.37</v>
      </c>
      <c r="M45">
        <f>TPDDL_EOD!AK45+TPDDL_EOD!AL45</f>
        <v>57.72</v>
      </c>
      <c r="N45">
        <f t="shared" si="0"/>
        <v>212.47</v>
      </c>
      <c r="O45" s="154">
        <f t="shared" si="1"/>
        <v>-9.9999999999909051E-3</v>
      </c>
      <c r="P45">
        <v>82.606111921683066</v>
      </c>
      <c r="Q45">
        <v>47.767751682590486</v>
      </c>
      <c r="R45">
        <v>4.9997646726596701</v>
      </c>
      <c r="S45">
        <v>19.369088341883561</v>
      </c>
      <c r="T45">
        <v>57.717283381183229</v>
      </c>
      <c r="U45" s="156">
        <f t="shared" si="2"/>
        <v>212.45999999999998</v>
      </c>
      <c r="V45" s="154">
        <f t="shared" si="3"/>
        <v>0</v>
      </c>
      <c r="Y45">
        <f>BAWANA!AW45+BAWANA!AX45</f>
        <v>31</v>
      </c>
      <c r="Z45">
        <f>BAWANA!BD45+BAWANA!BE45</f>
        <v>26.54</v>
      </c>
      <c r="AA45">
        <f>BAWANA!X45+BAWANA!Y45</f>
        <v>31</v>
      </c>
      <c r="AB45">
        <f>BAWANA!AE45+BAWANA!AF45</f>
        <v>26.54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212.46</v>
      </c>
      <c r="E46">
        <f>BAWANA!AM46</f>
        <v>0</v>
      </c>
      <c r="F46">
        <f t="shared" si="4"/>
        <v>256</v>
      </c>
      <c r="G46">
        <f t="shared" si="5"/>
        <v>212.46</v>
      </c>
      <c r="H46" s="154"/>
      <c r="I46">
        <f>BRPL_EOD!AK46+BRPL_EOD!AL46</f>
        <v>82.61</v>
      </c>
      <c r="J46">
        <f>BYPL_EOD!AK46+BYPL_EOD!AL46</f>
        <v>47.77</v>
      </c>
      <c r="K46">
        <f>MES_EOD!AK46+MES_EOD!AL46</f>
        <v>5</v>
      </c>
      <c r="L46">
        <f>NDMC_EOD!AK46+NDMC_EOD!AL46</f>
        <v>19.37</v>
      </c>
      <c r="M46">
        <f>TPDDL_EOD!AK46+TPDDL_EOD!AL46</f>
        <v>57.72</v>
      </c>
      <c r="N46">
        <f t="shared" si="0"/>
        <v>212.47</v>
      </c>
      <c r="O46" s="154">
        <f t="shared" si="1"/>
        <v>-9.9999999999909051E-3</v>
      </c>
      <c r="P46">
        <v>82.606111921683066</v>
      </c>
      <c r="Q46">
        <v>47.767751682590486</v>
      </c>
      <c r="R46">
        <v>4.9997646726596701</v>
      </c>
      <c r="S46">
        <v>19.369088341883561</v>
      </c>
      <c r="T46">
        <v>57.717283381183229</v>
      </c>
      <c r="U46" s="156">
        <f t="shared" si="2"/>
        <v>212.45999999999998</v>
      </c>
      <c r="V46" s="154">
        <f t="shared" si="3"/>
        <v>0</v>
      </c>
      <c r="Y46">
        <f>BAWANA!AW46+BAWANA!AX46</f>
        <v>31</v>
      </c>
      <c r="Z46">
        <f>BAWANA!BD46+BAWANA!BE46</f>
        <v>26.54</v>
      </c>
      <c r="AA46">
        <f>BAWANA!X46+BAWANA!Y46</f>
        <v>31</v>
      </c>
      <c r="AB46">
        <f>BAWANA!AE46+BAWANA!AF46</f>
        <v>26.54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212.46</v>
      </c>
      <c r="E47">
        <f>BAWANA!AM47</f>
        <v>0</v>
      </c>
      <c r="F47">
        <f t="shared" si="4"/>
        <v>256</v>
      </c>
      <c r="G47">
        <f t="shared" si="5"/>
        <v>212.46</v>
      </c>
      <c r="H47" s="154"/>
      <c r="I47">
        <f>BRPL_EOD!AK47+BRPL_EOD!AL47</f>
        <v>82.61</v>
      </c>
      <c r="J47">
        <f>BYPL_EOD!AK47+BYPL_EOD!AL47</f>
        <v>47.77</v>
      </c>
      <c r="K47">
        <f>MES_EOD!AK47+MES_EOD!AL47</f>
        <v>5</v>
      </c>
      <c r="L47">
        <f>NDMC_EOD!AK47+NDMC_EOD!AL47</f>
        <v>19.37</v>
      </c>
      <c r="M47">
        <f>TPDDL_EOD!AK47+TPDDL_EOD!AL47</f>
        <v>57.72</v>
      </c>
      <c r="N47">
        <f t="shared" si="0"/>
        <v>212.47</v>
      </c>
      <c r="O47" s="154">
        <f t="shared" si="1"/>
        <v>-9.9999999999909051E-3</v>
      </c>
      <c r="P47">
        <v>82.606111921683066</v>
      </c>
      <c r="Q47">
        <v>47.767751682590486</v>
      </c>
      <c r="R47">
        <v>4.9997646726596701</v>
      </c>
      <c r="S47">
        <v>19.369088341883561</v>
      </c>
      <c r="T47">
        <v>57.717283381183229</v>
      </c>
      <c r="U47" s="156">
        <f t="shared" si="2"/>
        <v>212.45999999999998</v>
      </c>
      <c r="V47" s="154">
        <f t="shared" si="3"/>
        <v>0</v>
      </c>
      <c r="Y47">
        <f>BAWANA!AW47+BAWANA!AX47</f>
        <v>31</v>
      </c>
      <c r="Z47">
        <f>BAWANA!BD47+BAWANA!BE47</f>
        <v>26.54</v>
      </c>
      <c r="AA47">
        <f>BAWANA!X47+BAWANA!Y47</f>
        <v>31</v>
      </c>
      <c r="AB47">
        <f>BAWANA!AE47+BAWANA!AF47</f>
        <v>26.54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212.46</v>
      </c>
      <c r="E48">
        <f>BAWANA!AM48</f>
        <v>0</v>
      </c>
      <c r="F48">
        <f t="shared" si="4"/>
        <v>256</v>
      </c>
      <c r="G48">
        <f t="shared" si="5"/>
        <v>212.46</v>
      </c>
      <c r="H48" s="154"/>
      <c r="I48">
        <f>BRPL_EOD!AK48+BRPL_EOD!AL48</f>
        <v>82.61</v>
      </c>
      <c r="J48">
        <f>BYPL_EOD!AK48+BYPL_EOD!AL48</f>
        <v>47.77</v>
      </c>
      <c r="K48">
        <f>MES_EOD!AK48+MES_EOD!AL48</f>
        <v>5</v>
      </c>
      <c r="L48">
        <f>NDMC_EOD!AK48+NDMC_EOD!AL48</f>
        <v>19.37</v>
      </c>
      <c r="M48">
        <f>TPDDL_EOD!AK48+TPDDL_EOD!AL48</f>
        <v>57.72</v>
      </c>
      <c r="N48">
        <f t="shared" si="0"/>
        <v>212.47</v>
      </c>
      <c r="O48" s="154">
        <f t="shared" si="1"/>
        <v>-9.9999999999909051E-3</v>
      </c>
      <c r="P48">
        <v>82.606111921683066</v>
      </c>
      <c r="Q48">
        <v>47.767751682590486</v>
      </c>
      <c r="R48">
        <v>4.9997646726596701</v>
      </c>
      <c r="S48">
        <v>19.369088341883561</v>
      </c>
      <c r="T48">
        <v>57.717283381183229</v>
      </c>
      <c r="U48" s="156">
        <f t="shared" si="2"/>
        <v>212.45999999999998</v>
      </c>
      <c r="V48" s="154">
        <f t="shared" si="3"/>
        <v>0</v>
      </c>
      <c r="Y48">
        <f>BAWANA!AW48+BAWANA!AX48</f>
        <v>31</v>
      </c>
      <c r="Z48">
        <f>BAWANA!BD48+BAWANA!BE48</f>
        <v>26.54</v>
      </c>
      <c r="AA48">
        <f>BAWANA!X48+BAWANA!Y48</f>
        <v>31</v>
      </c>
      <c r="AB48">
        <f>BAWANA!AE48+BAWANA!AF48</f>
        <v>26.54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212.46</v>
      </c>
      <c r="E49">
        <f>BAWANA!AM49</f>
        <v>0</v>
      </c>
      <c r="F49">
        <f t="shared" si="4"/>
        <v>256</v>
      </c>
      <c r="G49">
        <f t="shared" si="5"/>
        <v>212.46</v>
      </c>
      <c r="H49" s="154"/>
      <c r="I49">
        <f>BRPL_EOD!AK49+BRPL_EOD!AL49</f>
        <v>82.61</v>
      </c>
      <c r="J49">
        <f>BYPL_EOD!AK49+BYPL_EOD!AL49</f>
        <v>47.77</v>
      </c>
      <c r="K49">
        <f>MES_EOD!AK49+MES_EOD!AL49</f>
        <v>5</v>
      </c>
      <c r="L49">
        <f>NDMC_EOD!AK49+NDMC_EOD!AL49</f>
        <v>19.37</v>
      </c>
      <c r="M49">
        <f>TPDDL_EOD!AK49+TPDDL_EOD!AL49</f>
        <v>57.72</v>
      </c>
      <c r="N49">
        <f t="shared" si="0"/>
        <v>212.47</v>
      </c>
      <c r="O49" s="154">
        <f t="shared" si="1"/>
        <v>-9.9999999999909051E-3</v>
      </c>
      <c r="P49">
        <v>82.606111921683066</v>
      </c>
      <c r="Q49">
        <v>47.767751682590486</v>
      </c>
      <c r="R49">
        <v>4.9997646726596701</v>
      </c>
      <c r="S49">
        <v>19.369088341883561</v>
      </c>
      <c r="T49">
        <v>57.717283381183229</v>
      </c>
      <c r="U49" s="156">
        <f t="shared" si="2"/>
        <v>212.45999999999998</v>
      </c>
      <c r="V49" s="154">
        <f t="shared" si="3"/>
        <v>0</v>
      </c>
      <c r="Y49">
        <f>BAWANA!AW49+BAWANA!AX49</f>
        <v>31</v>
      </c>
      <c r="Z49">
        <f>BAWANA!BD49+BAWANA!BE49</f>
        <v>26.54</v>
      </c>
      <c r="AA49">
        <f>BAWANA!X49+BAWANA!Y49</f>
        <v>31</v>
      </c>
      <c r="AB49">
        <f>BAWANA!AE49+BAWANA!AF49</f>
        <v>26.54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212.46</v>
      </c>
      <c r="E50">
        <f>BAWANA!AM50</f>
        <v>0</v>
      </c>
      <c r="F50">
        <f t="shared" si="4"/>
        <v>256</v>
      </c>
      <c r="G50">
        <f t="shared" si="5"/>
        <v>212.46</v>
      </c>
      <c r="H50" s="154"/>
      <c r="I50">
        <f>BRPL_EOD!AK50+BRPL_EOD!AL50</f>
        <v>82.61</v>
      </c>
      <c r="J50">
        <f>BYPL_EOD!AK50+BYPL_EOD!AL50</f>
        <v>47.77</v>
      </c>
      <c r="K50">
        <f>MES_EOD!AK50+MES_EOD!AL50</f>
        <v>5</v>
      </c>
      <c r="L50">
        <f>NDMC_EOD!AK50+NDMC_EOD!AL50</f>
        <v>19.37</v>
      </c>
      <c r="M50">
        <f>TPDDL_EOD!AK50+TPDDL_EOD!AL50</f>
        <v>57.72</v>
      </c>
      <c r="N50">
        <f t="shared" si="0"/>
        <v>212.47</v>
      </c>
      <c r="O50" s="154">
        <f t="shared" si="1"/>
        <v>-9.9999999999909051E-3</v>
      </c>
      <c r="P50">
        <v>82.606111921683066</v>
      </c>
      <c r="Q50">
        <v>47.767751682590486</v>
      </c>
      <c r="R50">
        <v>4.9997646726596701</v>
      </c>
      <c r="S50">
        <v>19.369088341883561</v>
      </c>
      <c r="T50">
        <v>57.717283381183229</v>
      </c>
      <c r="U50" s="156">
        <f t="shared" si="2"/>
        <v>212.45999999999998</v>
      </c>
      <c r="V50" s="154">
        <f t="shared" si="3"/>
        <v>0</v>
      </c>
      <c r="Y50">
        <f>BAWANA!AW50+BAWANA!AX50</f>
        <v>31</v>
      </c>
      <c r="Z50">
        <f>BAWANA!BD50+BAWANA!BE50</f>
        <v>26.54</v>
      </c>
      <c r="AA50">
        <f>BAWANA!X50+BAWANA!Y50</f>
        <v>31</v>
      </c>
      <c r="AB50">
        <f>BAWANA!AE50+BAWANA!AF50</f>
        <v>26.54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54"/>
      <c r="I51">
        <f>BRPL_EOD!AK51+BRPL_EOD!AL51</f>
        <v>84.02</v>
      </c>
      <c r="J51">
        <f>BYPL_EOD!AK51+BYPL_EOD!AL51</f>
        <v>48.58</v>
      </c>
      <c r="K51">
        <f>MES_EOD!AK51+MES_EOD!AL51</f>
        <v>5</v>
      </c>
      <c r="L51">
        <f>NDMC_EOD!AK51+NDMC_EOD!AL51</f>
        <v>19.7</v>
      </c>
      <c r="M51">
        <f>TPDDL_EOD!AK51+TPDDL_EOD!AL51</f>
        <v>58.71</v>
      </c>
      <c r="N51">
        <f t="shared" si="0"/>
        <v>216.01</v>
      </c>
      <c r="O51" s="154">
        <f t="shared" si="1"/>
        <v>9.9999999999909051E-3</v>
      </c>
      <c r="P51">
        <v>84.02388963473912</v>
      </c>
      <c r="Q51">
        <v>48.582248969955089</v>
      </c>
      <c r="R51">
        <v>5.0002314707652422</v>
      </c>
      <c r="S51">
        <v>19.700911994815055</v>
      </c>
      <c r="T51">
        <v>58.712717929725471</v>
      </c>
      <c r="U51" s="156">
        <f t="shared" si="2"/>
        <v>216.01999999999995</v>
      </c>
      <c r="V51" s="154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54"/>
      <c r="I52">
        <f>BRPL_EOD!AK52+BRPL_EOD!AL52</f>
        <v>84.02</v>
      </c>
      <c r="J52">
        <f>BYPL_EOD!AK52+BYPL_EOD!AL52</f>
        <v>48.58</v>
      </c>
      <c r="K52">
        <f>MES_EOD!AK52+MES_EOD!AL52</f>
        <v>5</v>
      </c>
      <c r="L52">
        <f>NDMC_EOD!AK52+NDMC_EOD!AL52</f>
        <v>19.7</v>
      </c>
      <c r="M52">
        <f>TPDDL_EOD!AK52+TPDDL_EOD!AL52</f>
        <v>58.71</v>
      </c>
      <c r="N52">
        <f t="shared" si="0"/>
        <v>216.01</v>
      </c>
      <c r="O52" s="154">
        <f t="shared" si="1"/>
        <v>9.9999999999909051E-3</v>
      </c>
      <c r="P52">
        <v>84.02388963473912</v>
      </c>
      <c r="Q52">
        <v>48.582248969955089</v>
      </c>
      <c r="R52">
        <v>5.0002314707652422</v>
      </c>
      <c r="S52">
        <v>19.700911994815055</v>
      </c>
      <c r="T52">
        <v>58.712717929725471</v>
      </c>
      <c r="U52" s="156">
        <f t="shared" si="2"/>
        <v>216.01999999999995</v>
      </c>
      <c r="V52" s="154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54"/>
      <c r="I53">
        <f>BRPL_EOD!AK53+BRPL_EOD!AL53</f>
        <v>84.02</v>
      </c>
      <c r="J53">
        <f>BYPL_EOD!AK53+BYPL_EOD!AL53</f>
        <v>48.58</v>
      </c>
      <c r="K53">
        <f>MES_EOD!AK53+MES_EOD!AL53</f>
        <v>5</v>
      </c>
      <c r="L53">
        <f>NDMC_EOD!AK53+NDMC_EOD!AL53</f>
        <v>19.7</v>
      </c>
      <c r="M53">
        <f>TPDDL_EOD!AK53+TPDDL_EOD!AL53</f>
        <v>58.71</v>
      </c>
      <c r="N53">
        <f t="shared" si="0"/>
        <v>216.01</v>
      </c>
      <c r="O53" s="154">
        <f t="shared" si="1"/>
        <v>9.9999999999909051E-3</v>
      </c>
      <c r="P53">
        <v>84.02388963473912</v>
      </c>
      <c r="Q53">
        <v>48.582248969955089</v>
      </c>
      <c r="R53">
        <v>5.0002314707652422</v>
      </c>
      <c r="S53">
        <v>19.700911994815055</v>
      </c>
      <c r="T53">
        <v>58.712717929725471</v>
      </c>
      <c r="U53" s="156">
        <f t="shared" si="2"/>
        <v>216.01999999999995</v>
      </c>
      <c r="V53" s="154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54"/>
      <c r="I54">
        <f>BRPL_EOD!AK54+BRPL_EOD!AL54</f>
        <v>84.02</v>
      </c>
      <c r="J54">
        <f>BYPL_EOD!AK54+BYPL_EOD!AL54</f>
        <v>48.58</v>
      </c>
      <c r="K54">
        <f>MES_EOD!AK54+MES_EOD!AL54</f>
        <v>5</v>
      </c>
      <c r="L54">
        <f>NDMC_EOD!AK54+NDMC_EOD!AL54</f>
        <v>19.7</v>
      </c>
      <c r="M54">
        <f>TPDDL_EOD!AK54+TPDDL_EOD!AL54</f>
        <v>58.71</v>
      </c>
      <c r="N54">
        <f t="shared" si="0"/>
        <v>216.01</v>
      </c>
      <c r="O54" s="154">
        <f t="shared" si="1"/>
        <v>9.9999999999909051E-3</v>
      </c>
      <c r="P54">
        <v>84.02388963473912</v>
      </c>
      <c r="Q54">
        <v>48.582248969955089</v>
      </c>
      <c r="R54">
        <v>5.0002314707652422</v>
      </c>
      <c r="S54">
        <v>19.700911994815055</v>
      </c>
      <c r="T54">
        <v>58.712717929725471</v>
      </c>
      <c r="U54" s="156">
        <f t="shared" si="2"/>
        <v>216.01999999999995</v>
      </c>
      <c r="V54" s="154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54"/>
      <c r="I55">
        <f>BRPL_EOD!AK55+BRPL_EOD!AL55</f>
        <v>84.02</v>
      </c>
      <c r="J55">
        <f>BYPL_EOD!AK55+BYPL_EOD!AL55</f>
        <v>48.58</v>
      </c>
      <c r="K55">
        <f>MES_EOD!AK55+MES_EOD!AL55</f>
        <v>5</v>
      </c>
      <c r="L55">
        <f>NDMC_EOD!AK55+NDMC_EOD!AL55</f>
        <v>19.7</v>
      </c>
      <c r="M55">
        <f>TPDDL_EOD!AK55+TPDDL_EOD!AL55</f>
        <v>58.71</v>
      </c>
      <c r="N55">
        <f t="shared" si="0"/>
        <v>216.01</v>
      </c>
      <c r="O55" s="154">
        <f t="shared" si="1"/>
        <v>9.9999999999909051E-3</v>
      </c>
      <c r="P55">
        <v>84.02388963473912</v>
      </c>
      <c r="Q55">
        <v>48.582248969955089</v>
      </c>
      <c r="R55">
        <v>5.0002314707652422</v>
      </c>
      <c r="S55">
        <v>19.700911994815055</v>
      </c>
      <c r="T55">
        <v>58.712717929725471</v>
      </c>
      <c r="U55" s="156">
        <f t="shared" si="2"/>
        <v>216.01999999999995</v>
      </c>
      <c r="V55" s="154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54"/>
      <c r="I56">
        <f>BRPL_EOD!AK56+BRPL_EOD!AL56</f>
        <v>84.02</v>
      </c>
      <c r="J56">
        <f>BYPL_EOD!AK56+BYPL_EOD!AL56</f>
        <v>48.58</v>
      </c>
      <c r="K56">
        <f>MES_EOD!AK56+MES_EOD!AL56</f>
        <v>5</v>
      </c>
      <c r="L56">
        <f>NDMC_EOD!AK56+NDMC_EOD!AL56</f>
        <v>19.7</v>
      </c>
      <c r="M56">
        <f>TPDDL_EOD!AK56+TPDDL_EOD!AL56</f>
        <v>58.71</v>
      </c>
      <c r="N56">
        <f t="shared" si="0"/>
        <v>216.01</v>
      </c>
      <c r="O56" s="154">
        <f t="shared" si="1"/>
        <v>9.9999999999909051E-3</v>
      </c>
      <c r="P56">
        <v>84.02388963473912</v>
      </c>
      <c r="Q56">
        <v>48.582248969955089</v>
      </c>
      <c r="R56">
        <v>5.0002314707652422</v>
      </c>
      <c r="S56">
        <v>19.700911994815055</v>
      </c>
      <c r="T56">
        <v>58.712717929725471</v>
      </c>
      <c r="U56" s="156">
        <f t="shared" si="2"/>
        <v>216.01999999999995</v>
      </c>
      <c r="V56" s="154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54"/>
      <c r="I57">
        <f>BRPL_EOD!AK57+BRPL_EOD!AL57</f>
        <v>84.02</v>
      </c>
      <c r="J57">
        <f>BYPL_EOD!AK57+BYPL_EOD!AL57</f>
        <v>48.58</v>
      </c>
      <c r="K57">
        <f>MES_EOD!AK57+MES_EOD!AL57</f>
        <v>5</v>
      </c>
      <c r="L57">
        <f>NDMC_EOD!AK57+NDMC_EOD!AL57</f>
        <v>19.7</v>
      </c>
      <c r="M57">
        <f>TPDDL_EOD!AK57+TPDDL_EOD!AL57</f>
        <v>58.71</v>
      </c>
      <c r="N57">
        <f t="shared" si="0"/>
        <v>216.01</v>
      </c>
      <c r="O57" s="154">
        <f t="shared" si="1"/>
        <v>9.9999999999909051E-3</v>
      </c>
      <c r="P57">
        <v>84.02388963473912</v>
      </c>
      <c r="Q57">
        <v>48.582248969955089</v>
      </c>
      <c r="R57">
        <v>5.0002314707652422</v>
      </c>
      <c r="S57">
        <v>19.700911994815055</v>
      </c>
      <c r="T57">
        <v>58.712717929725471</v>
      </c>
      <c r="U57" s="156">
        <f t="shared" si="2"/>
        <v>216.01999999999995</v>
      </c>
      <c r="V57" s="154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54"/>
      <c r="I58">
        <f>BRPL_EOD!AK58+BRPL_EOD!AL58</f>
        <v>84.02</v>
      </c>
      <c r="J58">
        <f>BYPL_EOD!AK58+BYPL_EOD!AL58</f>
        <v>48.58</v>
      </c>
      <c r="K58">
        <f>MES_EOD!AK58+MES_EOD!AL58</f>
        <v>5</v>
      </c>
      <c r="L58">
        <f>NDMC_EOD!AK58+NDMC_EOD!AL58</f>
        <v>19.7</v>
      </c>
      <c r="M58">
        <f>TPDDL_EOD!AK58+TPDDL_EOD!AL58</f>
        <v>58.71</v>
      </c>
      <c r="N58">
        <f t="shared" si="0"/>
        <v>216.01</v>
      </c>
      <c r="O58" s="154">
        <f t="shared" si="1"/>
        <v>9.9999999999909051E-3</v>
      </c>
      <c r="P58">
        <v>84.02388963473912</v>
      </c>
      <c r="Q58">
        <v>48.582248969955089</v>
      </c>
      <c r="R58">
        <v>5.0002314707652422</v>
      </c>
      <c r="S58">
        <v>19.700911994815055</v>
      </c>
      <c r="T58">
        <v>58.712717929725471</v>
      </c>
      <c r="U58" s="156">
        <f t="shared" si="2"/>
        <v>216.01999999999995</v>
      </c>
      <c r="V58" s="154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212.91</v>
      </c>
      <c r="E59">
        <f>BAWANA!AM59</f>
        <v>0</v>
      </c>
      <c r="F59">
        <f t="shared" si="4"/>
        <v>256</v>
      </c>
      <c r="G59">
        <f t="shared" si="5"/>
        <v>212.91</v>
      </c>
      <c r="H59" s="154"/>
      <c r="I59">
        <f>BRPL_EOD!AK59+BRPL_EOD!AL59</f>
        <v>82.79</v>
      </c>
      <c r="J59">
        <f>BYPL_EOD!AK59+BYPL_EOD!AL59</f>
        <v>47.87</v>
      </c>
      <c r="K59">
        <f>MES_EOD!AK59+MES_EOD!AL59</f>
        <v>5</v>
      </c>
      <c r="L59">
        <f>NDMC_EOD!AK59+NDMC_EOD!AL59</f>
        <v>19.41</v>
      </c>
      <c r="M59">
        <f>TPDDL_EOD!AK59+TPDDL_EOD!AL59</f>
        <v>57.84</v>
      </c>
      <c r="N59">
        <f t="shared" si="0"/>
        <v>212.91</v>
      </c>
      <c r="O59" s="154">
        <f t="shared" si="1"/>
        <v>0</v>
      </c>
      <c r="P59">
        <v>82.79</v>
      </c>
      <c r="Q59">
        <v>47.87</v>
      </c>
      <c r="R59">
        <v>5</v>
      </c>
      <c r="S59">
        <v>19.41</v>
      </c>
      <c r="T59">
        <v>57.84</v>
      </c>
      <c r="U59" s="156">
        <f t="shared" si="2"/>
        <v>212.91</v>
      </c>
      <c r="V59" s="154">
        <f t="shared" si="3"/>
        <v>0</v>
      </c>
      <c r="Y59">
        <f>BAWANA!AW59+BAWANA!AX59</f>
        <v>30.5</v>
      </c>
      <c r="Z59">
        <f>BAWANA!BD59+BAWANA!BE59</f>
        <v>26.59</v>
      </c>
      <c r="AA59">
        <f>BAWANA!X59+BAWANA!Y59</f>
        <v>30.5</v>
      </c>
      <c r="AB59">
        <f>BAWANA!AE59+BAWANA!AF59</f>
        <v>26.59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212.91</v>
      </c>
      <c r="E60">
        <f>BAWANA!AM60</f>
        <v>0</v>
      </c>
      <c r="F60">
        <f t="shared" si="4"/>
        <v>256</v>
      </c>
      <c r="G60">
        <f t="shared" si="5"/>
        <v>212.91</v>
      </c>
      <c r="H60" s="154"/>
      <c r="I60">
        <f>BRPL_EOD!AK60+BRPL_EOD!AL60</f>
        <v>82.79</v>
      </c>
      <c r="J60">
        <f>BYPL_EOD!AK60+BYPL_EOD!AL60</f>
        <v>47.87</v>
      </c>
      <c r="K60">
        <f>MES_EOD!AK60+MES_EOD!AL60</f>
        <v>5</v>
      </c>
      <c r="L60">
        <f>NDMC_EOD!AK60+NDMC_EOD!AL60</f>
        <v>19.41</v>
      </c>
      <c r="M60">
        <f>TPDDL_EOD!AK60+TPDDL_EOD!AL60</f>
        <v>57.84</v>
      </c>
      <c r="N60">
        <f t="shared" si="0"/>
        <v>212.91</v>
      </c>
      <c r="O60" s="154">
        <f t="shared" si="1"/>
        <v>0</v>
      </c>
      <c r="P60">
        <v>82.79</v>
      </c>
      <c r="Q60">
        <v>47.87</v>
      </c>
      <c r="R60">
        <v>5</v>
      </c>
      <c r="S60">
        <v>19.41</v>
      </c>
      <c r="T60">
        <v>57.84</v>
      </c>
      <c r="U60" s="156">
        <f t="shared" si="2"/>
        <v>212.91</v>
      </c>
      <c r="V60" s="154">
        <f t="shared" si="3"/>
        <v>0</v>
      </c>
      <c r="Y60">
        <f>BAWANA!AW60+BAWANA!AX60</f>
        <v>30.5</v>
      </c>
      <c r="Z60">
        <f>BAWANA!BD60+BAWANA!BE60</f>
        <v>26.59</v>
      </c>
      <c r="AA60">
        <f>BAWANA!X60+BAWANA!Y60</f>
        <v>30.5</v>
      </c>
      <c r="AB60">
        <f>BAWANA!AE60+BAWANA!AF60</f>
        <v>26.59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212.91</v>
      </c>
      <c r="E61">
        <f>BAWANA!AM61</f>
        <v>0</v>
      </c>
      <c r="F61">
        <f t="shared" si="4"/>
        <v>256</v>
      </c>
      <c r="G61">
        <f t="shared" si="5"/>
        <v>212.91</v>
      </c>
      <c r="H61" s="154"/>
      <c r="I61">
        <f>BRPL_EOD!AK61+BRPL_EOD!AL61</f>
        <v>82.79</v>
      </c>
      <c r="J61">
        <f>BYPL_EOD!AK61+BYPL_EOD!AL61</f>
        <v>47.87</v>
      </c>
      <c r="K61">
        <f>MES_EOD!AK61+MES_EOD!AL61</f>
        <v>5</v>
      </c>
      <c r="L61">
        <f>NDMC_EOD!AK61+NDMC_EOD!AL61</f>
        <v>19.41</v>
      </c>
      <c r="M61">
        <f>TPDDL_EOD!AK61+TPDDL_EOD!AL61</f>
        <v>57.84</v>
      </c>
      <c r="N61">
        <f t="shared" si="0"/>
        <v>212.91</v>
      </c>
      <c r="O61" s="154">
        <f t="shared" si="1"/>
        <v>0</v>
      </c>
      <c r="P61">
        <v>82.79</v>
      </c>
      <c r="Q61">
        <v>47.87</v>
      </c>
      <c r="R61">
        <v>5</v>
      </c>
      <c r="S61">
        <v>19.41</v>
      </c>
      <c r="T61">
        <v>57.84</v>
      </c>
      <c r="U61" s="156">
        <f t="shared" si="2"/>
        <v>212.91</v>
      </c>
      <c r="V61" s="154">
        <f t="shared" si="3"/>
        <v>0</v>
      </c>
      <c r="Y61">
        <f>BAWANA!AW61+BAWANA!AX61</f>
        <v>30.5</v>
      </c>
      <c r="Z61">
        <f>BAWANA!BD61+BAWANA!BE61</f>
        <v>26.59</v>
      </c>
      <c r="AA61">
        <f>BAWANA!X61+BAWANA!Y61</f>
        <v>30.5</v>
      </c>
      <c r="AB61">
        <f>BAWANA!AE61+BAWANA!AF61</f>
        <v>26.59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212.91</v>
      </c>
      <c r="E62">
        <f>BAWANA!AM62</f>
        <v>0</v>
      </c>
      <c r="F62">
        <f t="shared" si="4"/>
        <v>256</v>
      </c>
      <c r="G62">
        <f t="shared" si="5"/>
        <v>212.91</v>
      </c>
      <c r="H62" s="154"/>
      <c r="I62">
        <f>BRPL_EOD!AK62+BRPL_EOD!AL62</f>
        <v>82.79</v>
      </c>
      <c r="J62">
        <f>BYPL_EOD!AK62+BYPL_EOD!AL62</f>
        <v>47.87</v>
      </c>
      <c r="K62">
        <f>MES_EOD!AK62+MES_EOD!AL62</f>
        <v>5</v>
      </c>
      <c r="L62">
        <f>NDMC_EOD!AK62+NDMC_EOD!AL62</f>
        <v>19.41</v>
      </c>
      <c r="M62">
        <f>TPDDL_EOD!AK62+TPDDL_EOD!AL62</f>
        <v>57.84</v>
      </c>
      <c r="N62">
        <f t="shared" si="0"/>
        <v>212.91</v>
      </c>
      <c r="O62" s="154">
        <f t="shared" si="1"/>
        <v>0</v>
      </c>
      <c r="P62">
        <v>82.79</v>
      </c>
      <c r="Q62">
        <v>47.87</v>
      </c>
      <c r="R62">
        <v>5</v>
      </c>
      <c r="S62">
        <v>19.41</v>
      </c>
      <c r="T62">
        <v>57.84</v>
      </c>
      <c r="U62" s="156">
        <f t="shared" si="2"/>
        <v>212.91</v>
      </c>
      <c r="V62" s="154">
        <f t="shared" si="3"/>
        <v>0</v>
      </c>
      <c r="Y62">
        <f>BAWANA!AW62+BAWANA!AX62</f>
        <v>30.5</v>
      </c>
      <c r="Z62">
        <f>BAWANA!BD62+BAWANA!BE62</f>
        <v>26.59</v>
      </c>
      <c r="AA62">
        <f>BAWANA!X62+BAWANA!Y62</f>
        <v>30.5</v>
      </c>
      <c r="AB62">
        <f>BAWANA!AE62+BAWANA!AF62</f>
        <v>26.59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212.91</v>
      </c>
      <c r="E63">
        <f>BAWANA!AM63</f>
        <v>0</v>
      </c>
      <c r="F63">
        <f t="shared" si="4"/>
        <v>256</v>
      </c>
      <c r="G63">
        <f t="shared" si="5"/>
        <v>212.91</v>
      </c>
      <c r="H63" s="154"/>
      <c r="I63">
        <f>BRPL_EOD!AK63+BRPL_EOD!AL63</f>
        <v>82.79</v>
      </c>
      <c r="J63">
        <f>BYPL_EOD!AK63+BYPL_EOD!AL63</f>
        <v>47.87</v>
      </c>
      <c r="K63">
        <f>MES_EOD!AK63+MES_EOD!AL63</f>
        <v>5</v>
      </c>
      <c r="L63">
        <f>NDMC_EOD!AK63+NDMC_EOD!AL63</f>
        <v>19.41</v>
      </c>
      <c r="M63">
        <f>TPDDL_EOD!AK63+TPDDL_EOD!AL63</f>
        <v>57.84</v>
      </c>
      <c r="N63">
        <f t="shared" si="0"/>
        <v>212.91</v>
      </c>
      <c r="O63" s="154">
        <f t="shared" si="1"/>
        <v>0</v>
      </c>
      <c r="P63">
        <v>82.79</v>
      </c>
      <c r="Q63">
        <v>47.87</v>
      </c>
      <c r="R63">
        <v>5</v>
      </c>
      <c r="S63">
        <v>19.41</v>
      </c>
      <c r="T63">
        <v>57.84</v>
      </c>
      <c r="U63" s="156">
        <f t="shared" si="2"/>
        <v>212.91</v>
      </c>
      <c r="V63" s="154">
        <f t="shared" si="3"/>
        <v>0</v>
      </c>
      <c r="Y63">
        <f>BAWANA!AW63+BAWANA!AX63</f>
        <v>30.5</v>
      </c>
      <c r="Z63">
        <f>BAWANA!BD63+BAWANA!BE63</f>
        <v>26.59</v>
      </c>
      <c r="AA63">
        <f>BAWANA!X63+BAWANA!Y63</f>
        <v>30.5</v>
      </c>
      <c r="AB63">
        <f>BAWANA!AE63+BAWANA!AF63</f>
        <v>26.59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212.91</v>
      </c>
      <c r="E64">
        <f>BAWANA!AM64</f>
        <v>0</v>
      </c>
      <c r="F64">
        <f t="shared" si="4"/>
        <v>256</v>
      </c>
      <c r="G64">
        <f t="shared" si="5"/>
        <v>212.91</v>
      </c>
      <c r="H64" s="154"/>
      <c r="I64">
        <f>BRPL_EOD!AK64+BRPL_EOD!AL64</f>
        <v>82.79</v>
      </c>
      <c r="J64">
        <f>BYPL_EOD!AK64+BYPL_EOD!AL64</f>
        <v>47.87</v>
      </c>
      <c r="K64">
        <f>MES_EOD!AK64+MES_EOD!AL64</f>
        <v>5</v>
      </c>
      <c r="L64">
        <f>NDMC_EOD!AK64+NDMC_EOD!AL64</f>
        <v>19.41</v>
      </c>
      <c r="M64">
        <f>TPDDL_EOD!AK64+TPDDL_EOD!AL64</f>
        <v>57.84</v>
      </c>
      <c r="N64">
        <f t="shared" si="0"/>
        <v>212.91</v>
      </c>
      <c r="O64" s="154">
        <f t="shared" si="1"/>
        <v>0</v>
      </c>
      <c r="P64">
        <v>82.79</v>
      </c>
      <c r="Q64">
        <v>47.87</v>
      </c>
      <c r="R64">
        <v>5</v>
      </c>
      <c r="S64">
        <v>19.41</v>
      </c>
      <c r="T64">
        <v>57.84</v>
      </c>
      <c r="U64" s="156">
        <f t="shared" si="2"/>
        <v>212.91</v>
      </c>
      <c r="V64" s="154">
        <f t="shared" si="3"/>
        <v>0</v>
      </c>
      <c r="Y64">
        <f>BAWANA!AW64+BAWANA!AX64</f>
        <v>30.5</v>
      </c>
      <c r="Z64">
        <f>BAWANA!BD64+BAWANA!BE64</f>
        <v>26.59</v>
      </c>
      <c r="AA64">
        <f>BAWANA!X64+BAWANA!Y64</f>
        <v>30.5</v>
      </c>
      <c r="AB64">
        <f>BAWANA!AE64+BAWANA!AF64</f>
        <v>26.59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212.91</v>
      </c>
      <c r="E65">
        <f>BAWANA!AM65</f>
        <v>0</v>
      </c>
      <c r="F65">
        <f t="shared" si="4"/>
        <v>256</v>
      </c>
      <c r="G65">
        <f t="shared" si="5"/>
        <v>212.91</v>
      </c>
      <c r="H65" s="154"/>
      <c r="I65">
        <f>BRPL_EOD!AK65+BRPL_EOD!AL65</f>
        <v>82.79</v>
      </c>
      <c r="J65">
        <f>BYPL_EOD!AK65+BYPL_EOD!AL65</f>
        <v>47.87</v>
      </c>
      <c r="K65">
        <f>MES_EOD!AK65+MES_EOD!AL65</f>
        <v>5</v>
      </c>
      <c r="L65">
        <f>NDMC_EOD!AK65+NDMC_EOD!AL65</f>
        <v>19.41</v>
      </c>
      <c r="M65">
        <f>TPDDL_EOD!AK65+TPDDL_EOD!AL65</f>
        <v>57.84</v>
      </c>
      <c r="N65">
        <f t="shared" si="0"/>
        <v>212.91</v>
      </c>
      <c r="O65" s="154">
        <f t="shared" si="1"/>
        <v>0</v>
      </c>
      <c r="P65">
        <v>82.79</v>
      </c>
      <c r="Q65">
        <v>47.87</v>
      </c>
      <c r="R65">
        <v>5</v>
      </c>
      <c r="S65">
        <v>19.41</v>
      </c>
      <c r="T65">
        <v>57.84</v>
      </c>
      <c r="U65" s="156">
        <f t="shared" si="2"/>
        <v>212.91</v>
      </c>
      <c r="V65" s="154">
        <f t="shared" si="3"/>
        <v>0</v>
      </c>
      <c r="Y65">
        <f>BAWANA!AW65+BAWANA!AX65</f>
        <v>30.5</v>
      </c>
      <c r="Z65">
        <f>BAWANA!BD65+BAWANA!BE65</f>
        <v>26.59</v>
      </c>
      <c r="AA65">
        <f>BAWANA!X65+BAWANA!Y65</f>
        <v>30.5</v>
      </c>
      <c r="AB65">
        <f>BAWANA!AE65+BAWANA!AF65</f>
        <v>26.59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212.91</v>
      </c>
      <c r="E66">
        <f>BAWANA!AM66</f>
        <v>0</v>
      </c>
      <c r="F66">
        <f t="shared" si="4"/>
        <v>256</v>
      </c>
      <c r="G66">
        <f t="shared" si="5"/>
        <v>212.91</v>
      </c>
      <c r="H66" s="154"/>
      <c r="I66">
        <f>BRPL_EOD!AK66+BRPL_EOD!AL66</f>
        <v>82.79</v>
      </c>
      <c r="J66">
        <f>BYPL_EOD!AK66+BYPL_EOD!AL66</f>
        <v>47.87</v>
      </c>
      <c r="K66">
        <f>MES_EOD!AK66+MES_EOD!AL66</f>
        <v>5</v>
      </c>
      <c r="L66">
        <f>NDMC_EOD!AK66+NDMC_EOD!AL66</f>
        <v>19.41</v>
      </c>
      <c r="M66">
        <f>TPDDL_EOD!AK66+TPDDL_EOD!AL66</f>
        <v>57.84</v>
      </c>
      <c r="N66">
        <f t="shared" si="0"/>
        <v>212.91</v>
      </c>
      <c r="O66" s="154">
        <f t="shared" si="1"/>
        <v>0</v>
      </c>
      <c r="P66">
        <v>82.79</v>
      </c>
      <c r="Q66">
        <v>47.87</v>
      </c>
      <c r="R66">
        <v>5</v>
      </c>
      <c r="S66">
        <v>19.41</v>
      </c>
      <c r="T66">
        <v>57.84</v>
      </c>
      <c r="U66" s="156">
        <f t="shared" si="2"/>
        <v>212.91</v>
      </c>
      <c r="V66" s="154">
        <f t="shared" si="3"/>
        <v>0</v>
      </c>
      <c r="Y66">
        <f>BAWANA!AW66+BAWANA!AX66</f>
        <v>30.5</v>
      </c>
      <c r="Z66">
        <f>BAWANA!BD66+BAWANA!BE66</f>
        <v>26.59</v>
      </c>
      <c r="AA66">
        <f>BAWANA!X66+BAWANA!Y66</f>
        <v>30.5</v>
      </c>
      <c r="AB66">
        <f>BAWANA!AE66+BAWANA!AF66</f>
        <v>26.59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212.91</v>
      </c>
      <c r="E67">
        <f>BAWANA!AM67</f>
        <v>0</v>
      </c>
      <c r="F67">
        <f t="shared" si="4"/>
        <v>256</v>
      </c>
      <c r="G67">
        <f t="shared" si="5"/>
        <v>212.91</v>
      </c>
      <c r="H67" s="154"/>
      <c r="I67">
        <f>BRPL_EOD!AK67+BRPL_EOD!AL67</f>
        <v>82.79</v>
      </c>
      <c r="J67">
        <f>BYPL_EOD!AK67+BYPL_EOD!AL67</f>
        <v>47.87</v>
      </c>
      <c r="K67">
        <f>MES_EOD!AK67+MES_EOD!AL67</f>
        <v>5</v>
      </c>
      <c r="L67">
        <f>NDMC_EOD!AK67+NDMC_EOD!AL67</f>
        <v>19.41</v>
      </c>
      <c r="M67">
        <f>TPDDL_EOD!AK67+TPDDL_EOD!AL67</f>
        <v>57.84</v>
      </c>
      <c r="N67">
        <f t="shared" ref="N67:N98" si="7">SUM(I67:M67)</f>
        <v>212.91</v>
      </c>
      <c r="O67" s="154">
        <f t="shared" ref="O67:O98" si="8">G67-N67</f>
        <v>0</v>
      </c>
      <c r="P67">
        <v>82.79</v>
      </c>
      <c r="Q67">
        <v>47.87</v>
      </c>
      <c r="R67">
        <v>5</v>
      </c>
      <c r="S67">
        <v>19.41</v>
      </c>
      <c r="T67">
        <v>57.84</v>
      </c>
      <c r="U67" s="156">
        <f t="shared" ref="U67:U98" si="9">SUM(P67:T67)</f>
        <v>212.91</v>
      </c>
      <c r="V67" s="154">
        <f t="shared" ref="V67:V99" si="10">G67-U67</f>
        <v>0</v>
      </c>
      <c r="Y67">
        <f>BAWANA!AW67+BAWANA!AX67</f>
        <v>30.5</v>
      </c>
      <c r="Z67">
        <f>BAWANA!BD67+BAWANA!BE67</f>
        <v>26.59</v>
      </c>
      <c r="AA67">
        <f>BAWANA!X67+BAWANA!Y67</f>
        <v>30.5</v>
      </c>
      <c r="AB67">
        <f>BAWANA!AE67+BAWANA!AF67</f>
        <v>26.59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212.91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212.91</v>
      </c>
      <c r="H68" s="154"/>
      <c r="I68">
        <f>BRPL_EOD!AK68+BRPL_EOD!AL68</f>
        <v>82.79</v>
      </c>
      <c r="J68">
        <f>BYPL_EOD!AK68+BYPL_EOD!AL68</f>
        <v>47.87</v>
      </c>
      <c r="K68">
        <f>MES_EOD!AK68+MES_EOD!AL68</f>
        <v>5</v>
      </c>
      <c r="L68">
        <f>NDMC_EOD!AK68+NDMC_EOD!AL68</f>
        <v>19.41</v>
      </c>
      <c r="M68">
        <f>TPDDL_EOD!AK68+TPDDL_EOD!AL68</f>
        <v>57.84</v>
      </c>
      <c r="N68">
        <f t="shared" si="7"/>
        <v>212.91</v>
      </c>
      <c r="O68" s="154">
        <f t="shared" si="8"/>
        <v>0</v>
      </c>
      <c r="P68">
        <v>82.79</v>
      </c>
      <c r="Q68">
        <v>47.87</v>
      </c>
      <c r="R68">
        <v>5</v>
      </c>
      <c r="S68">
        <v>19.41</v>
      </c>
      <c r="T68">
        <v>57.84</v>
      </c>
      <c r="U68" s="156">
        <f t="shared" si="9"/>
        <v>212.91</v>
      </c>
      <c r="V68" s="154">
        <f t="shared" si="10"/>
        <v>0</v>
      </c>
      <c r="Y68">
        <f>BAWANA!AW68+BAWANA!AX68</f>
        <v>30.5</v>
      </c>
      <c r="Z68">
        <f>BAWANA!BD68+BAWANA!BE68</f>
        <v>26.59</v>
      </c>
      <c r="AA68">
        <f>BAWANA!X68+BAWANA!Y68</f>
        <v>30.5</v>
      </c>
      <c r="AB68">
        <f>BAWANA!AE68+BAWANA!AF68</f>
        <v>26.59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215.29</v>
      </c>
      <c r="E69">
        <f>BAWANA!AM69</f>
        <v>0</v>
      </c>
      <c r="F69">
        <f t="shared" si="11"/>
        <v>256</v>
      </c>
      <c r="G69">
        <f t="shared" si="12"/>
        <v>215.29</v>
      </c>
      <c r="H69" s="154"/>
      <c r="I69">
        <f>BRPL_EOD!AK69+BRPL_EOD!AL69</f>
        <v>94.95</v>
      </c>
      <c r="J69">
        <f>BYPL_EOD!AK69+BYPL_EOD!AL69</f>
        <v>45</v>
      </c>
      <c r="K69">
        <f>MES_EOD!AK69+MES_EOD!AL69</f>
        <v>5</v>
      </c>
      <c r="L69">
        <f>NDMC_EOD!AK69+NDMC_EOD!AL69</f>
        <v>17.68</v>
      </c>
      <c r="M69">
        <f>TPDDL_EOD!AK69+TPDDL_EOD!AL69</f>
        <v>52.66</v>
      </c>
      <c r="N69">
        <f t="shared" si="7"/>
        <v>215.29</v>
      </c>
      <c r="O69" s="154">
        <f t="shared" si="8"/>
        <v>0</v>
      </c>
      <c r="P69">
        <v>94.95</v>
      </c>
      <c r="Q69">
        <v>45</v>
      </c>
      <c r="R69">
        <v>5</v>
      </c>
      <c r="S69">
        <v>17.68</v>
      </c>
      <c r="T69">
        <v>52.66</v>
      </c>
      <c r="U69" s="156">
        <f t="shared" si="9"/>
        <v>215.29</v>
      </c>
      <c r="V69" s="154">
        <f t="shared" si="10"/>
        <v>0</v>
      </c>
      <c r="Y69">
        <f>BAWANA!AW69+BAWANA!AX69</f>
        <v>30.5</v>
      </c>
      <c r="Z69">
        <f>BAWANA!BD69+BAWANA!BE69</f>
        <v>24.21</v>
      </c>
      <c r="AA69">
        <f>BAWANA!X69+BAWANA!Y69</f>
        <v>30.5</v>
      </c>
      <c r="AB69">
        <f>BAWANA!AE69+BAWANA!AF69</f>
        <v>24.21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219.47</v>
      </c>
      <c r="E70">
        <f>BAWANA!AM70</f>
        <v>0</v>
      </c>
      <c r="F70">
        <f t="shared" si="11"/>
        <v>256</v>
      </c>
      <c r="G70">
        <f t="shared" si="12"/>
        <v>219.47</v>
      </c>
      <c r="H70" s="154"/>
      <c r="I70">
        <f>BRPL_EOD!AK70+BRPL_EOD!AL70</f>
        <v>94.95</v>
      </c>
      <c r="J70">
        <f>BYPL_EOD!AK70+BYPL_EOD!AL70</f>
        <v>54.9</v>
      </c>
      <c r="K70">
        <f>MES_EOD!AK70+MES_EOD!AL70</f>
        <v>5</v>
      </c>
      <c r="L70">
        <f>NDMC_EOD!AK70+NDMC_EOD!AL70</f>
        <v>14.62</v>
      </c>
      <c r="M70">
        <f>TPDDL_EOD!AK70+TPDDL_EOD!AL70</f>
        <v>50</v>
      </c>
      <c r="N70">
        <f t="shared" si="7"/>
        <v>219.47</v>
      </c>
      <c r="O70" s="154">
        <f t="shared" si="8"/>
        <v>0</v>
      </c>
      <c r="P70">
        <v>94.95</v>
      </c>
      <c r="Q70">
        <v>54.9</v>
      </c>
      <c r="R70">
        <v>5</v>
      </c>
      <c r="S70">
        <v>14.62</v>
      </c>
      <c r="T70">
        <v>50</v>
      </c>
      <c r="U70" s="156">
        <f t="shared" si="9"/>
        <v>219.47</v>
      </c>
      <c r="V70" s="154">
        <f t="shared" si="10"/>
        <v>0</v>
      </c>
      <c r="Y70">
        <f>BAWANA!AW70+BAWANA!AX70</f>
        <v>30.5</v>
      </c>
      <c r="Z70">
        <f>BAWANA!BD70+BAWANA!BE70</f>
        <v>20.03</v>
      </c>
      <c r="AA70">
        <f>BAWANA!X70+BAWANA!Y70</f>
        <v>30.5</v>
      </c>
      <c r="AB70">
        <f>BAWANA!AE70+BAWANA!AF70</f>
        <v>20.03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269.85000000000002</v>
      </c>
      <c r="E71">
        <f>BAWANA!AM71</f>
        <v>0</v>
      </c>
      <c r="F71">
        <f t="shared" si="11"/>
        <v>256</v>
      </c>
      <c r="G71">
        <f t="shared" si="12"/>
        <v>269.85000000000002</v>
      </c>
      <c r="H71" s="154"/>
      <c r="I71">
        <f>BRPL_EOD!AK71+BRPL_EOD!AL71</f>
        <v>154.94999999999999</v>
      </c>
      <c r="J71">
        <f>BYPL_EOD!AK71+BYPL_EOD!AL71</f>
        <v>54.9</v>
      </c>
      <c r="K71">
        <f>MES_EOD!AK71+MES_EOD!AL71</f>
        <v>5</v>
      </c>
      <c r="L71">
        <f>NDMC_EOD!AK71+NDMC_EOD!AL71</f>
        <v>5</v>
      </c>
      <c r="M71">
        <f>TPDDL_EOD!AK71+TPDDL_EOD!AL71</f>
        <v>50</v>
      </c>
      <c r="N71">
        <f t="shared" si="7"/>
        <v>269.85000000000002</v>
      </c>
      <c r="O71" s="154">
        <f t="shared" si="8"/>
        <v>0</v>
      </c>
      <c r="P71">
        <v>154.94999999999999</v>
      </c>
      <c r="Q71">
        <v>54.9</v>
      </c>
      <c r="R71">
        <v>5</v>
      </c>
      <c r="S71">
        <v>5</v>
      </c>
      <c r="T71">
        <v>50</v>
      </c>
      <c r="U71" s="156">
        <f t="shared" si="9"/>
        <v>269.85000000000002</v>
      </c>
      <c r="V71" s="154">
        <f t="shared" si="10"/>
        <v>0</v>
      </c>
      <c r="Y71">
        <f>BAWANA!AW71+BAWANA!AX71</f>
        <v>30.5</v>
      </c>
      <c r="Z71">
        <f>BAWANA!BD71+BAWANA!BE71</f>
        <v>0</v>
      </c>
      <c r="AA71">
        <f>BAWANA!X71+BAWANA!Y71</f>
        <v>30.5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269.85000000000002</v>
      </c>
      <c r="E72">
        <f>BAWANA!AM72</f>
        <v>0</v>
      </c>
      <c r="F72">
        <f t="shared" si="11"/>
        <v>256</v>
      </c>
      <c r="G72">
        <f t="shared" si="12"/>
        <v>269.85000000000002</v>
      </c>
      <c r="H72" s="154"/>
      <c r="I72">
        <f>BRPL_EOD!AK72+BRPL_EOD!AL72</f>
        <v>154.94999999999999</v>
      </c>
      <c r="J72">
        <f>BYPL_EOD!AK72+BYPL_EOD!AL72</f>
        <v>54.9</v>
      </c>
      <c r="K72">
        <f>MES_EOD!AK72+MES_EOD!AL72</f>
        <v>5</v>
      </c>
      <c r="L72">
        <f>NDMC_EOD!AK72+NDMC_EOD!AL72</f>
        <v>5</v>
      </c>
      <c r="M72">
        <f>TPDDL_EOD!AK72+TPDDL_EOD!AL72</f>
        <v>50</v>
      </c>
      <c r="N72">
        <f t="shared" si="7"/>
        <v>269.85000000000002</v>
      </c>
      <c r="O72" s="154">
        <f t="shared" si="8"/>
        <v>0</v>
      </c>
      <c r="P72">
        <v>154.94999999999999</v>
      </c>
      <c r="Q72">
        <v>54.9</v>
      </c>
      <c r="R72">
        <v>5</v>
      </c>
      <c r="S72">
        <v>5</v>
      </c>
      <c r="T72">
        <v>50</v>
      </c>
      <c r="U72" s="156">
        <f t="shared" si="9"/>
        <v>269.85000000000002</v>
      </c>
      <c r="V72" s="154">
        <f t="shared" si="10"/>
        <v>0</v>
      </c>
      <c r="Y72">
        <f>BAWANA!AW72+BAWANA!AX72</f>
        <v>30.5</v>
      </c>
      <c r="Z72">
        <f>BAWANA!BD72+BAWANA!BE72</f>
        <v>0</v>
      </c>
      <c r="AA72">
        <f>BAWANA!X72+BAWANA!Y72</f>
        <v>30.5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269.85000000000002</v>
      </c>
      <c r="E73">
        <f>BAWANA!AM73</f>
        <v>0</v>
      </c>
      <c r="F73">
        <f t="shared" si="11"/>
        <v>256</v>
      </c>
      <c r="G73">
        <f t="shared" si="12"/>
        <v>269.85000000000002</v>
      </c>
      <c r="H73" s="154"/>
      <c r="I73">
        <f>BRPL_EOD!AK73+BRPL_EOD!AL73</f>
        <v>154.94999999999999</v>
      </c>
      <c r="J73">
        <f>BYPL_EOD!AK73+BYPL_EOD!AL73</f>
        <v>54.9</v>
      </c>
      <c r="K73">
        <f>MES_EOD!AK73+MES_EOD!AL73</f>
        <v>5</v>
      </c>
      <c r="L73">
        <f>NDMC_EOD!AK73+NDMC_EOD!AL73</f>
        <v>5</v>
      </c>
      <c r="M73">
        <f>TPDDL_EOD!AK73+TPDDL_EOD!AL73</f>
        <v>50</v>
      </c>
      <c r="N73">
        <f t="shared" si="7"/>
        <v>269.85000000000002</v>
      </c>
      <c r="O73" s="154">
        <f t="shared" si="8"/>
        <v>0</v>
      </c>
      <c r="P73">
        <v>154.94999999999999</v>
      </c>
      <c r="Q73">
        <v>54.9</v>
      </c>
      <c r="R73">
        <v>5</v>
      </c>
      <c r="S73">
        <v>5</v>
      </c>
      <c r="T73">
        <v>50</v>
      </c>
      <c r="U73" s="156">
        <f t="shared" si="9"/>
        <v>269.85000000000002</v>
      </c>
      <c r="V73" s="154">
        <f t="shared" si="10"/>
        <v>0</v>
      </c>
      <c r="Y73">
        <f>BAWANA!AW73+BAWANA!AX73</f>
        <v>30.5</v>
      </c>
      <c r="Z73">
        <f>BAWANA!BD73+BAWANA!BE73</f>
        <v>0</v>
      </c>
      <c r="AA73">
        <f>BAWANA!X73+BAWANA!Y73</f>
        <v>30.5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269.85000000000002</v>
      </c>
      <c r="E74">
        <f>BAWANA!AM74</f>
        <v>0</v>
      </c>
      <c r="F74">
        <f t="shared" si="11"/>
        <v>256</v>
      </c>
      <c r="G74">
        <f t="shared" si="12"/>
        <v>269.85000000000002</v>
      </c>
      <c r="H74" s="154"/>
      <c r="I74">
        <f>BRPL_EOD!AK74+BRPL_EOD!AL74</f>
        <v>154.94999999999999</v>
      </c>
      <c r="J74">
        <f>BYPL_EOD!AK74+BYPL_EOD!AL74</f>
        <v>54.9</v>
      </c>
      <c r="K74">
        <f>MES_EOD!AK74+MES_EOD!AL74</f>
        <v>5</v>
      </c>
      <c r="L74">
        <f>NDMC_EOD!AK74+NDMC_EOD!AL74</f>
        <v>5</v>
      </c>
      <c r="M74">
        <f>TPDDL_EOD!AK74+TPDDL_EOD!AL74</f>
        <v>50</v>
      </c>
      <c r="N74">
        <f t="shared" si="7"/>
        <v>269.85000000000002</v>
      </c>
      <c r="O74" s="154">
        <f t="shared" si="8"/>
        <v>0</v>
      </c>
      <c r="P74">
        <v>154.94999999999999</v>
      </c>
      <c r="Q74">
        <v>54.9</v>
      </c>
      <c r="R74">
        <v>5</v>
      </c>
      <c r="S74">
        <v>5</v>
      </c>
      <c r="T74">
        <v>50</v>
      </c>
      <c r="U74" s="156">
        <f t="shared" si="9"/>
        <v>269.85000000000002</v>
      </c>
      <c r="V74" s="154">
        <f t="shared" si="10"/>
        <v>0</v>
      </c>
      <c r="Y74">
        <f>BAWANA!AW74+BAWANA!AX74</f>
        <v>30.5</v>
      </c>
      <c r="Z74">
        <f>BAWANA!BD74+BAWANA!BE74</f>
        <v>0</v>
      </c>
      <c r="AA74">
        <f>BAWANA!X74+BAWANA!Y74</f>
        <v>30.5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272.3</v>
      </c>
      <c r="E75">
        <f>BAWANA!AM75</f>
        <v>0</v>
      </c>
      <c r="F75">
        <f t="shared" si="11"/>
        <v>256</v>
      </c>
      <c r="G75">
        <f t="shared" si="12"/>
        <v>272.3</v>
      </c>
      <c r="H75" s="154"/>
      <c r="I75">
        <f>BRPL_EOD!AK75+BRPL_EOD!AL75</f>
        <v>156.5</v>
      </c>
      <c r="J75">
        <f>BYPL_EOD!AK75+BYPL_EOD!AL75</f>
        <v>55.8</v>
      </c>
      <c r="K75">
        <f>MES_EOD!AK75+MES_EOD!AL75</f>
        <v>5</v>
      </c>
      <c r="L75">
        <f>NDMC_EOD!AK75+NDMC_EOD!AL75</f>
        <v>5</v>
      </c>
      <c r="M75">
        <f>TPDDL_EOD!AK75+TPDDL_EOD!AL75</f>
        <v>50</v>
      </c>
      <c r="N75">
        <f t="shared" si="7"/>
        <v>272.3</v>
      </c>
      <c r="O75" s="154">
        <f t="shared" si="8"/>
        <v>0</v>
      </c>
      <c r="P75">
        <v>156.5</v>
      </c>
      <c r="Q75">
        <v>55.8</v>
      </c>
      <c r="R75">
        <v>5</v>
      </c>
      <c r="S75">
        <v>5</v>
      </c>
      <c r="T75">
        <v>50</v>
      </c>
      <c r="U75" s="156">
        <f t="shared" si="9"/>
        <v>272.3</v>
      </c>
      <c r="V75" s="154">
        <f t="shared" si="10"/>
        <v>0</v>
      </c>
      <c r="Y75">
        <f>BAWANA!AW75+BAWANA!AX75</f>
        <v>31</v>
      </c>
      <c r="Z75">
        <f>BAWANA!BD75+BAWANA!BE75</f>
        <v>0</v>
      </c>
      <c r="AA75">
        <f>BAWANA!X75+BAWANA!Y75</f>
        <v>31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272.3</v>
      </c>
      <c r="E76">
        <f>BAWANA!AM76</f>
        <v>0</v>
      </c>
      <c r="F76">
        <f t="shared" si="11"/>
        <v>256</v>
      </c>
      <c r="G76">
        <f t="shared" si="12"/>
        <v>272.3</v>
      </c>
      <c r="H76" s="154"/>
      <c r="I76">
        <f>BRPL_EOD!AK76+BRPL_EOD!AL76</f>
        <v>156.5</v>
      </c>
      <c r="J76">
        <f>BYPL_EOD!AK76+BYPL_EOD!AL76</f>
        <v>55.8</v>
      </c>
      <c r="K76">
        <f>MES_EOD!AK76+MES_EOD!AL76</f>
        <v>5</v>
      </c>
      <c r="L76">
        <f>NDMC_EOD!AK76+NDMC_EOD!AL76</f>
        <v>5</v>
      </c>
      <c r="M76">
        <f>TPDDL_EOD!AK76+TPDDL_EOD!AL76</f>
        <v>50</v>
      </c>
      <c r="N76">
        <f t="shared" si="7"/>
        <v>272.3</v>
      </c>
      <c r="O76" s="154">
        <f t="shared" si="8"/>
        <v>0</v>
      </c>
      <c r="P76">
        <v>156.5</v>
      </c>
      <c r="Q76">
        <v>55.8</v>
      </c>
      <c r="R76">
        <v>5</v>
      </c>
      <c r="S76">
        <v>5</v>
      </c>
      <c r="T76">
        <v>50</v>
      </c>
      <c r="U76" s="156">
        <f t="shared" si="9"/>
        <v>272.3</v>
      </c>
      <c r="V76" s="154">
        <f t="shared" si="10"/>
        <v>0</v>
      </c>
      <c r="Y76">
        <f>BAWANA!AW76+BAWANA!AX76</f>
        <v>31</v>
      </c>
      <c r="Z76">
        <f>BAWANA!BD76+BAWANA!BE76</f>
        <v>0</v>
      </c>
      <c r="AA76">
        <f>BAWANA!X76+BAWANA!Y76</f>
        <v>31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272.3</v>
      </c>
      <c r="E77">
        <f>BAWANA!AM77</f>
        <v>0</v>
      </c>
      <c r="F77">
        <f t="shared" si="11"/>
        <v>256</v>
      </c>
      <c r="G77">
        <f t="shared" si="12"/>
        <v>272.3</v>
      </c>
      <c r="H77" s="154"/>
      <c r="I77">
        <f>BRPL_EOD!AK77+BRPL_EOD!AL77</f>
        <v>156.5</v>
      </c>
      <c r="J77">
        <f>BYPL_EOD!AK77+BYPL_EOD!AL77</f>
        <v>55.8</v>
      </c>
      <c r="K77">
        <f>MES_EOD!AK77+MES_EOD!AL77</f>
        <v>5</v>
      </c>
      <c r="L77">
        <f>NDMC_EOD!AK77+NDMC_EOD!AL77</f>
        <v>5</v>
      </c>
      <c r="M77">
        <f>TPDDL_EOD!AK77+TPDDL_EOD!AL77</f>
        <v>50</v>
      </c>
      <c r="N77">
        <f t="shared" si="7"/>
        <v>272.3</v>
      </c>
      <c r="O77" s="154">
        <f t="shared" si="8"/>
        <v>0</v>
      </c>
      <c r="P77">
        <v>156.5</v>
      </c>
      <c r="Q77">
        <v>55.8</v>
      </c>
      <c r="R77">
        <v>5</v>
      </c>
      <c r="S77">
        <v>5</v>
      </c>
      <c r="T77">
        <v>50</v>
      </c>
      <c r="U77" s="156">
        <f t="shared" si="9"/>
        <v>272.3</v>
      </c>
      <c r="V77" s="154">
        <f t="shared" si="10"/>
        <v>0</v>
      </c>
      <c r="Y77">
        <f>BAWANA!AW77+BAWANA!AX77</f>
        <v>31</v>
      </c>
      <c r="Z77">
        <f>BAWANA!BD77+BAWANA!BE77</f>
        <v>0</v>
      </c>
      <c r="AA77">
        <f>BAWANA!X77+BAWANA!Y77</f>
        <v>31</v>
      </c>
      <c r="AB77">
        <f>BAWANA!AE77+BAWANA!AF77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272.3</v>
      </c>
      <c r="E78">
        <f>BAWANA!AM78</f>
        <v>0</v>
      </c>
      <c r="F78">
        <f t="shared" si="11"/>
        <v>256</v>
      </c>
      <c r="G78">
        <f t="shared" si="12"/>
        <v>272.3</v>
      </c>
      <c r="H78" s="154"/>
      <c r="I78">
        <f>BRPL_EOD!AK78+BRPL_EOD!AL78</f>
        <v>156.5</v>
      </c>
      <c r="J78">
        <f>BYPL_EOD!AK78+BYPL_EOD!AL78</f>
        <v>55.8</v>
      </c>
      <c r="K78">
        <f>MES_EOD!AK78+MES_EOD!AL78</f>
        <v>5</v>
      </c>
      <c r="L78">
        <f>NDMC_EOD!AK78+NDMC_EOD!AL78</f>
        <v>5</v>
      </c>
      <c r="M78">
        <f>TPDDL_EOD!AK78+TPDDL_EOD!AL78</f>
        <v>50</v>
      </c>
      <c r="N78">
        <f t="shared" si="7"/>
        <v>272.3</v>
      </c>
      <c r="O78" s="154">
        <f t="shared" si="8"/>
        <v>0</v>
      </c>
      <c r="P78">
        <v>156.5</v>
      </c>
      <c r="Q78">
        <v>55.8</v>
      </c>
      <c r="R78">
        <v>5</v>
      </c>
      <c r="S78">
        <v>5</v>
      </c>
      <c r="T78">
        <v>50</v>
      </c>
      <c r="U78" s="156">
        <f t="shared" si="9"/>
        <v>272.3</v>
      </c>
      <c r="V78" s="154">
        <f t="shared" si="10"/>
        <v>0</v>
      </c>
      <c r="Y78">
        <f>BAWANA!AW78+BAWANA!AX78</f>
        <v>31</v>
      </c>
      <c r="Z78">
        <f>BAWANA!BD78+BAWANA!BE78</f>
        <v>0</v>
      </c>
      <c r="AA78">
        <f>BAWANA!X78+BAWANA!Y78</f>
        <v>31</v>
      </c>
      <c r="AB78">
        <f>BAWANA!AE78+BAWANA!AF78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249.94000000000003</v>
      </c>
      <c r="E79">
        <f>BAWANA!AM79</f>
        <v>0</v>
      </c>
      <c r="F79">
        <f t="shared" si="11"/>
        <v>256</v>
      </c>
      <c r="G79">
        <f t="shared" si="12"/>
        <v>249.94000000000003</v>
      </c>
      <c r="H79" s="154"/>
      <c r="I79">
        <f>BRPL_EOD!AK79+BRPL_EOD!AL79</f>
        <v>113.13</v>
      </c>
      <c r="J79">
        <f>BYPL_EOD!AK79+BYPL_EOD!AL79</f>
        <v>54.06</v>
      </c>
      <c r="K79">
        <f>MES_EOD!AK79+MES_EOD!AL79</f>
        <v>4.84</v>
      </c>
      <c r="L79">
        <f>NDMC_EOD!AK79+NDMC_EOD!AL79</f>
        <v>12.59</v>
      </c>
      <c r="M79">
        <f>TPDDL_EOD!AK79+TPDDL_EOD!AL79</f>
        <v>65.319999999999993</v>
      </c>
      <c r="N79">
        <f t="shared" si="7"/>
        <v>249.94</v>
      </c>
      <c r="O79" s="154">
        <f t="shared" si="8"/>
        <v>0</v>
      </c>
      <c r="P79">
        <v>113.13000000000001</v>
      </c>
      <c r="Q79">
        <v>54.060000000000009</v>
      </c>
      <c r="R79">
        <v>4.8400000000000007</v>
      </c>
      <c r="S79">
        <v>12.590000000000002</v>
      </c>
      <c r="T79">
        <v>65.320000000000007</v>
      </c>
      <c r="U79" s="156">
        <f t="shared" si="9"/>
        <v>249.94000000000005</v>
      </c>
      <c r="V79" s="154">
        <f t="shared" si="10"/>
        <v>0</v>
      </c>
      <c r="Y79">
        <f>BAWANA!AW79+BAWANA!AX79</f>
        <v>30.03</v>
      </c>
      <c r="Z79">
        <f>BAWANA!BD79+BAWANA!BE79</f>
        <v>30.03</v>
      </c>
      <c r="AA79">
        <f>BAWANA!X79+BAWANA!Y79</f>
        <v>30.03</v>
      </c>
      <c r="AB79">
        <f>BAWANA!AE79+BAWANA!AF79</f>
        <v>30.03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249.94000000000003</v>
      </c>
      <c r="E80">
        <f>BAWANA!AM80</f>
        <v>0</v>
      </c>
      <c r="F80">
        <f t="shared" si="11"/>
        <v>256</v>
      </c>
      <c r="G80">
        <f t="shared" si="12"/>
        <v>249.94000000000003</v>
      </c>
      <c r="H80" s="154"/>
      <c r="I80">
        <f>BRPL_EOD!AK80+BRPL_EOD!AL80</f>
        <v>113.13</v>
      </c>
      <c r="J80">
        <f>BYPL_EOD!AK80+BYPL_EOD!AL80</f>
        <v>54.06</v>
      </c>
      <c r="K80">
        <f>MES_EOD!AK80+MES_EOD!AL80</f>
        <v>4.84</v>
      </c>
      <c r="L80">
        <f>NDMC_EOD!AK80+NDMC_EOD!AL80</f>
        <v>12.59</v>
      </c>
      <c r="M80">
        <f>TPDDL_EOD!AK80+TPDDL_EOD!AL80</f>
        <v>65.319999999999993</v>
      </c>
      <c r="N80">
        <f t="shared" si="7"/>
        <v>249.94</v>
      </c>
      <c r="O80" s="154">
        <f t="shared" si="8"/>
        <v>0</v>
      </c>
      <c r="P80">
        <v>113.13000000000001</v>
      </c>
      <c r="Q80">
        <v>54.060000000000009</v>
      </c>
      <c r="R80">
        <v>4.8400000000000007</v>
      </c>
      <c r="S80">
        <v>12.590000000000002</v>
      </c>
      <c r="T80">
        <v>65.320000000000007</v>
      </c>
      <c r="U80" s="156">
        <f t="shared" si="9"/>
        <v>249.94000000000005</v>
      </c>
      <c r="V80" s="154">
        <f t="shared" si="10"/>
        <v>0</v>
      </c>
      <c r="Y80">
        <f>BAWANA!AW80+BAWANA!AX80</f>
        <v>30.03</v>
      </c>
      <c r="Z80">
        <f>BAWANA!BD80+BAWANA!BE80</f>
        <v>30.03</v>
      </c>
      <c r="AA80">
        <f>BAWANA!X80+BAWANA!Y80</f>
        <v>30.03</v>
      </c>
      <c r="AB80">
        <f>BAWANA!AE80+BAWANA!AF80</f>
        <v>30.03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249.94000000000003</v>
      </c>
      <c r="E81">
        <f>BAWANA!AM81</f>
        <v>0</v>
      </c>
      <c r="F81">
        <f t="shared" si="11"/>
        <v>256</v>
      </c>
      <c r="G81">
        <f t="shared" si="12"/>
        <v>249.94000000000003</v>
      </c>
      <c r="H81" s="154"/>
      <c r="I81">
        <f>BRPL_EOD!AK81+BRPL_EOD!AL81</f>
        <v>113.13</v>
      </c>
      <c r="J81">
        <f>BYPL_EOD!AK81+BYPL_EOD!AL81</f>
        <v>54.06</v>
      </c>
      <c r="K81">
        <f>MES_EOD!AK81+MES_EOD!AL81</f>
        <v>4.84</v>
      </c>
      <c r="L81">
        <f>NDMC_EOD!AK81+NDMC_EOD!AL81</f>
        <v>12.59</v>
      </c>
      <c r="M81">
        <f>TPDDL_EOD!AK81+TPDDL_EOD!AL81</f>
        <v>65.319999999999993</v>
      </c>
      <c r="N81">
        <f t="shared" si="7"/>
        <v>249.94</v>
      </c>
      <c r="O81" s="154">
        <f t="shared" si="8"/>
        <v>0</v>
      </c>
      <c r="P81">
        <v>113.13000000000001</v>
      </c>
      <c r="Q81">
        <v>54.060000000000009</v>
      </c>
      <c r="R81">
        <v>4.8400000000000007</v>
      </c>
      <c r="S81">
        <v>12.590000000000002</v>
      </c>
      <c r="T81">
        <v>65.320000000000007</v>
      </c>
      <c r="U81" s="156">
        <f t="shared" si="9"/>
        <v>249.94000000000005</v>
      </c>
      <c r="V81" s="154">
        <f t="shared" si="10"/>
        <v>0</v>
      </c>
      <c r="Y81">
        <f>BAWANA!AW81+BAWANA!AX81</f>
        <v>30.03</v>
      </c>
      <c r="Z81">
        <f>BAWANA!BD81+BAWANA!BE81</f>
        <v>30.03</v>
      </c>
      <c r="AA81">
        <f>BAWANA!X81+BAWANA!Y81</f>
        <v>30.03</v>
      </c>
      <c r="AB81">
        <f>BAWANA!AE81+BAWANA!AF81</f>
        <v>30.03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249.94000000000003</v>
      </c>
      <c r="E82">
        <f>BAWANA!AM82</f>
        <v>0</v>
      </c>
      <c r="F82">
        <f t="shared" si="11"/>
        <v>256</v>
      </c>
      <c r="G82">
        <f t="shared" si="12"/>
        <v>249.94000000000003</v>
      </c>
      <c r="H82" s="154"/>
      <c r="I82">
        <f>BRPL_EOD!AK82+BRPL_EOD!AL82</f>
        <v>113.13</v>
      </c>
      <c r="J82">
        <f>BYPL_EOD!AK82+BYPL_EOD!AL82</f>
        <v>54.06</v>
      </c>
      <c r="K82">
        <f>MES_EOD!AK82+MES_EOD!AL82</f>
        <v>4.84</v>
      </c>
      <c r="L82">
        <f>NDMC_EOD!AK82+NDMC_EOD!AL82</f>
        <v>12.59</v>
      </c>
      <c r="M82">
        <f>TPDDL_EOD!AK82+TPDDL_EOD!AL82</f>
        <v>65.319999999999993</v>
      </c>
      <c r="N82">
        <f t="shared" si="7"/>
        <v>249.94</v>
      </c>
      <c r="O82" s="154">
        <f t="shared" si="8"/>
        <v>0</v>
      </c>
      <c r="P82">
        <v>113.13000000000001</v>
      </c>
      <c r="Q82">
        <v>54.060000000000009</v>
      </c>
      <c r="R82">
        <v>4.8400000000000007</v>
      </c>
      <c r="S82">
        <v>12.590000000000002</v>
      </c>
      <c r="T82">
        <v>65.320000000000007</v>
      </c>
      <c r="U82" s="156">
        <f t="shared" si="9"/>
        <v>249.94000000000005</v>
      </c>
      <c r="V82" s="154">
        <f t="shared" si="10"/>
        <v>0</v>
      </c>
      <c r="Y82">
        <f>BAWANA!AW82+BAWANA!AX82</f>
        <v>30.03</v>
      </c>
      <c r="Z82">
        <f>BAWANA!BD82+BAWANA!BE82</f>
        <v>30.03</v>
      </c>
      <c r="AA82">
        <f>BAWANA!X82+BAWANA!Y82</f>
        <v>30.03</v>
      </c>
      <c r="AB82">
        <f>BAWANA!AE82+BAWANA!AF82</f>
        <v>30.03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252.98000000000002</v>
      </c>
      <c r="E83">
        <f>BAWANA!AM83</f>
        <v>0</v>
      </c>
      <c r="F83">
        <f t="shared" si="11"/>
        <v>256</v>
      </c>
      <c r="G83">
        <f t="shared" si="12"/>
        <v>252.98000000000002</v>
      </c>
      <c r="H83" s="154"/>
      <c r="I83">
        <f>BRPL_EOD!AK83+BRPL_EOD!AL83</f>
        <v>112.7</v>
      </c>
      <c r="J83">
        <f>BYPL_EOD!AK83+BYPL_EOD!AL83</f>
        <v>55.13</v>
      </c>
      <c r="K83">
        <f>MES_EOD!AK83+MES_EOD!AL83</f>
        <v>4.92</v>
      </c>
      <c r="L83">
        <f>NDMC_EOD!AK83+NDMC_EOD!AL83</f>
        <v>12.8</v>
      </c>
      <c r="M83">
        <f>TPDDL_EOD!AK83+TPDDL_EOD!AL83</f>
        <v>67.44</v>
      </c>
      <c r="N83">
        <f t="shared" si="7"/>
        <v>252.99</v>
      </c>
      <c r="O83" s="154">
        <f t="shared" si="8"/>
        <v>-9.9999999999909051E-3</v>
      </c>
      <c r="P83">
        <v>112.69554527846951</v>
      </c>
      <c r="Q83">
        <v>55.12782086248469</v>
      </c>
      <c r="R83">
        <v>4.9198055259101148</v>
      </c>
      <c r="S83">
        <v>12.799494051148267</v>
      </c>
      <c r="T83">
        <v>67.437334281987432</v>
      </c>
      <c r="U83" s="156">
        <f t="shared" si="9"/>
        <v>252.98</v>
      </c>
      <c r="V83" s="154">
        <f t="shared" si="10"/>
        <v>0</v>
      </c>
      <c r="Y83">
        <f>BAWANA!AW83+BAWANA!AX83</f>
        <v>31.01</v>
      </c>
      <c r="Z83">
        <f>BAWANA!BD83+BAWANA!BE83</f>
        <v>31.01</v>
      </c>
      <c r="AA83">
        <f>BAWANA!X83+BAWANA!Y83</f>
        <v>31.01</v>
      </c>
      <c r="AB83">
        <f>BAWANA!AE83+BAWANA!AF83</f>
        <v>31.01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252.98000000000002</v>
      </c>
      <c r="E84">
        <f>BAWANA!AM84</f>
        <v>0</v>
      </c>
      <c r="F84">
        <f t="shared" si="11"/>
        <v>256</v>
      </c>
      <c r="G84">
        <f t="shared" si="12"/>
        <v>252.98000000000002</v>
      </c>
      <c r="H84" s="154"/>
      <c r="I84">
        <f>BRPL_EOD!AK84+BRPL_EOD!AL84</f>
        <v>112.7</v>
      </c>
      <c r="J84">
        <f>BYPL_EOD!AK84+BYPL_EOD!AL84</f>
        <v>55.13</v>
      </c>
      <c r="K84">
        <f>MES_EOD!AK84+MES_EOD!AL84</f>
        <v>4.92</v>
      </c>
      <c r="L84">
        <f>NDMC_EOD!AK84+NDMC_EOD!AL84</f>
        <v>12.8</v>
      </c>
      <c r="M84">
        <f>TPDDL_EOD!AK84+TPDDL_EOD!AL84</f>
        <v>67.44</v>
      </c>
      <c r="N84">
        <f t="shared" si="7"/>
        <v>252.99</v>
      </c>
      <c r="O84" s="154">
        <f t="shared" si="8"/>
        <v>-9.9999999999909051E-3</v>
      </c>
      <c r="P84">
        <v>112.69554527846951</v>
      </c>
      <c r="Q84">
        <v>55.12782086248469</v>
      </c>
      <c r="R84">
        <v>4.9198055259101148</v>
      </c>
      <c r="S84">
        <v>12.799494051148267</v>
      </c>
      <c r="T84">
        <v>67.437334281987432</v>
      </c>
      <c r="U84" s="156">
        <f t="shared" si="9"/>
        <v>252.98</v>
      </c>
      <c r="V84" s="154">
        <f t="shared" si="10"/>
        <v>0</v>
      </c>
      <c r="Y84">
        <f>BAWANA!AW84+BAWANA!AX84</f>
        <v>31.01</v>
      </c>
      <c r="Z84">
        <f>BAWANA!BD84+BAWANA!BE84</f>
        <v>31.01</v>
      </c>
      <c r="AA84">
        <f>BAWANA!X84+BAWANA!Y84</f>
        <v>31.01</v>
      </c>
      <c r="AB84">
        <f>BAWANA!AE84+BAWANA!AF84</f>
        <v>31.01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252.98000000000002</v>
      </c>
      <c r="E85">
        <f>BAWANA!AM85</f>
        <v>0</v>
      </c>
      <c r="F85">
        <f t="shared" si="11"/>
        <v>256</v>
      </c>
      <c r="G85">
        <f t="shared" si="12"/>
        <v>252.98000000000002</v>
      </c>
      <c r="H85" s="154"/>
      <c r="I85">
        <f>BRPL_EOD!AK85+BRPL_EOD!AL85</f>
        <v>112.7</v>
      </c>
      <c r="J85">
        <f>BYPL_EOD!AK85+BYPL_EOD!AL85</f>
        <v>55.13</v>
      </c>
      <c r="K85">
        <f>MES_EOD!AK85+MES_EOD!AL85</f>
        <v>4.92</v>
      </c>
      <c r="L85">
        <f>NDMC_EOD!AK85+NDMC_EOD!AL85</f>
        <v>12.8</v>
      </c>
      <c r="M85">
        <f>TPDDL_EOD!AK85+TPDDL_EOD!AL85</f>
        <v>67.44</v>
      </c>
      <c r="N85">
        <f t="shared" si="7"/>
        <v>252.99</v>
      </c>
      <c r="O85" s="154">
        <f t="shared" si="8"/>
        <v>-9.9999999999909051E-3</v>
      </c>
      <c r="P85">
        <v>112.69554527846951</v>
      </c>
      <c r="Q85">
        <v>55.12782086248469</v>
      </c>
      <c r="R85">
        <v>4.9198055259101148</v>
      </c>
      <c r="S85">
        <v>12.799494051148267</v>
      </c>
      <c r="T85">
        <v>67.437334281987432</v>
      </c>
      <c r="U85" s="156">
        <f t="shared" si="9"/>
        <v>252.98</v>
      </c>
      <c r="V85" s="154">
        <f t="shared" si="10"/>
        <v>0</v>
      </c>
      <c r="Y85">
        <f>BAWANA!AW85+BAWANA!AX85</f>
        <v>31.01</v>
      </c>
      <c r="Z85">
        <f>BAWANA!BD85+BAWANA!BE85</f>
        <v>31.01</v>
      </c>
      <c r="AA85">
        <f>BAWANA!X85+BAWANA!Y85</f>
        <v>31.01</v>
      </c>
      <c r="AB85">
        <f>BAWANA!AE85+BAWANA!AF85</f>
        <v>31.01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283.99</v>
      </c>
      <c r="E86">
        <f>BAWANA!AM86</f>
        <v>0</v>
      </c>
      <c r="F86">
        <f t="shared" si="11"/>
        <v>256</v>
      </c>
      <c r="G86">
        <f t="shared" si="12"/>
        <v>283.99</v>
      </c>
      <c r="H86" s="154"/>
      <c r="I86">
        <f>BRPL_EOD!AK86+BRPL_EOD!AL86</f>
        <v>143.71</v>
      </c>
      <c r="J86">
        <f>BYPL_EOD!AK86+BYPL_EOD!AL86</f>
        <v>55.13</v>
      </c>
      <c r="K86">
        <f>MES_EOD!AK86+MES_EOD!AL86</f>
        <v>4.92</v>
      </c>
      <c r="L86">
        <f>NDMC_EOD!AK86+NDMC_EOD!AL86</f>
        <v>12.8</v>
      </c>
      <c r="M86">
        <f>TPDDL_EOD!AK86+TPDDL_EOD!AL86</f>
        <v>67.44</v>
      </c>
      <c r="N86">
        <f t="shared" si="7"/>
        <v>284</v>
      </c>
      <c r="O86" s="154">
        <f t="shared" si="8"/>
        <v>-9.9999999999909051E-3</v>
      </c>
      <c r="P86">
        <v>143.70493978873242</v>
      </c>
      <c r="Q86">
        <v>55.128058802816909</v>
      </c>
      <c r="R86">
        <v>4.9198267605633808</v>
      </c>
      <c r="S86">
        <v>12.799549295774648</v>
      </c>
      <c r="T86">
        <v>67.437625352112676</v>
      </c>
      <c r="U86" s="156">
        <f t="shared" si="9"/>
        <v>283.99</v>
      </c>
      <c r="V86" s="154">
        <f t="shared" si="10"/>
        <v>0</v>
      </c>
      <c r="Y86">
        <f>BAWANA!AW86+BAWANA!AX86</f>
        <v>31.01</v>
      </c>
      <c r="Z86">
        <f>BAWANA!BD86+BAWANA!BE86</f>
        <v>0</v>
      </c>
      <c r="AA86">
        <f>BAWANA!X86+BAWANA!Y86</f>
        <v>31.01</v>
      </c>
      <c r="AB86">
        <f>BAWANA!AE86+BAWANA!AF86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283.99</v>
      </c>
      <c r="E87">
        <f>BAWANA!AM87</f>
        <v>0</v>
      </c>
      <c r="F87">
        <f t="shared" si="11"/>
        <v>256</v>
      </c>
      <c r="G87">
        <f t="shared" si="12"/>
        <v>283.99</v>
      </c>
      <c r="H87" s="154"/>
      <c r="I87">
        <f>BRPL_EOD!AK87+BRPL_EOD!AL87</f>
        <v>143.71</v>
      </c>
      <c r="J87">
        <f>BYPL_EOD!AK87+BYPL_EOD!AL87</f>
        <v>55.13</v>
      </c>
      <c r="K87">
        <f>MES_EOD!AK87+MES_EOD!AL87</f>
        <v>4.92</v>
      </c>
      <c r="L87">
        <f>NDMC_EOD!AK87+NDMC_EOD!AL87</f>
        <v>12.8</v>
      </c>
      <c r="M87">
        <f>TPDDL_EOD!AK87+TPDDL_EOD!AL87</f>
        <v>67.44</v>
      </c>
      <c r="N87">
        <f t="shared" si="7"/>
        <v>284</v>
      </c>
      <c r="O87" s="154">
        <f t="shared" si="8"/>
        <v>-9.9999999999909051E-3</v>
      </c>
      <c r="P87">
        <v>143.70493978873242</v>
      </c>
      <c r="Q87">
        <v>55.128058802816909</v>
      </c>
      <c r="R87">
        <v>4.9198267605633808</v>
      </c>
      <c r="S87">
        <v>12.799549295774648</v>
      </c>
      <c r="T87">
        <v>67.437625352112676</v>
      </c>
      <c r="U87" s="156">
        <f t="shared" si="9"/>
        <v>283.99</v>
      </c>
      <c r="V87" s="154">
        <f t="shared" si="10"/>
        <v>0</v>
      </c>
      <c r="Y87">
        <f>BAWANA!AW87+BAWANA!AX87</f>
        <v>31.01</v>
      </c>
      <c r="Z87">
        <f>BAWANA!BD87+BAWANA!BE87</f>
        <v>0</v>
      </c>
      <c r="AA87">
        <f>BAWANA!X87+BAWANA!Y87</f>
        <v>31.01</v>
      </c>
      <c r="AB87">
        <f>BAWANA!AE87+BAWANA!AF87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283.99</v>
      </c>
      <c r="E88">
        <f>BAWANA!AM88</f>
        <v>0</v>
      </c>
      <c r="F88">
        <f t="shared" si="11"/>
        <v>256</v>
      </c>
      <c r="G88">
        <f t="shared" si="12"/>
        <v>283.99</v>
      </c>
      <c r="H88" s="154"/>
      <c r="I88">
        <f>BRPL_EOD!AK88+BRPL_EOD!AL88</f>
        <v>143.71</v>
      </c>
      <c r="J88">
        <f>BYPL_EOD!AK88+BYPL_EOD!AL88</f>
        <v>55.13</v>
      </c>
      <c r="K88">
        <f>MES_EOD!AK88+MES_EOD!AL88</f>
        <v>4.92</v>
      </c>
      <c r="L88">
        <f>NDMC_EOD!AK88+NDMC_EOD!AL88</f>
        <v>12.8</v>
      </c>
      <c r="M88">
        <f>TPDDL_EOD!AK88+TPDDL_EOD!AL88</f>
        <v>67.44</v>
      </c>
      <c r="N88">
        <f t="shared" si="7"/>
        <v>284</v>
      </c>
      <c r="O88" s="154">
        <f t="shared" si="8"/>
        <v>-9.9999999999909051E-3</v>
      </c>
      <c r="P88">
        <v>143.70493978873242</v>
      </c>
      <c r="Q88">
        <v>55.128058802816909</v>
      </c>
      <c r="R88">
        <v>4.9198267605633808</v>
      </c>
      <c r="S88">
        <v>12.799549295774648</v>
      </c>
      <c r="T88">
        <v>67.437625352112676</v>
      </c>
      <c r="U88" s="156">
        <f t="shared" si="9"/>
        <v>283.99</v>
      </c>
      <c r="V88" s="154">
        <f t="shared" si="10"/>
        <v>0</v>
      </c>
      <c r="Y88">
        <f>BAWANA!AW88+BAWANA!AX88</f>
        <v>31.01</v>
      </c>
      <c r="Z88">
        <f>BAWANA!BD88+BAWANA!BE88</f>
        <v>0</v>
      </c>
      <c r="AA88">
        <f>BAWANA!X88+BAWANA!Y88</f>
        <v>31.01</v>
      </c>
      <c r="AB88">
        <f>BAWANA!AE88+BAWANA!AF88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283.99</v>
      </c>
      <c r="E89">
        <f>BAWANA!AM89</f>
        <v>0</v>
      </c>
      <c r="F89">
        <f t="shared" si="11"/>
        <v>256</v>
      </c>
      <c r="G89">
        <f t="shared" si="12"/>
        <v>283.99</v>
      </c>
      <c r="H89" s="154"/>
      <c r="I89">
        <f>BRPL_EOD!AK89+BRPL_EOD!AL89</f>
        <v>143.71</v>
      </c>
      <c r="J89">
        <f>BYPL_EOD!AK89+BYPL_EOD!AL89</f>
        <v>55.13</v>
      </c>
      <c r="K89">
        <f>MES_EOD!AK89+MES_EOD!AL89</f>
        <v>4.92</v>
      </c>
      <c r="L89">
        <f>NDMC_EOD!AK89+NDMC_EOD!AL89</f>
        <v>12.8</v>
      </c>
      <c r="M89">
        <f>TPDDL_EOD!AK89+TPDDL_EOD!AL89</f>
        <v>67.44</v>
      </c>
      <c r="N89">
        <f t="shared" si="7"/>
        <v>284</v>
      </c>
      <c r="O89" s="154">
        <f t="shared" si="8"/>
        <v>-9.9999999999909051E-3</v>
      </c>
      <c r="P89">
        <v>143.70493978873242</v>
      </c>
      <c r="Q89">
        <v>55.128058802816909</v>
      </c>
      <c r="R89">
        <v>4.9198267605633808</v>
      </c>
      <c r="S89">
        <v>12.799549295774648</v>
      </c>
      <c r="T89">
        <v>67.437625352112676</v>
      </c>
      <c r="U89" s="156">
        <f t="shared" si="9"/>
        <v>283.99</v>
      </c>
      <c r="V89" s="154">
        <f t="shared" si="10"/>
        <v>0</v>
      </c>
      <c r="Y89">
        <f>BAWANA!AW89+BAWANA!AX89</f>
        <v>31.01</v>
      </c>
      <c r="Z89">
        <f>BAWANA!BD89+BAWANA!BE89</f>
        <v>0</v>
      </c>
      <c r="AA89">
        <f>BAWANA!X89+BAWANA!Y89</f>
        <v>31.01</v>
      </c>
      <c r="AB89">
        <f>BAWANA!AE89+BAWANA!AF89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283.99</v>
      </c>
      <c r="E90">
        <f>BAWANA!AM90</f>
        <v>0</v>
      </c>
      <c r="F90">
        <f t="shared" si="11"/>
        <v>256</v>
      </c>
      <c r="G90">
        <f t="shared" si="12"/>
        <v>283.99</v>
      </c>
      <c r="H90" s="154"/>
      <c r="I90">
        <f>BRPL_EOD!AK90+BRPL_EOD!AL90</f>
        <v>143.71</v>
      </c>
      <c r="J90">
        <f>BYPL_EOD!AK90+BYPL_EOD!AL90</f>
        <v>55.13</v>
      </c>
      <c r="K90">
        <f>MES_EOD!AK90+MES_EOD!AL90</f>
        <v>4.92</v>
      </c>
      <c r="L90">
        <f>NDMC_EOD!AK90+NDMC_EOD!AL90</f>
        <v>12.8</v>
      </c>
      <c r="M90">
        <f>TPDDL_EOD!AK90+TPDDL_EOD!AL90</f>
        <v>67.44</v>
      </c>
      <c r="N90">
        <f t="shared" si="7"/>
        <v>284</v>
      </c>
      <c r="O90" s="154">
        <f t="shared" si="8"/>
        <v>-9.9999999999909051E-3</v>
      </c>
      <c r="P90">
        <v>143.70493978873242</v>
      </c>
      <c r="Q90">
        <v>55.128058802816909</v>
      </c>
      <c r="R90">
        <v>4.9198267605633808</v>
      </c>
      <c r="S90">
        <v>12.799549295774648</v>
      </c>
      <c r="T90">
        <v>67.437625352112676</v>
      </c>
      <c r="U90" s="156">
        <f t="shared" si="9"/>
        <v>283.99</v>
      </c>
      <c r="V90" s="154">
        <f t="shared" si="10"/>
        <v>0</v>
      </c>
      <c r="Y90">
        <f>BAWANA!AW90+BAWANA!AX90</f>
        <v>31.01</v>
      </c>
      <c r="Z90">
        <f>BAWANA!BD90+BAWANA!BE90</f>
        <v>0</v>
      </c>
      <c r="AA90">
        <f>BAWANA!X90+BAWANA!Y90</f>
        <v>31.01</v>
      </c>
      <c r="AB90">
        <f>BAWANA!AE90+BAWANA!AF90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252.98000000000002</v>
      </c>
      <c r="E91">
        <f>BAWANA!AM91</f>
        <v>0</v>
      </c>
      <c r="F91">
        <f t="shared" si="11"/>
        <v>256</v>
      </c>
      <c r="G91">
        <f t="shared" si="12"/>
        <v>252.98000000000002</v>
      </c>
      <c r="H91" s="154"/>
      <c r="I91">
        <f>BRPL_EOD!AK91+BRPL_EOD!AL91</f>
        <v>112.7</v>
      </c>
      <c r="J91">
        <f>BYPL_EOD!AK91+BYPL_EOD!AL91</f>
        <v>55.13</v>
      </c>
      <c r="K91">
        <f>MES_EOD!AK91+MES_EOD!AL91</f>
        <v>4.92</v>
      </c>
      <c r="L91">
        <f>NDMC_EOD!AK91+NDMC_EOD!AL91</f>
        <v>12.8</v>
      </c>
      <c r="M91">
        <f>TPDDL_EOD!AK91+TPDDL_EOD!AL91</f>
        <v>67.44</v>
      </c>
      <c r="N91">
        <f t="shared" si="7"/>
        <v>252.99</v>
      </c>
      <c r="O91" s="154">
        <f t="shared" si="8"/>
        <v>-9.9999999999909051E-3</v>
      </c>
      <c r="P91">
        <v>112.69554527846951</v>
      </c>
      <c r="Q91">
        <v>55.12782086248469</v>
      </c>
      <c r="R91">
        <v>4.9198055259101148</v>
      </c>
      <c r="S91">
        <v>12.799494051148267</v>
      </c>
      <c r="T91">
        <v>67.437334281987432</v>
      </c>
      <c r="U91" s="156">
        <f t="shared" si="9"/>
        <v>252.98</v>
      </c>
      <c r="V91" s="154">
        <f t="shared" si="10"/>
        <v>0</v>
      </c>
      <c r="Y91">
        <f>BAWANA!AW91+BAWANA!AX91</f>
        <v>31.01</v>
      </c>
      <c r="Z91">
        <f>BAWANA!BD91+BAWANA!BE91</f>
        <v>31.01</v>
      </c>
      <c r="AA91">
        <f>BAWANA!X91+BAWANA!Y91</f>
        <v>31.01</v>
      </c>
      <c r="AB91">
        <f>BAWANA!AE91+BAWANA!AF91</f>
        <v>31.01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252.98000000000002</v>
      </c>
      <c r="E92">
        <f>BAWANA!AM92</f>
        <v>0</v>
      </c>
      <c r="F92">
        <f t="shared" si="11"/>
        <v>256</v>
      </c>
      <c r="G92">
        <f t="shared" si="12"/>
        <v>252.98000000000002</v>
      </c>
      <c r="H92" s="154"/>
      <c r="I92">
        <f>BRPL_EOD!AK92+BRPL_EOD!AL92</f>
        <v>112.7</v>
      </c>
      <c r="J92">
        <f>BYPL_EOD!AK92+BYPL_EOD!AL92</f>
        <v>55.13</v>
      </c>
      <c r="K92">
        <f>MES_EOD!AK92+MES_EOD!AL92</f>
        <v>4.92</v>
      </c>
      <c r="L92">
        <f>NDMC_EOD!AK92+NDMC_EOD!AL92</f>
        <v>12.8</v>
      </c>
      <c r="M92">
        <f>TPDDL_EOD!AK92+TPDDL_EOD!AL92</f>
        <v>67.44</v>
      </c>
      <c r="N92">
        <f t="shared" si="7"/>
        <v>252.99</v>
      </c>
      <c r="O92" s="154">
        <f t="shared" si="8"/>
        <v>-9.9999999999909051E-3</v>
      </c>
      <c r="P92">
        <v>112.69554527846951</v>
      </c>
      <c r="Q92">
        <v>55.12782086248469</v>
      </c>
      <c r="R92">
        <v>4.9198055259101148</v>
      </c>
      <c r="S92">
        <v>12.799494051148267</v>
      </c>
      <c r="T92">
        <v>67.437334281987432</v>
      </c>
      <c r="U92" s="156">
        <f t="shared" si="9"/>
        <v>252.98</v>
      </c>
      <c r="V92" s="154">
        <f t="shared" si="10"/>
        <v>0</v>
      </c>
      <c r="Y92">
        <f>BAWANA!AW92+BAWANA!AX92</f>
        <v>31.01</v>
      </c>
      <c r="Z92">
        <f>BAWANA!BD92+BAWANA!BE92</f>
        <v>31.01</v>
      </c>
      <c r="AA92">
        <f>BAWANA!X92+BAWANA!Y92</f>
        <v>31.01</v>
      </c>
      <c r="AB92">
        <f>BAWANA!AE92+BAWANA!AF92</f>
        <v>31.01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252.98000000000002</v>
      </c>
      <c r="E93">
        <f>BAWANA!AM93</f>
        <v>0</v>
      </c>
      <c r="F93">
        <f t="shared" si="11"/>
        <v>256</v>
      </c>
      <c r="G93">
        <f t="shared" si="12"/>
        <v>252.98000000000002</v>
      </c>
      <c r="H93" s="154"/>
      <c r="I93">
        <f>BRPL_EOD!AK93+BRPL_EOD!AL93</f>
        <v>112.7</v>
      </c>
      <c r="J93">
        <f>BYPL_EOD!AK93+BYPL_EOD!AL93</f>
        <v>55.13</v>
      </c>
      <c r="K93">
        <f>MES_EOD!AK93+MES_EOD!AL93</f>
        <v>4.92</v>
      </c>
      <c r="L93">
        <f>NDMC_EOD!AK93+NDMC_EOD!AL93</f>
        <v>12.8</v>
      </c>
      <c r="M93">
        <f>TPDDL_EOD!AK93+TPDDL_EOD!AL93</f>
        <v>67.44</v>
      </c>
      <c r="N93">
        <f t="shared" si="7"/>
        <v>252.99</v>
      </c>
      <c r="O93" s="154">
        <f t="shared" si="8"/>
        <v>-9.9999999999909051E-3</v>
      </c>
      <c r="P93">
        <v>112.69554527846951</v>
      </c>
      <c r="Q93">
        <v>55.12782086248469</v>
      </c>
      <c r="R93">
        <v>4.9198055259101148</v>
      </c>
      <c r="S93">
        <v>12.799494051148267</v>
      </c>
      <c r="T93">
        <v>67.437334281987432</v>
      </c>
      <c r="U93" s="156">
        <f t="shared" si="9"/>
        <v>252.98</v>
      </c>
      <c r="V93" s="154">
        <f t="shared" si="10"/>
        <v>0</v>
      </c>
      <c r="Y93">
        <f>BAWANA!AW93+BAWANA!AX93</f>
        <v>31.01</v>
      </c>
      <c r="Z93">
        <f>BAWANA!BD93+BAWANA!BE93</f>
        <v>31.01</v>
      </c>
      <c r="AA93">
        <f>BAWANA!X93+BAWANA!Y93</f>
        <v>31.01</v>
      </c>
      <c r="AB93">
        <f>BAWANA!AE93+BAWANA!AF93</f>
        <v>31.01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252.98000000000002</v>
      </c>
      <c r="E94">
        <f>BAWANA!AM94</f>
        <v>0</v>
      </c>
      <c r="F94">
        <f t="shared" si="11"/>
        <v>256</v>
      </c>
      <c r="G94">
        <f t="shared" si="12"/>
        <v>252.98000000000002</v>
      </c>
      <c r="H94" s="154"/>
      <c r="I94">
        <f>BRPL_EOD!AK94+BRPL_EOD!AL94</f>
        <v>112.7</v>
      </c>
      <c r="J94">
        <f>BYPL_EOD!AK94+BYPL_EOD!AL94</f>
        <v>55.13</v>
      </c>
      <c r="K94">
        <f>MES_EOD!AK94+MES_EOD!AL94</f>
        <v>4.92</v>
      </c>
      <c r="L94">
        <f>NDMC_EOD!AK94+NDMC_EOD!AL94</f>
        <v>12.8</v>
      </c>
      <c r="M94">
        <f>TPDDL_EOD!AK94+TPDDL_EOD!AL94</f>
        <v>67.44</v>
      </c>
      <c r="N94">
        <f t="shared" si="7"/>
        <v>252.99</v>
      </c>
      <c r="O94" s="154">
        <f t="shared" si="8"/>
        <v>-9.9999999999909051E-3</v>
      </c>
      <c r="P94">
        <v>112.69554527846951</v>
      </c>
      <c r="Q94">
        <v>55.12782086248469</v>
      </c>
      <c r="R94">
        <v>4.9198055259101148</v>
      </c>
      <c r="S94">
        <v>12.799494051148267</v>
      </c>
      <c r="T94">
        <v>67.437334281987432</v>
      </c>
      <c r="U94" s="156">
        <f t="shared" si="9"/>
        <v>252.98</v>
      </c>
      <c r="V94" s="154">
        <f t="shared" si="10"/>
        <v>0</v>
      </c>
      <c r="Y94">
        <f>BAWANA!AW94+BAWANA!AX94</f>
        <v>31.01</v>
      </c>
      <c r="Z94">
        <f>BAWANA!BD94+BAWANA!BE94</f>
        <v>31.01</v>
      </c>
      <c r="AA94">
        <f>BAWANA!X94+BAWANA!Y94</f>
        <v>31.01</v>
      </c>
      <c r="AB94">
        <f>BAWANA!AE94+BAWANA!AF94</f>
        <v>31.01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252.98000000000002</v>
      </c>
      <c r="E95">
        <f>BAWANA!AM95</f>
        <v>0</v>
      </c>
      <c r="F95">
        <f t="shared" si="11"/>
        <v>256</v>
      </c>
      <c r="G95">
        <f t="shared" si="12"/>
        <v>252.98000000000002</v>
      </c>
      <c r="H95" s="154"/>
      <c r="I95">
        <f>BRPL_EOD!AK95+BRPL_EOD!AL95</f>
        <v>112.7</v>
      </c>
      <c r="J95">
        <f>BYPL_EOD!AK95+BYPL_EOD!AL95</f>
        <v>55.13</v>
      </c>
      <c r="K95">
        <f>MES_EOD!AK95+MES_EOD!AL95</f>
        <v>4.92</v>
      </c>
      <c r="L95">
        <f>NDMC_EOD!AK95+NDMC_EOD!AL95</f>
        <v>12.8</v>
      </c>
      <c r="M95">
        <f>TPDDL_EOD!AK95+TPDDL_EOD!AL95</f>
        <v>67.44</v>
      </c>
      <c r="N95">
        <f t="shared" si="7"/>
        <v>252.99</v>
      </c>
      <c r="O95" s="154">
        <f t="shared" si="8"/>
        <v>-9.9999999999909051E-3</v>
      </c>
      <c r="P95">
        <v>112.69554527846951</v>
      </c>
      <c r="Q95">
        <v>55.12782086248469</v>
      </c>
      <c r="R95">
        <v>4.9198055259101148</v>
      </c>
      <c r="S95">
        <v>12.799494051148267</v>
      </c>
      <c r="T95">
        <v>67.437334281987432</v>
      </c>
      <c r="U95" s="156">
        <f t="shared" si="9"/>
        <v>252.98</v>
      </c>
      <c r="V95" s="154">
        <f t="shared" si="10"/>
        <v>0</v>
      </c>
      <c r="Y95">
        <f>BAWANA!AW95+BAWANA!AX95</f>
        <v>31.01</v>
      </c>
      <c r="Z95">
        <f>BAWANA!BD95+BAWANA!BE95</f>
        <v>31.01</v>
      </c>
      <c r="AA95">
        <f>BAWANA!X95+BAWANA!Y95</f>
        <v>31.01</v>
      </c>
      <c r="AB95">
        <f>BAWANA!AE95+BAWANA!AF95</f>
        <v>31.01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252.98000000000002</v>
      </c>
      <c r="E96">
        <f>BAWANA!AM96</f>
        <v>0</v>
      </c>
      <c r="F96">
        <f t="shared" si="11"/>
        <v>256</v>
      </c>
      <c r="G96">
        <f t="shared" si="12"/>
        <v>252.98000000000002</v>
      </c>
      <c r="H96" s="154"/>
      <c r="I96">
        <f>BRPL_EOD!AK96+BRPL_EOD!AL96</f>
        <v>112.7</v>
      </c>
      <c r="J96">
        <f>BYPL_EOD!AK96+BYPL_EOD!AL96</f>
        <v>55.13</v>
      </c>
      <c r="K96">
        <f>MES_EOD!AK96+MES_EOD!AL96</f>
        <v>4.92</v>
      </c>
      <c r="L96">
        <f>NDMC_EOD!AK96+NDMC_EOD!AL96</f>
        <v>12.8</v>
      </c>
      <c r="M96">
        <f>TPDDL_EOD!AK96+TPDDL_EOD!AL96</f>
        <v>67.44</v>
      </c>
      <c r="N96">
        <f t="shared" si="7"/>
        <v>252.99</v>
      </c>
      <c r="O96" s="154">
        <f t="shared" si="8"/>
        <v>-9.9999999999909051E-3</v>
      </c>
      <c r="P96">
        <v>112.69554527846951</v>
      </c>
      <c r="Q96">
        <v>55.12782086248469</v>
      </c>
      <c r="R96">
        <v>4.9198055259101148</v>
      </c>
      <c r="S96">
        <v>12.799494051148267</v>
      </c>
      <c r="T96">
        <v>67.437334281987432</v>
      </c>
      <c r="U96" s="156">
        <f t="shared" si="9"/>
        <v>252.98</v>
      </c>
      <c r="V96" s="154">
        <f t="shared" si="10"/>
        <v>0</v>
      </c>
      <c r="Y96">
        <f>BAWANA!AW96+BAWANA!AX96</f>
        <v>31.01</v>
      </c>
      <c r="Z96">
        <f>BAWANA!BD96+BAWANA!BE96</f>
        <v>31.01</v>
      </c>
      <c r="AA96">
        <f>BAWANA!X96+BAWANA!Y96</f>
        <v>31.01</v>
      </c>
      <c r="AB96">
        <f>BAWANA!AE96+BAWANA!AF96</f>
        <v>31.01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252.98000000000002</v>
      </c>
      <c r="E97">
        <f>BAWANA!AM97</f>
        <v>0</v>
      </c>
      <c r="F97">
        <f t="shared" si="11"/>
        <v>256</v>
      </c>
      <c r="G97">
        <f t="shared" si="12"/>
        <v>252.98000000000002</v>
      </c>
      <c r="H97" s="154"/>
      <c r="I97">
        <f>BRPL_EOD!AK97+BRPL_EOD!AL97</f>
        <v>112.7</v>
      </c>
      <c r="J97">
        <f>BYPL_EOD!AK97+BYPL_EOD!AL97</f>
        <v>55.13</v>
      </c>
      <c r="K97">
        <f>MES_EOD!AK97+MES_EOD!AL97</f>
        <v>4.92</v>
      </c>
      <c r="L97">
        <f>NDMC_EOD!AK97+NDMC_EOD!AL97</f>
        <v>12.8</v>
      </c>
      <c r="M97">
        <f>TPDDL_EOD!AK97+TPDDL_EOD!AL97</f>
        <v>67.44</v>
      </c>
      <c r="N97">
        <f t="shared" si="7"/>
        <v>252.99</v>
      </c>
      <c r="O97" s="154">
        <f t="shared" si="8"/>
        <v>-9.9999999999909051E-3</v>
      </c>
      <c r="P97">
        <v>112.69554527846951</v>
      </c>
      <c r="Q97">
        <v>55.12782086248469</v>
      </c>
      <c r="R97">
        <v>4.9198055259101148</v>
      </c>
      <c r="S97">
        <v>12.799494051148267</v>
      </c>
      <c r="T97">
        <v>67.437334281987432</v>
      </c>
      <c r="U97" s="156">
        <f t="shared" si="9"/>
        <v>252.98</v>
      </c>
      <c r="V97" s="154">
        <f t="shared" si="10"/>
        <v>0</v>
      </c>
      <c r="Y97">
        <f>BAWANA!AW97+BAWANA!AX97</f>
        <v>31.01</v>
      </c>
      <c r="Z97">
        <f>BAWANA!BD97+BAWANA!BE97</f>
        <v>31.01</v>
      </c>
      <c r="AA97">
        <f>BAWANA!X97+BAWANA!Y97</f>
        <v>31.01</v>
      </c>
      <c r="AB97">
        <f>BAWANA!AE97+BAWANA!AF97</f>
        <v>31.01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252.98000000000002</v>
      </c>
      <c r="E98">
        <f>BAWANA!AM98</f>
        <v>0</v>
      </c>
      <c r="F98">
        <f t="shared" si="11"/>
        <v>256</v>
      </c>
      <c r="G98">
        <f t="shared" si="12"/>
        <v>252.98000000000002</v>
      </c>
      <c r="H98" s="154"/>
      <c r="I98">
        <f>BRPL_EOD!AK98+BRPL_EOD!AL98</f>
        <v>112.7</v>
      </c>
      <c r="J98">
        <f>BYPL_EOD!AK98+BYPL_EOD!AL98</f>
        <v>55.13</v>
      </c>
      <c r="K98">
        <f>MES_EOD!AK98+MES_EOD!AL98</f>
        <v>4.92</v>
      </c>
      <c r="L98">
        <f>NDMC_EOD!AK98+NDMC_EOD!AL98</f>
        <v>12.8</v>
      </c>
      <c r="M98">
        <f>TPDDL_EOD!AK98+TPDDL_EOD!AL98</f>
        <v>67.44</v>
      </c>
      <c r="N98">
        <f t="shared" si="7"/>
        <v>252.99</v>
      </c>
      <c r="O98" s="154">
        <f t="shared" si="8"/>
        <v>-9.9999999999909051E-3</v>
      </c>
      <c r="P98">
        <v>112.69554527846951</v>
      </c>
      <c r="Q98">
        <v>55.12782086248469</v>
      </c>
      <c r="R98">
        <v>4.9198055259101148</v>
      </c>
      <c r="S98">
        <v>12.799494051148267</v>
      </c>
      <c r="T98">
        <v>67.437334281987432</v>
      </c>
      <c r="U98" s="156">
        <f t="shared" si="9"/>
        <v>252.98</v>
      </c>
      <c r="V98" s="154">
        <f t="shared" si="10"/>
        <v>0</v>
      </c>
      <c r="Y98">
        <f>BAWANA!AW98+BAWANA!AX98</f>
        <v>31.01</v>
      </c>
      <c r="Z98">
        <f>BAWANA!BD98+BAWANA!BE98</f>
        <v>31.01</v>
      </c>
      <c r="AA98">
        <f>BAWANA!X98+BAWANA!Y98</f>
        <v>31.01</v>
      </c>
      <c r="AB98">
        <f>BAWANA!AE98+BAWANA!AF98</f>
        <v>31.01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5.5299099999999974</v>
      </c>
      <c r="E99" s="156">
        <f t="shared" si="14"/>
        <v>0</v>
      </c>
      <c r="F99" s="156">
        <f t="shared" si="14"/>
        <v>6.1440000000000001</v>
      </c>
      <c r="G99" s="156">
        <f t="shared" si="14"/>
        <v>5.5299099999999974</v>
      </c>
      <c r="H99" s="156"/>
      <c r="I99" s="156">
        <f t="shared" si="14"/>
        <v>2.3823125000000021</v>
      </c>
      <c r="J99" s="156">
        <f t="shared" si="14"/>
        <v>1.24122</v>
      </c>
      <c r="K99" s="156">
        <f t="shared" si="14"/>
        <v>0.11952000000000004</v>
      </c>
      <c r="L99" s="156">
        <f t="shared" si="14"/>
        <v>0.34527499999999989</v>
      </c>
      <c r="M99" s="156">
        <f t="shared" si="14"/>
        <v>1.4576499999999979</v>
      </c>
      <c r="N99" s="156">
        <f t="shared" si="14"/>
        <v>5.5459775000000011</v>
      </c>
      <c r="O99" s="156">
        <f t="shared" si="14"/>
        <v>-1.6067499999999939E-2</v>
      </c>
      <c r="P99" s="156">
        <f t="shared" si="14"/>
        <v>2.3754783154287908</v>
      </c>
      <c r="Q99" s="156">
        <f t="shared" si="14"/>
        <v>1.2374476562501229</v>
      </c>
      <c r="R99" s="156">
        <f t="shared" si="14"/>
        <v>0.11917703491438367</v>
      </c>
      <c r="S99" s="156">
        <f t="shared" si="14"/>
        <v>0.34492905095719245</v>
      </c>
      <c r="T99" s="156">
        <f t="shared" si="14"/>
        <v>1.4528779424495075</v>
      </c>
      <c r="U99" s="156">
        <f t="shared" si="14"/>
        <v>5.5299099999999974</v>
      </c>
      <c r="V99" s="156">
        <f t="shared" si="10"/>
        <v>0</v>
      </c>
      <c r="Y99" s="156">
        <f>SUM(Y3:Y98)/4000</f>
        <v>0.7420500000000011</v>
      </c>
      <c r="Z99" s="156">
        <f t="shared" ref="Z99:AD99" si="15">SUM(Z3:Z98)/4000</f>
        <v>0.53212999999999966</v>
      </c>
      <c r="AA99" s="156">
        <f t="shared" si="15"/>
        <v>0.7420500000000011</v>
      </c>
      <c r="AB99" s="156">
        <f t="shared" si="15"/>
        <v>0.53212999999999966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27" t="s">
        <v>157</v>
      </c>
      <c r="C1" s="227"/>
      <c r="D1" s="227" t="s">
        <v>287</v>
      </c>
      <c r="E1" s="227"/>
      <c r="H1" s="154"/>
      <c r="I1" s="227" t="s">
        <v>344</v>
      </c>
      <c r="J1" s="227"/>
      <c r="K1" s="227"/>
      <c r="L1" s="227"/>
      <c r="M1" s="227"/>
      <c r="N1" s="227"/>
      <c r="O1" s="155"/>
      <c r="P1" s="227" t="s">
        <v>345</v>
      </c>
      <c r="Q1" s="227"/>
      <c r="R1" s="227"/>
      <c r="S1" s="227"/>
      <c r="T1" s="227"/>
      <c r="U1" s="156"/>
      <c r="V1" s="154"/>
      <c r="Y1" s="227" t="s">
        <v>351</v>
      </c>
      <c r="Z1" s="227"/>
      <c r="AA1" s="227" t="s">
        <v>352</v>
      </c>
      <c r="AB1" s="227"/>
      <c r="AC1" s="253" t="s">
        <v>349</v>
      </c>
      <c r="AD1" s="253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800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800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800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800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800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800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800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800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800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800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800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800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800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800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800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800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800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800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800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800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800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800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800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800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800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800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800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800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800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800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800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800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800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800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800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800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1000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800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1000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800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1000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800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1000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800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1000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800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1000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800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1000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800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1000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800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1000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800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1000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800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1000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800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1000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800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1000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800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1000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800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1000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800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1000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800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1000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800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1000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800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1000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800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1000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800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1000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800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1000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800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1000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800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1000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800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1000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800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1000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800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1000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800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1000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800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1000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800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1000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800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1000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800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1000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800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1000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800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1000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800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1000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800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1000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800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970</v>
      </c>
      <c r="C75">
        <f>BAWANA!G75</f>
        <v>30</v>
      </c>
      <c r="D75">
        <f>BAWANA!AP75</f>
        <v>0</v>
      </c>
      <c r="E75">
        <f>BAWANA!AQ75</f>
        <v>24</v>
      </c>
      <c r="F75">
        <f t="shared" si="11"/>
        <v>800</v>
      </c>
      <c r="G75">
        <f t="shared" si="12"/>
        <v>24</v>
      </c>
      <c r="H75" s="154"/>
      <c r="I75">
        <f>BRPL_EOD!AO75+BRPL_EOD!AP75</f>
        <v>9.34</v>
      </c>
      <c r="J75">
        <f>BYPL_EOD!AO75+BYPL_EOD!AP75</f>
        <v>5.4</v>
      </c>
      <c r="K75">
        <f>MES_EOD!AO75+MES_EOD!AP75</f>
        <v>0.55000000000000004</v>
      </c>
      <c r="L75">
        <f>NDMC_EOD!AO75+NDMC_EOD!AP75</f>
        <v>2.19</v>
      </c>
      <c r="M75">
        <f>TPDDL_EOD!AO75+TPDDL_EOD!AP75</f>
        <v>6.53</v>
      </c>
      <c r="N75">
        <f t="shared" si="7"/>
        <v>24.01</v>
      </c>
      <c r="O75" s="154">
        <f t="shared" si="8"/>
        <v>-1.0000000000001563E-2</v>
      </c>
      <c r="P75">
        <v>9.3361099541857548</v>
      </c>
      <c r="Q75">
        <v>5.3977509371095378</v>
      </c>
      <c r="R75">
        <v>0.54977092877967515</v>
      </c>
      <c r="S75">
        <v>2.1890878800499789</v>
      </c>
      <c r="T75">
        <v>6.5272802998750521</v>
      </c>
      <c r="U75" s="156">
        <f t="shared" si="9"/>
        <v>24</v>
      </c>
      <c r="V75" s="154">
        <f t="shared" si="10"/>
        <v>0</v>
      </c>
      <c r="Y75">
        <f>BAWANA!BA75+BAWANA!BB75</f>
        <v>3</v>
      </c>
      <c r="Z75">
        <f>BAWANA!BH75+BAWANA!BI75</f>
        <v>3</v>
      </c>
      <c r="AA75">
        <f>BAWANA!AB75+BAWANA!AC75</f>
        <v>3</v>
      </c>
      <c r="AB75">
        <f>BAWANA!AI75+BAWANA!AJ75</f>
        <v>3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970</v>
      </c>
      <c r="C76">
        <f>BAWANA!G76</f>
        <v>30</v>
      </c>
      <c r="D76">
        <f>BAWANA!AP76</f>
        <v>0</v>
      </c>
      <c r="E76">
        <f>BAWANA!AQ76</f>
        <v>24</v>
      </c>
      <c r="F76">
        <f t="shared" si="11"/>
        <v>800</v>
      </c>
      <c r="G76">
        <f t="shared" si="12"/>
        <v>24</v>
      </c>
      <c r="H76" s="154"/>
      <c r="I76">
        <f>BRPL_EOD!AO76+BRPL_EOD!AP76</f>
        <v>9.34</v>
      </c>
      <c r="J76">
        <f>BYPL_EOD!AO76+BYPL_EOD!AP76</f>
        <v>5.4</v>
      </c>
      <c r="K76">
        <f>MES_EOD!AO76+MES_EOD!AP76</f>
        <v>0.55000000000000004</v>
      </c>
      <c r="L76">
        <f>NDMC_EOD!AO76+NDMC_EOD!AP76</f>
        <v>2.19</v>
      </c>
      <c r="M76">
        <f>TPDDL_EOD!AO76+TPDDL_EOD!AP76</f>
        <v>6.53</v>
      </c>
      <c r="N76">
        <f t="shared" si="7"/>
        <v>24.01</v>
      </c>
      <c r="O76" s="154">
        <f t="shared" si="8"/>
        <v>-1.0000000000001563E-2</v>
      </c>
      <c r="P76">
        <v>9.3361099541857548</v>
      </c>
      <c r="Q76">
        <v>5.3977509371095378</v>
      </c>
      <c r="R76">
        <v>0.54977092877967515</v>
      </c>
      <c r="S76">
        <v>2.1890878800499789</v>
      </c>
      <c r="T76">
        <v>6.5272802998750521</v>
      </c>
      <c r="U76" s="156">
        <f t="shared" si="9"/>
        <v>24</v>
      </c>
      <c r="V76" s="154">
        <f t="shared" si="10"/>
        <v>0</v>
      </c>
      <c r="Y76">
        <f>BAWANA!BA76+BAWANA!BB76</f>
        <v>3</v>
      </c>
      <c r="Z76">
        <f>BAWANA!BH76+BAWANA!BI76</f>
        <v>3</v>
      </c>
      <c r="AA76">
        <f>BAWANA!AB76+BAWANA!AC76</f>
        <v>3</v>
      </c>
      <c r="AB76">
        <f>BAWANA!AI76+BAWANA!AJ76</f>
        <v>3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970</v>
      </c>
      <c r="C77">
        <f>BAWANA!G77</f>
        <v>30</v>
      </c>
      <c r="D77">
        <f>BAWANA!AP77</f>
        <v>0</v>
      </c>
      <c r="E77">
        <f>BAWANA!AQ77</f>
        <v>24</v>
      </c>
      <c r="F77">
        <f t="shared" si="11"/>
        <v>800</v>
      </c>
      <c r="G77">
        <f t="shared" si="12"/>
        <v>24</v>
      </c>
      <c r="H77" s="154"/>
      <c r="I77">
        <f>BRPL_EOD!AO77+BRPL_EOD!AP77</f>
        <v>9.34</v>
      </c>
      <c r="J77">
        <f>BYPL_EOD!AO77+BYPL_EOD!AP77</f>
        <v>5.4</v>
      </c>
      <c r="K77">
        <f>MES_EOD!AO77+MES_EOD!AP77</f>
        <v>0.55000000000000004</v>
      </c>
      <c r="L77">
        <f>NDMC_EOD!AO77+NDMC_EOD!AP77</f>
        <v>2.19</v>
      </c>
      <c r="M77">
        <f>TPDDL_EOD!AO77+TPDDL_EOD!AP77</f>
        <v>6.53</v>
      </c>
      <c r="N77">
        <f t="shared" si="7"/>
        <v>24.01</v>
      </c>
      <c r="O77" s="154">
        <f t="shared" si="8"/>
        <v>-1.0000000000001563E-2</v>
      </c>
      <c r="P77">
        <v>9.3361099541857548</v>
      </c>
      <c r="Q77">
        <v>5.3977509371095378</v>
      </c>
      <c r="R77">
        <v>0.54977092877967515</v>
      </c>
      <c r="S77">
        <v>2.1890878800499789</v>
      </c>
      <c r="T77">
        <v>6.5272802998750521</v>
      </c>
      <c r="U77" s="156">
        <f t="shared" si="9"/>
        <v>24</v>
      </c>
      <c r="V77" s="154">
        <f t="shared" si="10"/>
        <v>0</v>
      </c>
      <c r="Y77">
        <f>BAWANA!BA77+BAWANA!BB77</f>
        <v>3</v>
      </c>
      <c r="Z77">
        <f>BAWANA!BH77+BAWANA!BI77</f>
        <v>3</v>
      </c>
      <c r="AA77">
        <f>BAWANA!AB77+BAWANA!AC77</f>
        <v>3</v>
      </c>
      <c r="AB77">
        <f>BAWANA!AI77+BAWANA!AJ77</f>
        <v>3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970</v>
      </c>
      <c r="C78">
        <f>BAWANA!G78</f>
        <v>30</v>
      </c>
      <c r="D78">
        <f>BAWANA!AP78</f>
        <v>0</v>
      </c>
      <c r="E78">
        <f>BAWANA!AQ78</f>
        <v>24</v>
      </c>
      <c r="F78">
        <f t="shared" si="11"/>
        <v>800</v>
      </c>
      <c r="G78">
        <f t="shared" si="12"/>
        <v>24</v>
      </c>
      <c r="H78" s="154"/>
      <c r="I78">
        <f>BRPL_EOD!AO78+BRPL_EOD!AP78</f>
        <v>9.34</v>
      </c>
      <c r="J78">
        <f>BYPL_EOD!AO78+BYPL_EOD!AP78</f>
        <v>5.4</v>
      </c>
      <c r="K78">
        <f>MES_EOD!AO78+MES_EOD!AP78</f>
        <v>0.55000000000000004</v>
      </c>
      <c r="L78">
        <f>NDMC_EOD!AO78+NDMC_EOD!AP78</f>
        <v>2.19</v>
      </c>
      <c r="M78">
        <f>TPDDL_EOD!AO78+TPDDL_EOD!AP78</f>
        <v>6.53</v>
      </c>
      <c r="N78">
        <f t="shared" si="7"/>
        <v>24.01</v>
      </c>
      <c r="O78" s="154">
        <f t="shared" si="8"/>
        <v>-1.0000000000001563E-2</v>
      </c>
      <c r="P78">
        <v>9.3361099541857548</v>
      </c>
      <c r="Q78">
        <v>5.3977509371095378</v>
      </c>
      <c r="R78">
        <v>0.54977092877967515</v>
      </c>
      <c r="S78">
        <v>2.1890878800499789</v>
      </c>
      <c r="T78">
        <v>6.5272802998750521</v>
      </c>
      <c r="U78" s="156">
        <f t="shared" si="9"/>
        <v>24</v>
      </c>
      <c r="V78" s="154">
        <f t="shared" si="10"/>
        <v>0</v>
      </c>
      <c r="Y78">
        <f>BAWANA!BA78+BAWANA!BB78</f>
        <v>3</v>
      </c>
      <c r="Z78">
        <f>BAWANA!BH78+BAWANA!BI78</f>
        <v>3</v>
      </c>
      <c r="AA78">
        <f>BAWANA!AB78+BAWANA!AC78</f>
        <v>3</v>
      </c>
      <c r="AB78">
        <f>BAWANA!AI78+BAWANA!AJ78</f>
        <v>3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970</v>
      </c>
      <c r="C79">
        <f>BAWANA!G79</f>
        <v>30</v>
      </c>
      <c r="D79">
        <f>BAWANA!AP79</f>
        <v>0</v>
      </c>
      <c r="E79">
        <f>BAWANA!AQ79</f>
        <v>24</v>
      </c>
      <c r="F79">
        <f t="shared" si="11"/>
        <v>800</v>
      </c>
      <c r="G79">
        <f t="shared" si="12"/>
        <v>24</v>
      </c>
      <c r="H79" s="154"/>
      <c r="I79">
        <f>BRPL_EOD!AO79+BRPL_EOD!AP79</f>
        <v>9.34</v>
      </c>
      <c r="J79">
        <f>BYPL_EOD!AO79+BYPL_EOD!AP79</f>
        <v>5.4</v>
      </c>
      <c r="K79">
        <f>MES_EOD!AO79+MES_EOD!AP79</f>
        <v>0.55000000000000004</v>
      </c>
      <c r="L79">
        <f>NDMC_EOD!AO79+NDMC_EOD!AP79</f>
        <v>2.19</v>
      </c>
      <c r="M79">
        <f>TPDDL_EOD!AO79+TPDDL_EOD!AP79</f>
        <v>6.53</v>
      </c>
      <c r="N79">
        <f t="shared" si="7"/>
        <v>24.01</v>
      </c>
      <c r="O79" s="154">
        <f t="shared" si="8"/>
        <v>-1.0000000000001563E-2</v>
      </c>
      <c r="P79">
        <v>9.3361099541857548</v>
      </c>
      <c r="Q79">
        <v>5.3977509371095378</v>
      </c>
      <c r="R79">
        <v>0.54977092877967515</v>
      </c>
      <c r="S79">
        <v>2.1890878800499789</v>
      </c>
      <c r="T79">
        <v>6.5272802998750521</v>
      </c>
      <c r="U79" s="156">
        <f t="shared" si="9"/>
        <v>24</v>
      </c>
      <c r="V79" s="154">
        <f t="shared" si="10"/>
        <v>0</v>
      </c>
      <c r="Y79">
        <f>BAWANA!BA79+BAWANA!BB79</f>
        <v>3</v>
      </c>
      <c r="Z79">
        <f>BAWANA!BH79+BAWANA!BI79</f>
        <v>3</v>
      </c>
      <c r="AA79">
        <f>BAWANA!AB79+BAWANA!AC79</f>
        <v>3</v>
      </c>
      <c r="AB79">
        <f>BAWANA!AI79+BAWANA!AJ79</f>
        <v>3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970</v>
      </c>
      <c r="C80">
        <f>BAWANA!G80</f>
        <v>30</v>
      </c>
      <c r="D80">
        <f>BAWANA!AP80</f>
        <v>0</v>
      </c>
      <c r="E80">
        <f>BAWANA!AQ80</f>
        <v>24</v>
      </c>
      <c r="F80">
        <f t="shared" si="11"/>
        <v>800</v>
      </c>
      <c r="G80">
        <f t="shared" si="12"/>
        <v>24</v>
      </c>
      <c r="H80" s="154"/>
      <c r="I80">
        <f>BRPL_EOD!AO80+BRPL_EOD!AP80</f>
        <v>9.34</v>
      </c>
      <c r="J80">
        <f>BYPL_EOD!AO80+BYPL_EOD!AP80</f>
        <v>5.4</v>
      </c>
      <c r="K80">
        <f>MES_EOD!AO80+MES_EOD!AP80</f>
        <v>0.55000000000000004</v>
      </c>
      <c r="L80">
        <f>NDMC_EOD!AO80+NDMC_EOD!AP80</f>
        <v>2.19</v>
      </c>
      <c r="M80">
        <f>TPDDL_EOD!AO80+TPDDL_EOD!AP80</f>
        <v>6.53</v>
      </c>
      <c r="N80">
        <f t="shared" si="7"/>
        <v>24.01</v>
      </c>
      <c r="O80" s="154">
        <f t="shared" si="8"/>
        <v>-1.0000000000001563E-2</v>
      </c>
      <c r="P80">
        <v>9.3361099541857548</v>
      </c>
      <c r="Q80">
        <v>5.3977509371095378</v>
      </c>
      <c r="R80">
        <v>0.54977092877967515</v>
      </c>
      <c r="S80">
        <v>2.1890878800499789</v>
      </c>
      <c r="T80">
        <v>6.5272802998750521</v>
      </c>
      <c r="U80" s="156">
        <f t="shared" si="9"/>
        <v>24</v>
      </c>
      <c r="V80" s="154">
        <f t="shared" si="10"/>
        <v>0</v>
      </c>
      <c r="Y80">
        <f>BAWANA!BA80+BAWANA!BB80</f>
        <v>3</v>
      </c>
      <c r="Z80">
        <f>BAWANA!BH80+BAWANA!BI80</f>
        <v>3</v>
      </c>
      <c r="AA80">
        <f>BAWANA!AB80+BAWANA!AC80</f>
        <v>3</v>
      </c>
      <c r="AB80">
        <f>BAWANA!AI80+BAWANA!AJ80</f>
        <v>3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970</v>
      </c>
      <c r="C81">
        <f>BAWANA!G81</f>
        <v>30</v>
      </c>
      <c r="D81">
        <f>BAWANA!AP81</f>
        <v>0</v>
      </c>
      <c r="E81">
        <f>BAWANA!AQ81</f>
        <v>24</v>
      </c>
      <c r="F81">
        <f t="shared" si="11"/>
        <v>800</v>
      </c>
      <c r="G81">
        <f t="shared" si="12"/>
        <v>24</v>
      </c>
      <c r="H81" s="154"/>
      <c r="I81">
        <f>BRPL_EOD!AO81+BRPL_EOD!AP81</f>
        <v>9.34</v>
      </c>
      <c r="J81">
        <f>BYPL_EOD!AO81+BYPL_EOD!AP81</f>
        <v>5.4</v>
      </c>
      <c r="K81">
        <f>MES_EOD!AO81+MES_EOD!AP81</f>
        <v>0.55000000000000004</v>
      </c>
      <c r="L81">
        <f>NDMC_EOD!AO81+NDMC_EOD!AP81</f>
        <v>2.19</v>
      </c>
      <c r="M81">
        <f>TPDDL_EOD!AO81+TPDDL_EOD!AP81</f>
        <v>6.53</v>
      </c>
      <c r="N81">
        <f t="shared" si="7"/>
        <v>24.01</v>
      </c>
      <c r="O81" s="154">
        <f t="shared" si="8"/>
        <v>-1.0000000000001563E-2</v>
      </c>
      <c r="P81">
        <v>9.3361099541857548</v>
      </c>
      <c r="Q81">
        <v>5.3977509371095378</v>
      </c>
      <c r="R81">
        <v>0.54977092877967515</v>
      </c>
      <c r="S81">
        <v>2.1890878800499789</v>
      </c>
      <c r="T81">
        <v>6.5272802998750521</v>
      </c>
      <c r="U81" s="156">
        <f t="shared" si="9"/>
        <v>24</v>
      </c>
      <c r="V81" s="154">
        <f t="shared" si="10"/>
        <v>0</v>
      </c>
      <c r="Y81">
        <f>BAWANA!BA81+BAWANA!BB81</f>
        <v>3</v>
      </c>
      <c r="Z81">
        <f>BAWANA!BH81+BAWANA!BI81</f>
        <v>3</v>
      </c>
      <c r="AA81">
        <f>BAWANA!AB81+BAWANA!AC81</f>
        <v>3</v>
      </c>
      <c r="AB81">
        <f>BAWANA!AI81+BAWANA!AJ81</f>
        <v>3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970</v>
      </c>
      <c r="C82">
        <f>BAWANA!G82</f>
        <v>30</v>
      </c>
      <c r="D82">
        <f>BAWANA!AP82</f>
        <v>0</v>
      </c>
      <c r="E82">
        <f>BAWANA!AQ82</f>
        <v>24</v>
      </c>
      <c r="F82">
        <f t="shared" si="11"/>
        <v>800</v>
      </c>
      <c r="G82">
        <f t="shared" si="12"/>
        <v>24</v>
      </c>
      <c r="H82" s="154"/>
      <c r="I82">
        <f>BRPL_EOD!AO82+BRPL_EOD!AP82</f>
        <v>9.34</v>
      </c>
      <c r="J82">
        <f>BYPL_EOD!AO82+BYPL_EOD!AP82</f>
        <v>5.4</v>
      </c>
      <c r="K82">
        <f>MES_EOD!AO82+MES_EOD!AP82</f>
        <v>0.55000000000000004</v>
      </c>
      <c r="L82">
        <f>NDMC_EOD!AO82+NDMC_EOD!AP82</f>
        <v>2.19</v>
      </c>
      <c r="M82">
        <f>TPDDL_EOD!AO82+TPDDL_EOD!AP82</f>
        <v>6.53</v>
      </c>
      <c r="N82">
        <f t="shared" si="7"/>
        <v>24.01</v>
      </c>
      <c r="O82" s="154">
        <f t="shared" si="8"/>
        <v>-1.0000000000001563E-2</v>
      </c>
      <c r="P82">
        <v>9.3361099541857548</v>
      </c>
      <c r="Q82">
        <v>5.3977509371095378</v>
      </c>
      <c r="R82">
        <v>0.54977092877967515</v>
      </c>
      <c r="S82">
        <v>2.1890878800499789</v>
      </c>
      <c r="T82">
        <v>6.5272802998750521</v>
      </c>
      <c r="U82" s="156">
        <f t="shared" si="9"/>
        <v>24</v>
      </c>
      <c r="V82" s="154">
        <f t="shared" si="10"/>
        <v>0</v>
      </c>
      <c r="Y82">
        <f>BAWANA!BA82+BAWANA!BB82</f>
        <v>3</v>
      </c>
      <c r="Z82">
        <f>BAWANA!BH82+BAWANA!BI82</f>
        <v>3</v>
      </c>
      <c r="AA82">
        <f>BAWANA!AB82+BAWANA!AC82</f>
        <v>3</v>
      </c>
      <c r="AB82">
        <f>BAWANA!AI82+BAWANA!AJ82</f>
        <v>3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970</v>
      </c>
      <c r="C83">
        <f>BAWANA!G83</f>
        <v>30</v>
      </c>
      <c r="D83">
        <f>BAWANA!AP83</f>
        <v>0</v>
      </c>
      <c r="E83">
        <f>BAWANA!AQ83</f>
        <v>24</v>
      </c>
      <c r="F83">
        <f t="shared" si="11"/>
        <v>800</v>
      </c>
      <c r="G83">
        <f t="shared" si="12"/>
        <v>24</v>
      </c>
      <c r="H83" s="154"/>
      <c r="I83">
        <f>BRPL_EOD!AO83+BRPL_EOD!AP83</f>
        <v>9.34</v>
      </c>
      <c r="J83">
        <f>BYPL_EOD!AO83+BYPL_EOD!AP83</f>
        <v>5.4</v>
      </c>
      <c r="K83">
        <f>MES_EOD!AO83+MES_EOD!AP83</f>
        <v>0.55000000000000004</v>
      </c>
      <c r="L83">
        <f>NDMC_EOD!AO83+NDMC_EOD!AP83</f>
        <v>2.19</v>
      </c>
      <c r="M83">
        <f>TPDDL_EOD!AO83+TPDDL_EOD!AP83</f>
        <v>6.53</v>
      </c>
      <c r="N83">
        <f t="shared" si="7"/>
        <v>24.01</v>
      </c>
      <c r="O83" s="154">
        <f t="shared" si="8"/>
        <v>-1.0000000000001563E-2</v>
      </c>
      <c r="P83">
        <v>9.3361099541857548</v>
      </c>
      <c r="Q83">
        <v>5.3977509371095378</v>
      </c>
      <c r="R83">
        <v>0.54977092877967515</v>
      </c>
      <c r="S83">
        <v>2.1890878800499789</v>
      </c>
      <c r="T83">
        <v>6.5272802998750521</v>
      </c>
      <c r="U83" s="156">
        <f t="shared" si="9"/>
        <v>24</v>
      </c>
      <c r="V83" s="154">
        <f t="shared" si="10"/>
        <v>0</v>
      </c>
      <c r="Y83">
        <f>BAWANA!BA83+BAWANA!BB83</f>
        <v>3</v>
      </c>
      <c r="Z83">
        <f>BAWANA!BH83+BAWANA!BI83</f>
        <v>3</v>
      </c>
      <c r="AA83">
        <f>BAWANA!AB83+BAWANA!AC83</f>
        <v>3</v>
      </c>
      <c r="AB83">
        <f>BAWANA!AI83+BAWANA!AJ83</f>
        <v>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970</v>
      </c>
      <c r="C84">
        <f>BAWANA!G84</f>
        <v>30</v>
      </c>
      <c r="D84">
        <f>BAWANA!AP84</f>
        <v>0</v>
      </c>
      <c r="E84">
        <f>BAWANA!AQ84</f>
        <v>24</v>
      </c>
      <c r="F84">
        <f t="shared" si="11"/>
        <v>800</v>
      </c>
      <c r="G84">
        <f t="shared" si="12"/>
        <v>24</v>
      </c>
      <c r="H84" s="154"/>
      <c r="I84">
        <f>BRPL_EOD!AO84+BRPL_EOD!AP84</f>
        <v>9.34</v>
      </c>
      <c r="J84">
        <f>BYPL_EOD!AO84+BYPL_EOD!AP84</f>
        <v>5.4</v>
      </c>
      <c r="K84">
        <f>MES_EOD!AO84+MES_EOD!AP84</f>
        <v>0.55000000000000004</v>
      </c>
      <c r="L84">
        <f>NDMC_EOD!AO84+NDMC_EOD!AP84</f>
        <v>2.19</v>
      </c>
      <c r="M84">
        <f>TPDDL_EOD!AO84+TPDDL_EOD!AP84</f>
        <v>6.53</v>
      </c>
      <c r="N84">
        <f t="shared" si="7"/>
        <v>24.01</v>
      </c>
      <c r="O84" s="154">
        <f t="shared" si="8"/>
        <v>-1.0000000000001563E-2</v>
      </c>
      <c r="P84">
        <v>9.3361099541857548</v>
      </c>
      <c r="Q84">
        <v>5.3977509371095378</v>
      </c>
      <c r="R84">
        <v>0.54977092877967515</v>
      </c>
      <c r="S84">
        <v>2.1890878800499789</v>
      </c>
      <c r="T84">
        <v>6.5272802998750521</v>
      </c>
      <c r="U84" s="156">
        <f t="shared" si="9"/>
        <v>24</v>
      </c>
      <c r="V84" s="154">
        <f t="shared" si="10"/>
        <v>0</v>
      </c>
      <c r="Y84">
        <f>BAWANA!BA84+BAWANA!BB84</f>
        <v>3</v>
      </c>
      <c r="Z84">
        <f>BAWANA!BH84+BAWANA!BI84</f>
        <v>3</v>
      </c>
      <c r="AA84">
        <f>BAWANA!AB84+BAWANA!AC84</f>
        <v>3</v>
      </c>
      <c r="AB84">
        <f>BAWANA!AI84+BAWANA!AJ84</f>
        <v>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950</v>
      </c>
      <c r="C85">
        <f>BAWANA!G85</f>
        <v>50</v>
      </c>
      <c r="D85">
        <f>BAWANA!AP85</f>
        <v>0</v>
      </c>
      <c r="E85">
        <f>BAWANA!AQ85</f>
        <v>40</v>
      </c>
      <c r="F85">
        <f t="shared" si="11"/>
        <v>800</v>
      </c>
      <c r="G85">
        <f t="shared" si="12"/>
        <v>40</v>
      </c>
      <c r="H85" s="154"/>
      <c r="I85">
        <f>BRPL_EOD!AO85+BRPL_EOD!AP85</f>
        <v>15.57</v>
      </c>
      <c r="J85">
        <f>BYPL_EOD!AO85+BYPL_EOD!AP85</f>
        <v>9</v>
      </c>
      <c r="K85">
        <f>MES_EOD!AO85+MES_EOD!AP85</f>
        <v>0.91</v>
      </c>
      <c r="L85">
        <f>NDMC_EOD!AO85+NDMC_EOD!AP85</f>
        <v>3.65</v>
      </c>
      <c r="M85">
        <f>TPDDL_EOD!AO85+TPDDL_EOD!AP85</f>
        <v>10.88</v>
      </c>
      <c r="N85">
        <f t="shared" si="7"/>
        <v>40.01</v>
      </c>
      <c r="O85" s="154">
        <f t="shared" si="8"/>
        <v>-9.9999999999980105E-3</v>
      </c>
      <c r="P85">
        <v>15.56610847288178</v>
      </c>
      <c r="Q85">
        <v>8.9977505623594105</v>
      </c>
      <c r="R85">
        <v>0.90977255686078484</v>
      </c>
      <c r="S85">
        <v>3.649087728067983</v>
      </c>
      <c r="T85">
        <v>10.877280679830044</v>
      </c>
      <c r="U85" s="156">
        <f t="shared" si="9"/>
        <v>40</v>
      </c>
      <c r="V85" s="154">
        <f t="shared" si="10"/>
        <v>0</v>
      </c>
      <c r="Y85">
        <f>BAWANA!BA85+BAWANA!BB85</f>
        <v>5</v>
      </c>
      <c r="Z85">
        <f>BAWANA!BH85+BAWANA!BI85</f>
        <v>5</v>
      </c>
      <c r="AA85">
        <f>BAWANA!AB85+BAWANA!AC85</f>
        <v>5</v>
      </c>
      <c r="AB85">
        <f>BAWANA!AI85+BAWANA!AJ85</f>
        <v>5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950</v>
      </c>
      <c r="C86">
        <f>BAWANA!G86</f>
        <v>50</v>
      </c>
      <c r="D86">
        <f>BAWANA!AP86</f>
        <v>0</v>
      </c>
      <c r="E86">
        <f>BAWANA!AQ86</f>
        <v>40</v>
      </c>
      <c r="F86">
        <f t="shared" si="11"/>
        <v>800</v>
      </c>
      <c r="G86">
        <f t="shared" si="12"/>
        <v>40</v>
      </c>
      <c r="H86" s="154"/>
      <c r="I86">
        <f>BRPL_EOD!AO86+BRPL_EOD!AP86</f>
        <v>15.57</v>
      </c>
      <c r="J86">
        <f>BYPL_EOD!AO86+BYPL_EOD!AP86</f>
        <v>9</v>
      </c>
      <c r="K86">
        <f>MES_EOD!AO86+MES_EOD!AP86</f>
        <v>0.91</v>
      </c>
      <c r="L86">
        <f>NDMC_EOD!AO86+NDMC_EOD!AP86</f>
        <v>3.65</v>
      </c>
      <c r="M86">
        <f>TPDDL_EOD!AO86+TPDDL_EOD!AP86</f>
        <v>10.88</v>
      </c>
      <c r="N86">
        <f t="shared" si="7"/>
        <v>40.01</v>
      </c>
      <c r="O86" s="154">
        <f t="shared" si="8"/>
        <v>-9.9999999999980105E-3</v>
      </c>
      <c r="P86">
        <v>15.56610847288178</v>
      </c>
      <c r="Q86">
        <v>8.9977505623594105</v>
      </c>
      <c r="R86">
        <v>0.90977255686078484</v>
      </c>
      <c r="S86">
        <v>3.649087728067983</v>
      </c>
      <c r="T86">
        <v>10.877280679830044</v>
      </c>
      <c r="U86" s="156">
        <f t="shared" si="9"/>
        <v>40</v>
      </c>
      <c r="V86" s="154">
        <f t="shared" si="10"/>
        <v>0</v>
      </c>
      <c r="Y86">
        <f>BAWANA!BA86+BAWANA!BB86</f>
        <v>5</v>
      </c>
      <c r="Z86">
        <f>BAWANA!BH86+BAWANA!BI86</f>
        <v>5</v>
      </c>
      <c r="AA86">
        <f>BAWANA!AB86+BAWANA!AC86</f>
        <v>5</v>
      </c>
      <c r="AB86">
        <f>BAWANA!AI86+BAWANA!AJ86</f>
        <v>5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950</v>
      </c>
      <c r="C87">
        <f>BAWANA!G87</f>
        <v>50</v>
      </c>
      <c r="D87">
        <f>BAWANA!AP87</f>
        <v>0</v>
      </c>
      <c r="E87">
        <f>BAWANA!AQ87</f>
        <v>40</v>
      </c>
      <c r="F87">
        <f t="shared" si="11"/>
        <v>800</v>
      </c>
      <c r="G87">
        <f t="shared" si="12"/>
        <v>40</v>
      </c>
      <c r="H87" s="154"/>
      <c r="I87">
        <f>BRPL_EOD!AO87+BRPL_EOD!AP87</f>
        <v>15.57</v>
      </c>
      <c r="J87">
        <f>BYPL_EOD!AO87+BYPL_EOD!AP87</f>
        <v>9</v>
      </c>
      <c r="K87">
        <f>MES_EOD!AO87+MES_EOD!AP87</f>
        <v>0.91</v>
      </c>
      <c r="L87">
        <f>NDMC_EOD!AO87+NDMC_EOD!AP87</f>
        <v>3.65</v>
      </c>
      <c r="M87">
        <f>TPDDL_EOD!AO87+TPDDL_EOD!AP87</f>
        <v>10.88</v>
      </c>
      <c r="N87">
        <f t="shared" si="7"/>
        <v>40.01</v>
      </c>
      <c r="O87" s="154">
        <f t="shared" si="8"/>
        <v>-9.9999999999980105E-3</v>
      </c>
      <c r="P87">
        <v>15.56610847288178</v>
      </c>
      <c r="Q87">
        <v>8.9977505623594105</v>
      </c>
      <c r="R87">
        <v>0.90977255686078484</v>
      </c>
      <c r="S87">
        <v>3.649087728067983</v>
      </c>
      <c r="T87">
        <v>10.877280679830044</v>
      </c>
      <c r="U87" s="156">
        <f t="shared" si="9"/>
        <v>40</v>
      </c>
      <c r="V87" s="154">
        <f t="shared" si="10"/>
        <v>0</v>
      </c>
      <c r="Y87">
        <f>BAWANA!BA87+BAWANA!BB87</f>
        <v>5</v>
      </c>
      <c r="Z87">
        <f>BAWANA!BH87+BAWANA!BI87</f>
        <v>5</v>
      </c>
      <c r="AA87">
        <f>BAWANA!AB87+BAWANA!AC87</f>
        <v>5</v>
      </c>
      <c r="AB87">
        <f>BAWANA!AI87+BAWANA!AJ87</f>
        <v>5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950</v>
      </c>
      <c r="C88">
        <f>BAWANA!G88</f>
        <v>0</v>
      </c>
      <c r="D88">
        <f>BAWANA!AP88</f>
        <v>72</v>
      </c>
      <c r="E88">
        <f>BAWANA!AQ88</f>
        <v>0</v>
      </c>
      <c r="F88">
        <f t="shared" si="11"/>
        <v>760</v>
      </c>
      <c r="G88">
        <f t="shared" si="12"/>
        <v>72</v>
      </c>
      <c r="H88" s="154"/>
      <c r="I88">
        <f>BRPL_EOD!AO88+BRPL_EOD!AP88</f>
        <v>28.02</v>
      </c>
      <c r="J88">
        <f>BYPL_EOD!AO88+BYPL_EOD!AP88</f>
        <v>16.2</v>
      </c>
      <c r="K88">
        <f>MES_EOD!AO88+MES_EOD!AP88</f>
        <v>1.64</v>
      </c>
      <c r="L88">
        <f>NDMC_EOD!AO88+NDMC_EOD!AP88</f>
        <v>6.57</v>
      </c>
      <c r="M88">
        <f>TPDDL_EOD!AO88+TPDDL_EOD!AP88</f>
        <v>19.579999999999998</v>
      </c>
      <c r="N88">
        <f t="shared" si="7"/>
        <v>72.009999999999991</v>
      </c>
      <c r="O88" s="154">
        <f t="shared" si="8"/>
        <v>-9.9999999999909051E-3</v>
      </c>
      <c r="P88">
        <v>28.016108873767536</v>
      </c>
      <c r="Q88">
        <v>16.197750312456606</v>
      </c>
      <c r="R88">
        <v>1.6397722538536315</v>
      </c>
      <c r="S88">
        <v>6.5690876267185123</v>
      </c>
      <c r="T88">
        <v>19.577280933203724</v>
      </c>
      <c r="U88" s="156">
        <f t="shared" si="9"/>
        <v>72</v>
      </c>
      <c r="V88" s="154">
        <f t="shared" si="10"/>
        <v>0</v>
      </c>
      <c r="Y88">
        <f>BAWANA!BA88+BAWANA!BB88</f>
        <v>9</v>
      </c>
      <c r="Z88">
        <f>BAWANA!BH88+BAWANA!BI88</f>
        <v>9</v>
      </c>
      <c r="AA88">
        <f>BAWANA!AB88+BAWANA!AC88</f>
        <v>9</v>
      </c>
      <c r="AB88">
        <f>BAWANA!AI88+BAWANA!AJ88</f>
        <v>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112</v>
      </c>
      <c r="E89">
        <f>BAWANA!AQ89</f>
        <v>0</v>
      </c>
      <c r="F89">
        <f t="shared" si="11"/>
        <v>800</v>
      </c>
      <c r="G89">
        <f t="shared" si="12"/>
        <v>112</v>
      </c>
      <c r="H89" s="154"/>
      <c r="I89">
        <f>BRPL_EOD!AO89+BRPL_EOD!AP89</f>
        <v>43.58</v>
      </c>
      <c r="J89">
        <f>BYPL_EOD!AO89+BYPL_EOD!AP89</f>
        <v>25.2</v>
      </c>
      <c r="K89">
        <f>MES_EOD!AO89+MES_EOD!AP89</f>
        <v>2.5499999999999998</v>
      </c>
      <c r="L89">
        <f>NDMC_EOD!AO89+NDMC_EOD!AP89</f>
        <v>10.220000000000001</v>
      </c>
      <c r="M89">
        <f>TPDDL_EOD!AO89+TPDDL_EOD!AP89</f>
        <v>30.45</v>
      </c>
      <c r="N89">
        <f t="shared" si="7"/>
        <v>112</v>
      </c>
      <c r="O89" s="154">
        <f t="shared" si="8"/>
        <v>0</v>
      </c>
      <c r="P89">
        <v>43.58</v>
      </c>
      <c r="Q89">
        <v>25.2</v>
      </c>
      <c r="R89">
        <v>2.5499999999999998</v>
      </c>
      <c r="S89">
        <v>10.220000000000001</v>
      </c>
      <c r="T89">
        <v>30.45</v>
      </c>
      <c r="U89" s="156">
        <f t="shared" si="9"/>
        <v>112</v>
      </c>
      <c r="V89" s="154">
        <f t="shared" si="10"/>
        <v>0</v>
      </c>
      <c r="Y89">
        <f>BAWANA!BA89+BAWANA!BB89</f>
        <v>14</v>
      </c>
      <c r="Z89">
        <f>BAWANA!BH89+BAWANA!BI89</f>
        <v>14</v>
      </c>
      <c r="AA89">
        <f>BAWANA!AB89+BAWANA!AC89</f>
        <v>14</v>
      </c>
      <c r="AB89">
        <f>BAWANA!AI89+BAWANA!AJ89</f>
        <v>14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128</v>
      </c>
      <c r="E90">
        <f>BAWANA!AQ90</f>
        <v>0</v>
      </c>
      <c r="F90">
        <f t="shared" si="11"/>
        <v>800</v>
      </c>
      <c r="G90">
        <f t="shared" si="12"/>
        <v>128</v>
      </c>
      <c r="H90" s="154"/>
      <c r="I90">
        <f>BRPL_EOD!AO90+BRPL_EOD!AP90</f>
        <v>49.81</v>
      </c>
      <c r="J90">
        <f>BYPL_EOD!AO90+BYPL_EOD!AP90</f>
        <v>28.8</v>
      </c>
      <c r="K90">
        <f>MES_EOD!AO90+MES_EOD!AP90</f>
        <v>2.91</v>
      </c>
      <c r="L90">
        <f>NDMC_EOD!AO90+NDMC_EOD!AP90</f>
        <v>11.68</v>
      </c>
      <c r="M90">
        <f>TPDDL_EOD!AO90+TPDDL_EOD!AP90</f>
        <v>34.799999999999997</v>
      </c>
      <c r="N90">
        <f t="shared" si="7"/>
        <v>127.99999999999999</v>
      </c>
      <c r="O90" s="154">
        <f t="shared" si="8"/>
        <v>0</v>
      </c>
      <c r="P90">
        <v>49.810000000000009</v>
      </c>
      <c r="Q90">
        <v>28.800000000000004</v>
      </c>
      <c r="R90">
        <v>2.9100000000000006</v>
      </c>
      <c r="S90">
        <v>11.680000000000001</v>
      </c>
      <c r="T90">
        <v>34.800000000000004</v>
      </c>
      <c r="U90" s="156">
        <f t="shared" si="9"/>
        <v>128.00000000000003</v>
      </c>
      <c r="V90" s="154">
        <f t="shared" si="10"/>
        <v>0</v>
      </c>
      <c r="Y90">
        <f>BAWANA!BA90+BAWANA!BB90</f>
        <v>16</v>
      </c>
      <c r="Z90">
        <f>BAWANA!BH90+BAWANA!BI90</f>
        <v>16</v>
      </c>
      <c r="AA90">
        <f>BAWANA!AB90+BAWANA!AC90</f>
        <v>16</v>
      </c>
      <c r="AB90">
        <f>BAWANA!AI90+BAWANA!AJ90</f>
        <v>16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192.14</v>
      </c>
      <c r="E91">
        <f>BAWANA!AQ91</f>
        <v>0</v>
      </c>
      <c r="F91">
        <f t="shared" si="11"/>
        <v>800</v>
      </c>
      <c r="G91">
        <f t="shared" si="12"/>
        <v>192.14</v>
      </c>
      <c r="H91" s="154"/>
      <c r="I91">
        <f>BRPL_EOD!AO91+BRPL_EOD!AP91</f>
        <v>125</v>
      </c>
      <c r="J91">
        <f>BYPL_EOD!AO91+BYPL_EOD!AP91</f>
        <v>55</v>
      </c>
      <c r="K91">
        <f>MES_EOD!AO91+MES_EOD!AP91</f>
        <v>0.72</v>
      </c>
      <c r="L91">
        <f>NDMC_EOD!AO91+NDMC_EOD!AP91</f>
        <v>2.87</v>
      </c>
      <c r="M91">
        <f>TPDDL_EOD!AO91+TPDDL_EOD!AP91</f>
        <v>8.5500000000000007</v>
      </c>
      <c r="N91">
        <f t="shared" si="7"/>
        <v>192.14000000000001</v>
      </c>
      <c r="O91" s="154">
        <f t="shared" si="8"/>
        <v>0</v>
      </c>
      <c r="P91">
        <v>124.99999999999999</v>
      </c>
      <c r="Q91">
        <v>54.999999999999993</v>
      </c>
      <c r="R91">
        <v>0.71999999999999986</v>
      </c>
      <c r="S91">
        <v>2.8699999999999997</v>
      </c>
      <c r="T91">
        <v>8.5499999999999989</v>
      </c>
      <c r="U91" s="156">
        <f t="shared" si="9"/>
        <v>192.14</v>
      </c>
      <c r="V91" s="154">
        <f t="shared" si="10"/>
        <v>0</v>
      </c>
      <c r="Y91">
        <f>BAWANA!BA91+BAWANA!BB91</f>
        <v>3.93</v>
      </c>
      <c r="Z91">
        <f>BAWANA!BH91+BAWANA!BI91</f>
        <v>3.93</v>
      </c>
      <c r="AA91">
        <f>BAWANA!AB91+BAWANA!AC91</f>
        <v>3.93</v>
      </c>
      <c r="AB91">
        <f>BAWANA!AI91+BAWANA!AJ91</f>
        <v>3.93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192.14</v>
      </c>
      <c r="E92">
        <f>BAWANA!AQ92</f>
        <v>0</v>
      </c>
      <c r="F92">
        <f t="shared" si="11"/>
        <v>800</v>
      </c>
      <c r="G92">
        <f t="shared" si="12"/>
        <v>192.14</v>
      </c>
      <c r="H92" s="154"/>
      <c r="I92">
        <f>BRPL_EOD!AO92+BRPL_EOD!AP92</f>
        <v>125</v>
      </c>
      <c r="J92">
        <f>BYPL_EOD!AO92+BYPL_EOD!AP92</f>
        <v>55</v>
      </c>
      <c r="K92">
        <f>MES_EOD!AO92+MES_EOD!AP92</f>
        <v>0.72</v>
      </c>
      <c r="L92">
        <f>NDMC_EOD!AO92+NDMC_EOD!AP92</f>
        <v>2.87</v>
      </c>
      <c r="M92">
        <f>TPDDL_EOD!AO92+TPDDL_EOD!AP92</f>
        <v>8.5500000000000007</v>
      </c>
      <c r="N92">
        <f t="shared" si="7"/>
        <v>192.14000000000001</v>
      </c>
      <c r="O92" s="154">
        <f t="shared" si="8"/>
        <v>0</v>
      </c>
      <c r="P92">
        <v>124.99999999999999</v>
      </c>
      <c r="Q92">
        <v>54.999999999999993</v>
      </c>
      <c r="R92">
        <v>0.71999999999999986</v>
      </c>
      <c r="S92">
        <v>2.8699999999999997</v>
      </c>
      <c r="T92">
        <v>8.5499999999999989</v>
      </c>
      <c r="U92" s="156">
        <f t="shared" si="9"/>
        <v>192.14</v>
      </c>
      <c r="V92" s="154">
        <f t="shared" si="10"/>
        <v>0</v>
      </c>
      <c r="Y92">
        <f>BAWANA!BA92+BAWANA!BB92</f>
        <v>3.93</v>
      </c>
      <c r="Z92">
        <f>BAWANA!BH92+BAWANA!BI92</f>
        <v>3.93</v>
      </c>
      <c r="AA92">
        <f>BAWANA!AB92+BAWANA!AC92</f>
        <v>3.93</v>
      </c>
      <c r="AB92">
        <f>BAWANA!AI92+BAWANA!AJ92</f>
        <v>3.93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192.14</v>
      </c>
      <c r="E93">
        <f>BAWANA!AQ93</f>
        <v>0</v>
      </c>
      <c r="F93">
        <f t="shared" si="11"/>
        <v>800</v>
      </c>
      <c r="G93">
        <f t="shared" si="12"/>
        <v>192.14</v>
      </c>
      <c r="H93" s="154"/>
      <c r="I93">
        <f>BRPL_EOD!AO93+BRPL_EOD!AP93</f>
        <v>125</v>
      </c>
      <c r="J93">
        <f>BYPL_EOD!AO93+BYPL_EOD!AP93</f>
        <v>55</v>
      </c>
      <c r="K93">
        <f>MES_EOD!AO93+MES_EOD!AP93</f>
        <v>0.72</v>
      </c>
      <c r="L93">
        <f>NDMC_EOD!AO93+NDMC_EOD!AP93</f>
        <v>2.87</v>
      </c>
      <c r="M93">
        <f>TPDDL_EOD!AO93+TPDDL_EOD!AP93</f>
        <v>8.5500000000000007</v>
      </c>
      <c r="N93">
        <f t="shared" si="7"/>
        <v>192.14000000000001</v>
      </c>
      <c r="O93" s="154">
        <f t="shared" si="8"/>
        <v>0</v>
      </c>
      <c r="P93">
        <v>124.99999999999999</v>
      </c>
      <c r="Q93">
        <v>54.999999999999993</v>
      </c>
      <c r="R93">
        <v>0.71999999999999986</v>
      </c>
      <c r="S93">
        <v>2.8699999999999997</v>
      </c>
      <c r="T93">
        <v>8.5499999999999989</v>
      </c>
      <c r="U93" s="156">
        <f t="shared" si="9"/>
        <v>192.14</v>
      </c>
      <c r="V93" s="154">
        <f t="shared" si="10"/>
        <v>0</v>
      </c>
      <c r="Y93">
        <f>BAWANA!BA93+BAWANA!BB93</f>
        <v>3.93</v>
      </c>
      <c r="Z93">
        <f>BAWANA!BH93+BAWANA!BI93</f>
        <v>3.93</v>
      </c>
      <c r="AA93">
        <f>BAWANA!AB93+BAWANA!AC93</f>
        <v>3.93</v>
      </c>
      <c r="AB93">
        <f>BAWANA!AI93+BAWANA!AJ93</f>
        <v>3.93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192.14</v>
      </c>
      <c r="E94">
        <f>BAWANA!AQ94</f>
        <v>0</v>
      </c>
      <c r="F94">
        <f t="shared" si="11"/>
        <v>800</v>
      </c>
      <c r="G94">
        <f t="shared" si="12"/>
        <v>192.14</v>
      </c>
      <c r="H94" s="154"/>
      <c r="I94">
        <f>BRPL_EOD!AO94+BRPL_EOD!AP94</f>
        <v>125</v>
      </c>
      <c r="J94">
        <f>BYPL_EOD!AO94+BYPL_EOD!AP94</f>
        <v>55</v>
      </c>
      <c r="K94">
        <f>MES_EOD!AO94+MES_EOD!AP94</f>
        <v>0.72</v>
      </c>
      <c r="L94">
        <f>NDMC_EOD!AO94+NDMC_EOD!AP94</f>
        <v>2.87</v>
      </c>
      <c r="M94">
        <f>TPDDL_EOD!AO94+TPDDL_EOD!AP94</f>
        <v>8.5500000000000007</v>
      </c>
      <c r="N94">
        <f t="shared" si="7"/>
        <v>192.14000000000001</v>
      </c>
      <c r="O94" s="154">
        <f t="shared" si="8"/>
        <v>0</v>
      </c>
      <c r="P94">
        <v>124.99999999999999</v>
      </c>
      <c r="Q94">
        <v>54.999999999999993</v>
      </c>
      <c r="R94">
        <v>0.71999999999999986</v>
      </c>
      <c r="S94">
        <v>2.8699999999999997</v>
      </c>
      <c r="T94">
        <v>8.5499999999999989</v>
      </c>
      <c r="U94" s="156">
        <f t="shared" si="9"/>
        <v>192.14</v>
      </c>
      <c r="V94" s="154">
        <f t="shared" si="10"/>
        <v>0</v>
      </c>
      <c r="Y94">
        <f>BAWANA!BA94+BAWANA!BB94</f>
        <v>3.93</v>
      </c>
      <c r="Z94">
        <f>BAWANA!BH94+BAWANA!BI94</f>
        <v>3.93</v>
      </c>
      <c r="AA94">
        <f>BAWANA!AB94+BAWANA!AC94</f>
        <v>3.93</v>
      </c>
      <c r="AB94">
        <f>BAWANA!AI94+BAWANA!AJ94</f>
        <v>3.93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192.14</v>
      </c>
      <c r="E95">
        <f>BAWANA!AQ95</f>
        <v>0</v>
      </c>
      <c r="F95">
        <f t="shared" si="11"/>
        <v>800</v>
      </c>
      <c r="G95">
        <f t="shared" si="12"/>
        <v>192.14</v>
      </c>
      <c r="H95" s="154"/>
      <c r="I95">
        <f>BRPL_EOD!AO95+BRPL_EOD!AP95</f>
        <v>125</v>
      </c>
      <c r="J95">
        <f>BYPL_EOD!AO95+BYPL_EOD!AP95</f>
        <v>55</v>
      </c>
      <c r="K95">
        <f>MES_EOD!AO95+MES_EOD!AP95</f>
        <v>0.72</v>
      </c>
      <c r="L95">
        <f>NDMC_EOD!AO95+NDMC_EOD!AP95</f>
        <v>2.87</v>
      </c>
      <c r="M95">
        <f>TPDDL_EOD!AO95+TPDDL_EOD!AP95</f>
        <v>8.5500000000000007</v>
      </c>
      <c r="N95">
        <f t="shared" si="7"/>
        <v>192.14000000000001</v>
      </c>
      <c r="O95" s="154">
        <f t="shared" si="8"/>
        <v>0</v>
      </c>
      <c r="P95">
        <v>124.99999999999999</v>
      </c>
      <c r="Q95">
        <v>54.999999999999993</v>
      </c>
      <c r="R95">
        <v>0.71999999999999986</v>
      </c>
      <c r="S95">
        <v>2.8699999999999997</v>
      </c>
      <c r="T95">
        <v>8.5499999999999989</v>
      </c>
      <c r="U95" s="156">
        <f t="shared" si="9"/>
        <v>192.14</v>
      </c>
      <c r="V95" s="154">
        <f t="shared" si="10"/>
        <v>0</v>
      </c>
      <c r="Y95">
        <f>BAWANA!BA95+BAWANA!BB95</f>
        <v>3.93</v>
      </c>
      <c r="Z95">
        <f>BAWANA!BH95+BAWANA!BI95</f>
        <v>3.93</v>
      </c>
      <c r="AA95">
        <f>BAWANA!AB95+BAWANA!AC95</f>
        <v>3.93</v>
      </c>
      <c r="AB95">
        <f>BAWANA!AI95+BAWANA!AJ95</f>
        <v>3.93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192.14</v>
      </c>
      <c r="E96">
        <f>BAWANA!AQ96</f>
        <v>0</v>
      </c>
      <c r="F96">
        <f t="shared" si="11"/>
        <v>800</v>
      </c>
      <c r="G96">
        <f t="shared" si="12"/>
        <v>192.14</v>
      </c>
      <c r="H96" s="154"/>
      <c r="I96">
        <f>BRPL_EOD!AO96+BRPL_EOD!AP96</f>
        <v>125</v>
      </c>
      <c r="J96">
        <f>BYPL_EOD!AO96+BYPL_EOD!AP96</f>
        <v>55</v>
      </c>
      <c r="K96">
        <f>MES_EOD!AO96+MES_EOD!AP96</f>
        <v>0.72</v>
      </c>
      <c r="L96">
        <f>NDMC_EOD!AO96+NDMC_EOD!AP96</f>
        <v>2.87</v>
      </c>
      <c r="M96">
        <f>TPDDL_EOD!AO96+TPDDL_EOD!AP96</f>
        <v>8.5500000000000007</v>
      </c>
      <c r="N96">
        <f t="shared" si="7"/>
        <v>192.14000000000001</v>
      </c>
      <c r="O96" s="154">
        <f t="shared" si="8"/>
        <v>0</v>
      </c>
      <c r="P96">
        <v>124.99999999999999</v>
      </c>
      <c r="Q96">
        <v>54.999999999999993</v>
      </c>
      <c r="R96">
        <v>0.71999999999999986</v>
      </c>
      <c r="S96">
        <v>2.8699999999999997</v>
      </c>
      <c r="T96">
        <v>8.5499999999999989</v>
      </c>
      <c r="U96" s="156">
        <f t="shared" si="9"/>
        <v>192.14</v>
      </c>
      <c r="V96" s="154">
        <f t="shared" si="10"/>
        <v>0</v>
      </c>
      <c r="Y96">
        <f>BAWANA!BA96+BAWANA!BB96</f>
        <v>3.93</v>
      </c>
      <c r="Z96">
        <f>BAWANA!BH96+BAWANA!BI96</f>
        <v>3.93</v>
      </c>
      <c r="AA96">
        <f>BAWANA!AB96+BAWANA!AC96</f>
        <v>3.93</v>
      </c>
      <c r="AB96">
        <f>BAWANA!AI96+BAWANA!AJ96</f>
        <v>3.93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192.14</v>
      </c>
      <c r="E97">
        <f>BAWANA!AQ97</f>
        <v>0</v>
      </c>
      <c r="F97">
        <f t="shared" si="11"/>
        <v>800</v>
      </c>
      <c r="G97">
        <f t="shared" si="12"/>
        <v>192.14</v>
      </c>
      <c r="H97" s="154"/>
      <c r="I97">
        <f>BRPL_EOD!AO97+BRPL_EOD!AP97</f>
        <v>125</v>
      </c>
      <c r="J97">
        <f>BYPL_EOD!AO97+BYPL_EOD!AP97</f>
        <v>55</v>
      </c>
      <c r="K97">
        <f>MES_EOD!AO97+MES_EOD!AP97</f>
        <v>0.72</v>
      </c>
      <c r="L97">
        <f>NDMC_EOD!AO97+NDMC_EOD!AP97</f>
        <v>2.87</v>
      </c>
      <c r="M97">
        <f>TPDDL_EOD!AO97+TPDDL_EOD!AP97</f>
        <v>8.5500000000000007</v>
      </c>
      <c r="N97">
        <f t="shared" si="7"/>
        <v>192.14000000000001</v>
      </c>
      <c r="O97" s="154">
        <f t="shared" si="8"/>
        <v>0</v>
      </c>
      <c r="P97">
        <v>124.99999999999999</v>
      </c>
      <c r="Q97">
        <v>54.999999999999993</v>
      </c>
      <c r="R97">
        <v>0.71999999999999986</v>
      </c>
      <c r="S97">
        <v>2.8699999999999997</v>
      </c>
      <c r="T97">
        <v>8.5499999999999989</v>
      </c>
      <c r="U97" s="156">
        <f t="shared" si="9"/>
        <v>192.14</v>
      </c>
      <c r="V97" s="154">
        <f t="shared" si="10"/>
        <v>0</v>
      </c>
      <c r="Y97">
        <f>BAWANA!BA97+BAWANA!BB97</f>
        <v>3.93</v>
      </c>
      <c r="Z97">
        <f>BAWANA!BH97+BAWANA!BI97</f>
        <v>3.93</v>
      </c>
      <c r="AA97">
        <f>BAWANA!AB97+BAWANA!AC97</f>
        <v>3.93</v>
      </c>
      <c r="AB97">
        <f>BAWANA!AI97+BAWANA!AJ97</f>
        <v>3.93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192.14</v>
      </c>
      <c r="E98">
        <f>BAWANA!AQ98</f>
        <v>0</v>
      </c>
      <c r="F98">
        <f t="shared" si="11"/>
        <v>800</v>
      </c>
      <c r="G98">
        <f t="shared" si="12"/>
        <v>192.14</v>
      </c>
      <c r="H98" s="154"/>
      <c r="I98">
        <f>BRPL_EOD!AO98+BRPL_EOD!AP98</f>
        <v>125</v>
      </c>
      <c r="J98">
        <f>BYPL_EOD!AO98+BYPL_EOD!AP98</f>
        <v>55</v>
      </c>
      <c r="K98">
        <f>MES_EOD!AO98+MES_EOD!AP98</f>
        <v>0.72</v>
      </c>
      <c r="L98">
        <f>NDMC_EOD!AO98+NDMC_EOD!AP98</f>
        <v>2.87</v>
      </c>
      <c r="M98">
        <f>TPDDL_EOD!AO98+TPDDL_EOD!AP98</f>
        <v>8.5500000000000007</v>
      </c>
      <c r="N98">
        <f t="shared" si="7"/>
        <v>192.14000000000001</v>
      </c>
      <c r="O98" s="154">
        <f t="shared" si="8"/>
        <v>0</v>
      </c>
      <c r="P98">
        <v>124.99999999999999</v>
      </c>
      <c r="Q98">
        <v>54.999999999999993</v>
      </c>
      <c r="R98">
        <v>0.71999999999999986</v>
      </c>
      <c r="S98">
        <v>2.8699999999999997</v>
      </c>
      <c r="T98">
        <v>8.5499999999999989</v>
      </c>
      <c r="U98" s="156">
        <f t="shared" si="9"/>
        <v>192.14</v>
      </c>
      <c r="V98" s="154">
        <f t="shared" si="10"/>
        <v>0</v>
      </c>
      <c r="Y98">
        <f>BAWANA!BA98+BAWANA!BB98</f>
        <v>3.93</v>
      </c>
      <c r="Z98">
        <f>BAWANA!BH98+BAWANA!BI98</f>
        <v>3.93</v>
      </c>
      <c r="AA98">
        <f>BAWANA!AB98+BAWANA!AC98</f>
        <v>3.93</v>
      </c>
      <c r="AB98">
        <f>BAWANA!AI98+BAWANA!AJ98</f>
        <v>3.93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23.875</v>
      </c>
      <c r="C99" s="156">
        <f t="shared" ref="C99:U99" si="14">SUM(C3:C98)/4000</f>
        <v>0.1125</v>
      </c>
      <c r="D99" s="156">
        <f t="shared" si="14"/>
        <v>0.46227999999999986</v>
      </c>
      <c r="E99" s="156">
        <f t="shared" si="14"/>
        <v>0.09</v>
      </c>
      <c r="F99" s="156">
        <f t="shared" si="14"/>
        <v>19.190000000000001</v>
      </c>
      <c r="G99" s="156">
        <f t="shared" si="14"/>
        <v>0.55227999999999988</v>
      </c>
      <c r="H99" s="156"/>
      <c r="I99" s="156">
        <f t="shared" si="14"/>
        <v>0.31537999999999999</v>
      </c>
      <c r="J99" s="156">
        <f t="shared" si="14"/>
        <v>0.14780000000000001</v>
      </c>
      <c r="K99" s="156">
        <f t="shared" si="14"/>
        <v>5.2724999999999977E-3</v>
      </c>
      <c r="L99" s="156">
        <f t="shared" si="14"/>
        <v>2.1070000000000009E-2</v>
      </c>
      <c r="M99" s="156">
        <f t="shared" si="14"/>
        <v>6.2792500000000015E-2</v>
      </c>
      <c r="N99" s="156">
        <f t="shared" si="14"/>
        <v>0.552315</v>
      </c>
      <c r="O99" s="156">
        <f t="shared" si="14"/>
        <v>-3.5000000000000139E-5</v>
      </c>
      <c r="P99" s="156">
        <f t="shared" si="14"/>
        <v>0.3153663834585676</v>
      </c>
      <c r="Q99" s="156">
        <f t="shared" si="14"/>
        <v>0.14779212784265755</v>
      </c>
      <c r="R99" s="156">
        <f t="shared" si="14"/>
        <v>5.2716998030581828E-3</v>
      </c>
      <c r="S99" s="156">
        <f t="shared" si="14"/>
        <v>2.1066807402855572E-2</v>
      </c>
      <c r="T99" s="156">
        <f t="shared" si="14"/>
        <v>6.2782981492861115E-2</v>
      </c>
      <c r="U99" s="156">
        <f t="shared" si="14"/>
        <v>0.55227999999999988</v>
      </c>
      <c r="V99" s="156">
        <f t="shared" si="10"/>
        <v>0</v>
      </c>
      <c r="Y99" s="156">
        <f t="shared" ref="Y99:AD99" si="15">SUM(Y3:Y98)/4000</f>
        <v>2.8860000000000014E-2</v>
      </c>
      <c r="Z99" s="156">
        <f t="shared" si="15"/>
        <v>2.8860000000000014E-2</v>
      </c>
      <c r="AA99" s="156">
        <f t="shared" si="15"/>
        <v>2.8860000000000014E-2</v>
      </c>
      <c r="AB99" s="156">
        <f t="shared" si="15"/>
        <v>2.8860000000000014E-2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U3" activePane="bottomRight" state="frozen"/>
      <selection sqref="A1:D35"/>
      <selection pane="topRight" sqref="A1:D35"/>
      <selection pane="bottomLeft" sqref="A1:D35"/>
      <selection pane="bottomRight" activeCell="BK3" sqref="BK3:BK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69"/>
      <c r="BA2" s="237"/>
      <c r="BD2" t="s">
        <v>453</v>
      </c>
      <c r="BE2" t="s">
        <v>454</v>
      </c>
      <c r="BF2" t="s">
        <v>455</v>
      </c>
      <c r="BG2" t="s">
        <v>456</v>
      </c>
      <c r="BH2" t="s">
        <v>457</v>
      </c>
      <c r="BI2" t="s">
        <v>458</v>
      </c>
      <c r="BJ2" t="s">
        <v>459</v>
      </c>
      <c r="BK2" t="s">
        <v>460</v>
      </c>
      <c r="BL2" t="s">
        <v>461</v>
      </c>
      <c r="BM2" t="s">
        <v>462</v>
      </c>
      <c r="BN2" t="s">
        <v>463</v>
      </c>
      <c r="BO2" t="s">
        <v>426</v>
      </c>
      <c r="BP2" t="s">
        <v>436</v>
      </c>
      <c r="BQ2" t="s">
        <v>464</v>
      </c>
      <c r="BR2" t="s">
        <v>465</v>
      </c>
      <c r="BS2" t="s">
        <v>432</v>
      </c>
      <c r="BT2" t="s">
        <v>466</v>
      </c>
      <c r="BU2" t="s">
        <v>467</v>
      </c>
      <c r="BV2" t="s">
        <v>468</v>
      </c>
      <c r="BW2" t="s">
        <v>423</v>
      </c>
      <c r="BX2" t="s">
        <v>469</v>
      </c>
      <c r="BY2" t="s">
        <v>433</v>
      </c>
      <c r="BZ2" t="s">
        <v>470</v>
      </c>
      <c r="CA2" t="s">
        <v>471</v>
      </c>
      <c r="CB2" t="s">
        <v>437</v>
      </c>
      <c r="CC2" t="s">
        <v>431</v>
      </c>
      <c r="CD2" t="s">
        <v>430</v>
      </c>
      <c r="CE2" t="s">
        <v>425</v>
      </c>
      <c r="CF2" t="s">
        <v>438</v>
      </c>
      <c r="CG2" t="s">
        <v>424</v>
      </c>
      <c r="CH2" t="s">
        <v>472</v>
      </c>
      <c r="CI2" t="s">
        <v>434</v>
      </c>
      <c r="CJ2" t="s">
        <v>435</v>
      </c>
      <c r="CK2" t="s">
        <v>429</v>
      </c>
      <c r="CL2" t="s">
        <v>473</v>
      </c>
      <c r="CM2" t="s">
        <v>474</v>
      </c>
      <c r="CN2" t="s">
        <v>475</v>
      </c>
      <c r="CO2" t="s">
        <v>427</v>
      </c>
      <c r="CP2" t="s">
        <v>476</v>
      </c>
      <c r="CQ2" t="s">
        <v>477</v>
      </c>
      <c r="CR2" t="s">
        <v>428</v>
      </c>
      <c r="CS2" t="s">
        <v>478</v>
      </c>
      <c r="CT2" t="s">
        <v>479</v>
      </c>
      <c r="CU2" t="s">
        <v>480</v>
      </c>
      <c r="CV2" t="s">
        <v>481</v>
      </c>
      <c r="CW2" t="s">
        <v>482</v>
      </c>
    </row>
    <row r="3" spans="1:114">
      <c r="A3" t="s">
        <v>45</v>
      </c>
      <c r="B3">
        <v>0</v>
      </c>
      <c r="C3">
        <v>36.737993000000003</v>
      </c>
      <c r="D3">
        <v>6.4145700000000003</v>
      </c>
      <c r="E3">
        <v>0</v>
      </c>
      <c r="F3">
        <v>0</v>
      </c>
      <c r="G3">
        <v>73.287536000000003</v>
      </c>
      <c r="H3">
        <v>0</v>
      </c>
      <c r="I3">
        <v>91.211347000000004</v>
      </c>
      <c r="J3">
        <v>6.0807570000000002</v>
      </c>
      <c r="K3">
        <v>344.673159</v>
      </c>
      <c r="L3">
        <v>661.459879</v>
      </c>
      <c r="M3">
        <v>94.319981999999996</v>
      </c>
      <c r="N3">
        <v>120.694688</v>
      </c>
      <c r="O3">
        <v>126.520838</v>
      </c>
      <c r="P3">
        <v>144.02676099999999</v>
      </c>
      <c r="Q3">
        <v>22.193777000000001</v>
      </c>
      <c r="R3">
        <v>43.545976000000003</v>
      </c>
      <c r="S3">
        <v>26.963602000000002</v>
      </c>
      <c r="T3">
        <v>1.4276059999999999</v>
      </c>
      <c r="U3">
        <v>276.75</v>
      </c>
      <c r="V3">
        <v>19.46</v>
      </c>
      <c r="W3">
        <v>41.883000000000003</v>
      </c>
      <c r="X3">
        <v>147.515625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17.425726999999998</v>
      </c>
      <c r="AG3">
        <v>44.150584000000002</v>
      </c>
      <c r="AH3">
        <v>20.475525999999999</v>
      </c>
      <c r="AI3">
        <v>0</v>
      </c>
      <c r="AJ3">
        <v>0</v>
      </c>
      <c r="AK3">
        <v>59.301364999999997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0.64049999999999996</v>
      </c>
      <c r="AQ3">
        <v>30.946641</v>
      </c>
      <c r="AR3">
        <v>49.68</v>
      </c>
      <c r="AS3">
        <v>35.652698999999998</v>
      </c>
      <c r="AT3">
        <v>15.00135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91.669334999999975</v>
      </c>
      <c r="BA3">
        <f>SUM(B3:AZ3)</f>
        <v>2912.8769659999998</v>
      </c>
      <c r="BD3">
        <v>4.2938999999999998</v>
      </c>
      <c r="BE3">
        <v>0</v>
      </c>
      <c r="BF3">
        <v>2.1923999999999999E-2</v>
      </c>
      <c r="BG3">
        <v>0</v>
      </c>
      <c r="BH3">
        <v>1.8580000000000001E-3</v>
      </c>
      <c r="BI3">
        <v>0.82955999999999996</v>
      </c>
      <c r="BJ3">
        <v>0</v>
      </c>
      <c r="BK3">
        <v>1.8058000000000001E-2</v>
      </c>
      <c r="BL3">
        <v>0</v>
      </c>
      <c r="BM3">
        <v>2.5569999999999998E-3</v>
      </c>
      <c r="BN3">
        <v>0</v>
      </c>
      <c r="BO3">
        <v>1.99</v>
      </c>
      <c r="BP3">
        <v>2.1800000000000002</v>
      </c>
      <c r="BQ3">
        <v>3.542468</v>
      </c>
      <c r="BR3">
        <v>2.5514760000000001</v>
      </c>
      <c r="BS3">
        <v>1.61</v>
      </c>
      <c r="BT3">
        <v>0</v>
      </c>
      <c r="BU3">
        <v>2.9693339999999999</v>
      </c>
      <c r="BV3">
        <v>1.341844</v>
      </c>
      <c r="BW3">
        <v>9.33</v>
      </c>
      <c r="BX3">
        <v>4.2581249999999997</v>
      </c>
      <c r="BY3">
        <v>0.24</v>
      </c>
      <c r="BZ3">
        <v>1.9381029999999999</v>
      </c>
      <c r="CA3">
        <v>3.5116909999999999</v>
      </c>
      <c r="CB3">
        <v>1.78</v>
      </c>
      <c r="CC3">
        <v>0.74</v>
      </c>
      <c r="CD3">
        <v>0</v>
      </c>
      <c r="CE3">
        <v>0.87</v>
      </c>
      <c r="CF3">
        <v>0.17</v>
      </c>
      <c r="CG3">
        <v>3.78</v>
      </c>
      <c r="CH3">
        <v>0.39574100000000001</v>
      </c>
      <c r="CI3">
        <v>7.78</v>
      </c>
      <c r="CJ3">
        <v>1.94</v>
      </c>
      <c r="CK3">
        <v>1.85</v>
      </c>
      <c r="CL3">
        <v>5.313701</v>
      </c>
      <c r="CM3">
        <v>1.870228</v>
      </c>
      <c r="CN3">
        <v>3.5424669999999998</v>
      </c>
      <c r="CO3">
        <v>3.03</v>
      </c>
      <c r="CP3">
        <v>2.5259830000000001</v>
      </c>
      <c r="CQ3">
        <v>2.7933979999999998</v>
      </c>
      <c r="CR3">
        <v>2.38</v>
      </c>
      <c r="CS3">
        <v>2.363054</v>
      </c>
      <c r="CT3">
        <v>1.9429620000000001</v>
      </c>
      <c r="CU3">
        <v>1.959684</v>
      </c>
      <c r="CV3">
        <v>2.6836880000000001</v>
      </c>
      <c r="CW3">
        <v>1.327531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91.669334999999975</v>
      </c>
    </row>
    <row r="4" spans="1:114">
      <c r="A4" t="s">
        <v>46</v>
      </c>
      <c r="B4">
        <v>0</v>
      </c>
      <c r="C4">
        <v>36.737993000000003</v>
      </c>
      <c r="D4">
        <v>6.4145700000000003</v>
      </c>
      <c r="E4">
        <v>0</v>
      </c>
      <c r="F4">
        <v>0</v>
      </c>
      <c r="G4">
        <v>73.287536000000003</v>
      </c>
      <c r="H4">
        <v>0</v>
      </c>
      <c r="I4">
        <v>91.211347000000004</v>
      </c>
      <c r="J4">
        <v>6.0807570000000002</v>
      </c>
      <c r="K4">
        <v>344.673159</v>
      </c>
      <c r="L4">
        <v>661.459879</v>
      </c>
      <c r="M4">
        <v>94.319981999999996</v>
      </c>
      <c r="N4">
        <v>120.694688</v>
      </c>
      <c r="O4">
        <v>126.520838</v>
      </c>
      <c r="P4">
        <v>144.02676099999999</v>
      </c>
      <c r="Q4">
        <v>22.193777000000001</v>
      </c>
      <c r="R4">
        <v>43.545976000000003</v>
      </c>
      <c r="S4">
        <v>26.963602000000002</v>
      </c>
      <c r="T4">
        <v>1.4276059999999999</v>
      </c>
      <c r="U4">
        <v>276.75</v>
      </c>
      <c r="V4">
        <v>19.46</v>
      </c>
      <c r="W4">
        <v>41.883000000000003</v>
      </c>
      <c r="X4">
        <v>147.515625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17.425726999999998</v>
      </c>
      <c r="AG4">
        <v>44.150584000000002</v>
      </c>
      <c r="AH4">
        <v>0</v>
      </c>
      <c r="AI4">
        <v>0</v>
      </c>
      <c r="AJ4">
        <v>0</v>
      </c>
      <c r="AK4">
        <v>59.301364999999997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0.64049999999999996</v>
      </c>
      <c r="AQ4">
        <v>30.946641</v>
      </c>
      <c r="AR4">
        <v>49.68</v>
      </c>
      <c r="AS4">
        <v>35.652698999999998</v>
      </c>
      <c r="AT4">
        <v>15.00135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91.273593999999974</v>
      </c>
      <c r="BA4">
        <f t="shared" ref="BA4:BA67" si="1">SUM(B4:AZ4)</f>
        <v>2892.0056989999994</v>
      </c>
      <c r="BD4">
        <v>4.2938999999999998</v>
      </c>
      <c r="BE4">
        <v>0</v>
      </c>
      <c r="BF4">
        <v>2.1923999999999999E-2</v>
      </c>
      <c r="BG4">
        <v>0</v>
      </c>
      <c r="BH4">
        <v>1.8580000000000001E-3</v>
      </c>
      <c r="BI4">
        <v>0.82955999999999996</v>
      </c>
      <c r="BJ4">
        <v>0</v>
      </c>
      <c r="BK4">
        <v>1.8058000000000001E-2</v>
      </c>
      <c r="BL4">
        <v>0</v>
      </c>
      <c r="BM4">
        <v>2.5569999999999998E-3</v>
      </c>
      <c r="BN4">
        <v>0</v>
      </c>
      <c r="BO4">
        <v>1.99</v>
      </c>
      <c r="BP4">
        <v>2.1800000000000002</v>
      </c>
      <c r="BQ4">
        <v>3.542468</v>
      </c>
      <c r="BR4">
        <v>2.5514760000000001</v>
      </c>
      <c r="BS4">
        <v>1.61</v>
      </c>
      <c r="BT4">
        <v>0</v>
      </c>
      <c r="BU4">
        <v>2.9693339999999999</v>
      </c>
      <c r="BV4">
        <v>1.341844</v>
      </c>
      <c r="BW4">
        <v>9.33</v>
      </c>
      <c r="BX4">
        <v>4.2581249999999997</v>
      </c>
      <c r="BY4">
        <v>0.24</v>
      </c>
      <c r="BZ4">
        <v>1.9381029999999999</v>
      </c>
      <c r="CA4">
        <v>3.5116909999999999</v>
      </c>
      <c r="CB4">
        <v>1.78</v>
      </c>
      <c r="CC4">
        <v>0.74</v>
      </c>
      <c r="CD4">
        <v>0</v>
      </c>
      <c r="CE4">
        <v>0.87</v>
      </c>
      <c r="CF4">
        <v>0.17</v>
      </c>
      <c r="CG4">
        <v>3.78</v>
      </c>
      <c r="CH4">
        <v>0</v>
      </c>
      <c r="CI4">
        <v>7.78</v>
      </c>
      <c r="CJ4">
        <v>1.94</v>
      </c>
      <c r="CK4">
        <v>1.85</v>
      </c>
      <c r="CL4">
        <v>5.313701</v>
      </c>
      <c r="CM4">
        <v>1.870228</v>
      </c>
      <c r="CN4">
        <v>3.5424669999999998</v>
      </c>
      <c r="CO4">
        <v>3.03</v>
      </c>
      <c r="CP4">
        <v>2.5259830000000001</v>
      </c>
      <c r="CQ4">
        <v>2.7933979999999998</v>
      </c>
      <c r="CR4">
        <v>2.38</v>
      </c>
      <c r="CS4">
        <v>2.363054</v>
      </c>
      <c r="CT4">
        <v>1.9429620000000001</v>
      </c>
      <c r="CU4">
        <v>1.959684</v>
      </c>
      <c r="CV4">
        <v>2.6836880000000001</v>
      </c>
      <c r="CW4">
        <v>1.327531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91.273593999999974</v>
      </c>
    </row>
    <row r="5" spans="1:114">
      <c r="A5" t="s">
        <v>47</v>
      </c>
      <c r="B5">
        <v>0</v>
      </c>
      <c r="C5">
        <v>36.737993000000003</v>
      </c>
      <c r="D5">
        <v>6.4145700000000003</v>
      </c>
      <c r="E5">
        <v>0</v>
      </c>
      <c r="F5">
        <v>0</v>
      </c>
      <c r="G5">
        <v>73.287536000000003</v>
      </c>
      <c r="H5">
        <v>0</v>
      </c>
      <c r="I5">
        <v>91.211347000000004</v>
      </c>
      <c r="J5">
        <v>6.0807570000000002</v>
      </c>
      <c r="K5">
        <v>344.673159</v>
      </c>
      <c r="L5">
        <v>661.459879</v>
      </c>
      <c r="M5">
        <v>94.319981999999996</v>
      </c>
      <c r="N5">
        <v>120.694688</v>
      </c>
      <c r="O5">
        <v>126.520838</v>
      </c>
      <c r="P5">
        <v>144.02676099999999</v>
      </c>
      <c r="Q5">
        <v>22.193777000000001</v>
      </c>
      <c r="R5">
        <v>43.545976000000003</v>
      </c>
      <c r="S5">
        <v>26.963602000000002</v>
      </c>
      <c r="T5">
        <v>1.4276059999999999</v>
      </c>
      <c r="U5">
        <v>276.75</v>
      </c>
      <c r="V5">
        <v>19.46</v>
      </c>
      <c r="W5">
        <v>42.186500000000002</v>
      </c>
      <c r="X5">
        <v>147.515625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17.425726999999998</v>
      </c>
      <c r="AG5">
        <v>44.150584000000002</v>
      </c>
      <c r="AH5">
        <v>0</v>
      </c>
      <c r="AI5">
        <v>0</v>
      </c>
      <c r="AJ5">
        <v>0</v>
      </c>
      <c r="AK5">
        <v>59.301364999999997</v>
      </c>
      <c r="AL5">
        <v>53.451999999999998</v>
      </c>
      <c r="AM5">
        <v>17.179061999999998</v>
      </c>
      <c r="AN5">
        <v>1.0753569999999999</v>
      </c>
      <c r="AO5">
        <v>0</v>
      </c>
      <c r="AP5">
        <v>6.0206999999999997</v>
      </c>
      <c r="AQ5">
        <v>30.946641</v>
      </c>
      <c r="AR5">
        <v>49.68</v>
      </c>
      <c r="AS5">
        <v>35.652698999999998</v>
      </c>
      <c r="AT5">
        <v>15.00135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91.273593999999974</v>
      </c>
      <c r="BA5">
        <f t="shared" si="1"/>
        <v>2897.6893989999994</v>
      </c>
      <c r="BD5">
        <v>4.2938999999999998</v>
      </c>
      <c r="BE5">
        <v>0</v>
      </c>
      <c r="BF5">
        <v>2.1923999999999999E-2</v>
      </c>
      <c r="BG5">
        <v>0</v>
      </c>
      <c r="BH5">
        <v>1.8580000000000001E-3</v>
      </c>
      <c r="BI5">
        <v>0.82955999999999996</v>
      </c>
      <c r="BJ5">
        <v>0</v>
      </c>
      <c r="BK5">
        <v>1.8058000000000001E-2</v>
      </c>
      <c r="BL5">
        <v>0</v>
      </c>
      <c r="BM5">
        <v>2.5569999999999998E-3</v>
      </c>
      <c r="BN5">
        <v>0</v>
      </c>
      <c r="BO5">
        <v>1.99</v>
      </c>
      <c r="BP5">
        <v>2.1800000000000002</v>
      </c>
      <c r="BQ5">
        <v>3.542468</v>
      </c>
      <c r="BR5">
        <v>2.5514760000000001</v>
      </c>
      <c r="BS5">
        <v>1.61</v>
      </c>
      <c r="BT5">
        <v>0</v>
      </c>
      <c r="BU5">
        <v>2.9693339999999999</v>
      </c>
      <c r="BV5">
        <v>1.341844</v>
      </c>
      <c r="BW5">
        <v>9.33</v>
      </c>
      <c r="BX5">
        <v>4.2581249999999997</v>
      </c>
      <c r="BY5">
        <v>0.24</v>
      </c>
      <c r="BZ5">
        <v>1.9381029999999999</v>
      </c>
      <c r="CA5">
        <v>3.5116909999999999</v>
      </c>
      <c r="CB5">
        <v>1.78</v>
      </c>
      <c r="CC5">
        <v>0.74</v>
      </c>
      <c r="CD5">
        <v>0</v>
      </c>
      <c r="CE5">
        <v>0.87</v>
      </c>
      <c r="CF5">
        <v>0.17</v>
      </c>
      <c r="CG5">
        <v>3.78</v>
      </c>
      <c r="CH5">
        <v>0</v>
      </c>
      <c r="CI5">
        <v>7.78</v>
      </c>
      <c r="CJ5">
        <v>1.94</v>
      </c>
      <c r="CK5">
        <v>1.85</v>
      </c>
      <c r="CL5">
        <v>5.313701</v>
      </c>
      <c r="CM5">
        <v>1.870228</v>
      </c>
      <c r="CN5">
        <v>3.5424669999999998</v>
      </c>
      <c r="CO5">
        <v>3.03</v>
      </c>
      <c r="CP5">
        <v>2.5259830000000001</v>
      </c>
      <c r="CQ5">
        <v>2.7933979999999998</v>
      </c>
      <c r="CR5">
        <v>2.38</v>
      </c>
      <c r="CS5">
        <v>2.363054</v>
      </c>
      <c r="CT5">
        <v>1.9429620000000001</v>
      </c>
      <c r="CU5">
        <v>1.959684</v>
      </c>
      <c r="CV5">
        <v>2.6836880000000001</v>
      </c>
      <c r="CW5">
        <v>1.327531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91.273593999999974</v>
      </c>
    </row>
    <row r="6" spans="1:114">
      <c r="A6" t="s">
        <v>48</v>
      </c>
      <c r="B6">
        <v>0</v>
      </c>
      <c r="C6">
        <v>36.737993000000003</v>
      </c>
      <c r="D6">
        <v>6.4145700000000003</v>
      </c>
      <c r="E6">
        <v>0</v>
      </c>
      <c r="F6">
        <v>0</v>
      </c>
      <c r="G6">
        <v>73.287536000000003</v>
      </c>
      <c r="H6">
        <v>0</v>
      </c>
      <c r="I6">
        <v>91.211347000000004</v>
      </c>
      <c r="J6">
        <v>6.0807570000000002</v>
      </c>
      <c r="K6">
        <v>344.673159</v>
      </c>
      <c r="L6">
        <v>661.459879</v>
      </c>
      <c r="M6">
        <v>94.319981999999996</v>
      </c>
      <c r="N6">
        <v>120.694688</v>
      </c>
      <c r="O6">
        <v>126.520838</v>
      </c>
      <c r="P6">
        <v>144.02676099999999</v>
      </c>
      <c r="Q6">
        <v>22.193777000000001</v>
      </c>
      <c r="R6">
        <v>43.545976000000003</v>
      </c>
      <c r="S6">
        <v>26.963602000000002</v>
      </c>
      <c r="T6">
        <v>1.4276059999999999</v>
      </c>
      <c r="U6">
        <v>276.75</v>
      </c>
      <c r="V6">
        <v>19.46</v>
      </c>
      <c r="W6">
        <v>42.186500000000002</v>
      </c>
      <c r="X6">
        <v>147.515625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17.425726999999998</v>
      </c>
      <c r="AG6">
        <v>44.150584000000002</v>
      </c>
      <c r="AH6">
        <v>0</v>
      </c>
      <c r="AI6">
        <v>0</v>
      </c>
      <c r="AJ6">
        <v>0</v>
      </c>
      <c r="AK6">
        <v>59.301364999999997</v>
      </c>
      <c r="AL6">
        <v>53.451999999999998</v>
      </c>
      <c r="AM6">
        <v>17.179061999999998</v>
      </c>
      <c r="AN6">
        <v>1.0753569999999999</v>
      </c>
      <c r="AO6">
        <v>0</v>
      </c>
      <c r="AP6">
        <v>6.0206999999999997</v>
      </c>
      <c r="AQ6">
        <v>30.946641</v>
      </c>
      <c r="AR6">
        <v>52.991999999999997</v>
      </c>
      <c r="AS6">
        <v>35.652698999999998</v>
      </c>
      <c r="AT6">
        <v>15.00135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91.273593999999974</v>
      </c>
      <c r="BA6">
        <f t="shared" si="1"/>
        <v>2901.0013989999998</v>
      </c>
      <c r="BD6">
        <v>4.2938999999999998</v>
      </c>
      <c r="BE6">
        <v>0</v>
      </c>
      <c r="BF6">
        <v>2.1923999999999999E-2</v>
      </c>
      <c r="BG6">
        <v>0</v>
      </c>
      <c r="BH6">
        <v>1.8580000000000001E-3</v>
      </c>
      <c r="BI6">
        <v>0.82955999999999996</v>
      </c>
      <c r="BJ6">
        <v>0</v>
      </c>
      <c r="BK6">
        <v>1.8058000000000001E-2</v>
      </c>
      <c r="BL6">
        <v>0</v>
      </c>
      <c r="BM6">
        <v>2.5569999999999998E-3</v>
      </c>
      <c r="BN6">
        <v>0</v>
      </c>
      <c r="BO6">
        <v>1.99</v>
      </c>
      <c r="BP6">
        <v>2.1800000000000002</v>
      </c>
      <c r="BQ6">
        <v>3.542468</v>
      </c>
      <c r="BR6">
        <v>2.5514760000000001</v>
      </c>
      <c r="BS6">
        <v>1.61</v>
      </c>
      <c r="BT6">
        <v>0</v>
      </c>
      <c r="BU6">
        <v>2.9693339999999999</v>
      </c>
      <c r="BV6">
        <v>1.341844</v>
      </c>
      <c r="BW6">
        <v>9.33</v>
      </c>
      <c r="BX6">
        <v>4.2581249999999997</v>
      </c>
      <c r="BY6">
        <v>0.24</v>
      </c>
      <c r="BZ6">
        <v>1.9381029999999999</v>
      </c>
      <c r="CA6">
        <v>3.5116909999999999</v>
      </c>
      <c r="CB6">
        <v>1.78</v>
      </c>
      <c r="CC6">
        <v>0.74</v>
      </c>
      <c r="CD6">
        <v>0</v>
      </c>
      <c r="CE6">
        <v>0.87</v>
      </c>
      <c r="CF6">
        <v>0.17</v>
      </c>
      <c r="CG6">
        <v>3.78</v>
      </c>
      <c r="CH6">
        <v>0</v>
      </c>
      <c r="CI6">
        <v>7.78</v>
      </c>
      <c r="CJ6">
        <v>1.94</v>
      </c>
      <c r="CK6">
        <v>1.85</v>
      </c>
      <c r="CL6">
        <v>5.313701</v>
      </c>
      <c r="CM6">
        <v>1.870228</v>
      </c>
      <c r="CN6">
        <v>3.5424669999999998</v>
      </c>
      <c r="CO6">
        <v>3.03</v>
      </c>
      <c r="CP6">
        <v>2.5259830000000001</v>
      </c>
      <c r="CQ6">
        <v>2.7933979999999998</v>
      </c>
      <c r="CR6">
        <v>2.38</v>
      </c>
      <c r="CS6">
        <v>2.363054</v>
      </c>
      <c r="CT6">
        <v>1.9429620000000001</v>
      </c>
      <c r="CU6">
        <v>1.959684</v>
      </c>
      <c r="CV6">
        <v>2.6836880000000001</v>
      </c>
      <c r="CW6">
        <v>1.327531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91.273593999999974</v>
      </c>
    </row>
    <row r="7" spans="1:114">
      <c r="A7" t="s">
        <v>49</v>
      </c>
      <c r="B7">
        <v>0</v>
      </c>
      <c r="C7">
        <v>37.904277999999998</v>
      </c>
      <c r="D7">
        <v>6.4145700000000003</v>
      </c>
      <c r="E7">
        <v>0</v>
      </c>
      <c r="F7">
        <v>0</v>
      </c>
      <c r="G7">
        <v>73.287536000000003</v>
      </c>
      <c r="H7">
        <v>0</v>
      </c>
      <c r="I7">
        <v>91.211347000000004</v>
      </c>
      <c r="J7">
        <v>6.0807570000000002</v>
      </c>
      <c r="K7">
        <v>344.673159</v>
      </c>
      <c r="L7">
        <v>661.459879</v>
      </c>
      <c r="M7">
        <v>94.319981999999996</v>
      </c>
      <c r="N7">
        <v>120.694688</v>
      </c>
      <c r="O7">
        <v>126.520838</v>
      </c>
      <c r="P7">
        <v>144.02676099999999</v>
      </c>
      <c r="Q7">
        <v>22.193777000000001</v>
      </c>
      <c r="R7">
        <v>43.545976000000003</v>
      </c>
      <c r="S7">
        <v>26.963602000000002</v>
      </c>
      <c r="T7">
        <v>1.4276059999999999</v>
      </c>
      <c r="U7">
        <v>276.75</v>
      </c>
      <c r="V7">
        <v>19.46</v>
      </c>
      <c r="W7">
        <v>42.186500000000002</v>
      </c>
      <c r="X7">
        <v>147.515625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17.425726999999998</v>
      </c>
      <c r="AG7">
        <v>44.150584000000002</v>
      </c>
      <c r="AH7">
        <v>0</v>
      </c>
      <c r="AI7">
        <v>0</v>
      </c>
      <c r="AJ7">
        <v>0</v>
      </c>
      <c r="AK7">
        <v>59.301364999999997</v>
      </c>
      <c r="AL7">
        <v>53.451999999999998</v>
      </c>
      <c r="AM7">
        <v>17.179061999999998</v>
      </c>
      <c r="AN7">
        <v>1.0753569999999999</v>
      </c>
      <c r="AO7">
        <v>0</v>
      </c>
      <c r="AP7">
        <v>6.0206999999999997</v>
      </c>
      <c r="AQ7">
        <v>30.946641</v>
      </c>
      <c r="AR7">
        <v>52.991999999999997</v>
      </c>
      <c r="AS7">
        <v>34.647410000000001</v>
      </c>
      <c r="AT7">
        <v>15.00135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91.373593999999969</v>
      </c>
      <c r="BA7">
        <f t="shared" si="1"/>
        <v>2901.2623950000002</v>
      </c>
      <c r="BD7">
        <v>4.2938999999999998</v>
      </c>
      <c r="BE7">
        <v>0</v>
      </c>
      <c r="BF7">
        <v>2.1923999999999999E-2</v>
      </c>
      <c r="BG7">
        <v>0</v>
      </c>
      <c r="BH7">
        <v>1.8580000000000001E-3</v>
      </c>
      <c r="BI7">
        <v>0.82955999999999996</v>
      </c>
      <c r="BJ7">
        <v>0</v>
      </c>
      <c r="BK7">
        <v>1.8058000000000001E-2</v>
      </c>
      <c r="BL7">
        <v>0</v>
      </c>
      <c r="BM7">
        <v>2.5569999999999998E-3</v>
      </c>
      <c r="BN7">
        <v>0</v>
      </c>
      <c r="BO7">
        <v>1.99</v>
      </c>
      <c r="BP7">
        <v>2.1800000000000002</v>
      </c>
      <c r="BQ7">
        <v>3.542468</v>
      </c>
      <c r="BR7">
        <v>2.5514760000000001</v>
      </c>
      <c r="BS7">
        <v>1.61</v>
      </c>
      <c r="BT7">
        <v>0</v>
      </c>
      <c r="BU7">
        <v>2.9693339999999999</v>
      </c>
      <c r="BV7">
        <v>1.341844</v>
      </c>
      <c r="BW7">
        <v>9.33</v>
      </c>
      <c r="BX7">
        <v>4.2581249999999997</v>
      </c>
      <c r="BY7">
        <v>0.24</v>
      </c>
      <c r="BZ7">
        <v>1.9381029999999999</v>
      </c>
      <c r="CA7">
        <v>3.5116909999999999</v>
      </c>
      <c r="CB7">
        <v>1.73</v>
      </c>
      <c r="CC7">
        <v>0.89</v>
      </c>
      <c r="CD7">
        <v>0</v>
      </c>
      <c r="CE7">
        <v>0.87</v>
      </c>
      <c r="CF7">
        <v>0.17</v>
      </c>
      <c r="CG7">
        <v>3.78</v>
      </c>
      <c r="CH7">
        <v>0</v>
      </c>
      <c r="CI7">
        <v>7.78</v>
      </c>
      <c r="CJ7">
        <v>1.94</v>
      </c>
      <c r="CK7">
        <v>1.85</v>
      </c>
      <c r="CL7">
        <v>5.313701</v>
      </c>
      <c r="CM7">
        <v>1.870228</v>
      </c>
      <c r="CN7">
        <v>3.5424669999999998</v>
      </c>
      <c r="CO7">
        <v>3.03</v>
      </c>
      <c r="CP7">
        <v>2.5259830000000001</v>
      </c>
      <c r="CQ7">
        <v>2.7933979999999998</v>
      </c>
      <c r="CR7">
        <v>2.38</v>
      </c>
      <c r="CS7">
        <v>2.363054</v>
      </c>
      <c r="CT7">
        <v>1.9429620000000001</v>
      </c>
      <c r="CU7">
        <v>1.959684</v>
      </c>
      <c r="CV7">
        <v>2.6836880000000001</v>
      </c>
      <c r="CW7">
        <v>1.327531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91.373593999999969</v>
      </c>
    </row>
    <row r="8" spans="1:114">
      <c r="A8" t="s">
        <v>50</v>
      </c>
      <c r="B8">
        <v>0</v>
      </c>
      <c r="C8">
        <v>37.904277999999998</v>
      </c>
      <c r="D8">
        <v>6.4145700000000003</v>
      </c>
      <c r="E8">
        <v>0</v>
      </c>
      <c r="F8">
        <v>0</v>
      </c>
      <c r="G8">
        <v>73.287536000000003</v>
      </c>
      <c r="H8">
        <v>0</v>
      </c>
      <c r="I8">
        <v>91.211347000000004</v>
      </c>
      <c r="J8">
        <v>6.0807570000000002</v>
      </c>
      <c r="K8">
        <v>344.673159</v>
      </c>
      <c r="L8">
        <v>661.459879</v>
      </c>
      <c r="M8">
        <v>94.319981999999996</v>
      </c>
      <c r="N8">
        <v>120.694688</v>
      </c>
      <c r="O8">
        <v>126.520838</v>
      </c>
      <c r="P8">
        <v>144.02676099999999</v>
      </c>
      <c r="Q8">
        <v>22.193777000000001</v>
      </c>
      <c r="R8">
        <v>43.545976000000003</v>
      </c>
      <c r="S8">
        <v>26.963602000000002</v>
      </c>
      <c r="T8">
        <v>1.4276059999999999</v>
      </c>
      <c r="U8">
        <v>276.75</v>
      </c>
      <c r="V8">
        <v>19.46</v>
      </c>
      <c r="W8">
        <v>42.186500000000002</v>
      </c>
      <c r="X8">
        <v>147.515625</v>
      </c>
      <c r="Y8">
        <v>0</v>
      </c>
      <c r="Z8">
        <v>19.6614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17.425726999999998</v>
      </c>
      <c r="AG8">
        <v>44.150584000000002</v>
      </c>
      <c r="AH8">
        <v>0</v>
      </c>
      <c r="AI8">
        <v>0</v>
      </c>
      <c r="AJ8">
        <v>0</v>
      </c>
      <c r="AK8">
        <v>59.301364999999997</v>
      </c>
      <c r="AL8">
        <v>53.451999999999998</v>
      </c>
      <c r="AM8">
        <v>17.179061999999998</v>
      </c>
      <c r="AN8">
        <v>1.0753569999999999</v>
      </c>
      <c r="AO8">
        <v>0</v>
      </c>
      <c r="AP8">
        <v>0</v>
      </c>
      <c r="AQ8">
        <v>30.946641</v>
      </c>
      <c r="AR8">
        <v>49.68</v>
      </c>
      <c r="AS8">
        <v>34.647410000000001</v>
      </c>
      <c r="AT8">
        <v>15.00135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91.373593999999969</v>
      </c>
      <c r="BA8">
        <f t="shared" si="1"/>
        <v>2891.9296949999998</v>
      </c>
      <c r="BD8">
        <v>4.2938999999999998</v>
      </c>
      <c r="BE8">
        <v>0</v>
      </c>
      <c r="BF8">
        <v>2.1923999999999999E-2</v>
      </c>
      <c r="BG8">
        <v>0</v>
      </c>
      <c r="BH8">
        <v>1.8580000000000001E-3</v>
      </c>
      <c r="BI8">
        <v>0.82955999999999996</v>
      </c>
      <c r="BJ8">
        <v>0</v>
      </c>
      <c r="BK8">
        <v>1.8058000000000001E-2</v>
      </c>
      <c r="BL8">
        <v>0</v>
      </c>
      <c r="BM8">
        <v>2.5569999999999998E-3</v>
      </c>
      <c r="BN8">
        <v>0</v>
      </c>
      <c r="BO8">
        <v>1.99</v>
      </c>
      <c r="BP8">
        <v>2.1800000000000002</v>
      </c>
      <c r="BQ8">
        <v>3.542468</v>
      </c>
      <c r="BR8">
        <v>2.5514760000000001</v>
      </c>
      <c r="BS8">
        <v>1.61</v>
      </c>
      <c r="BT8">
        <v>0</v>
      </c>
      <c r="BU8">
        <v>2.9693339999999999</v>
      </c>
      <c r="BV8">
        <v>1.341844</v>
      </c>
      <c r="BW8">
        <v>9.33</v>
      </c>
      <c r="BX8">
        <v>4.2581249999999997</v>
      </c>
      <c r="BY8">
        <v>0.24</v>
      </c>
      <c r="BZ8">
        <v>1.9381029999999999</v>
      </c>
      <c r="CA8">
        <v>3.5116909999999999</v>
      </c>
      <c r="CB8">
        <v>1.73</v>
      </c>
      <c r="CC8">
        <v>0.89</v>
      </c>
      <c r="CD8">
        <v>0</v>
      </c>
      <c r="CE8">
        <v>0.87</v>
      </c>
      <c r="CF8">
        <v>0.17</v>
      </c>
      <c r="CG8">
        <v>3.78</v>
      </c>
      <c r="CH8">
        <v>0</v>
      </c>
      <c r="CI8">
        <v>7.78</v>
      </c>
      <c r="CJ8">
        <v>1.94</v>
      </c>
      <c r="CK8">
        <v>1.85</v>
      </c>
      <c r="CL8">
        <v>5.313701</v>
      </c>
      <c r="CM8">
        <v>1.870228</v>
      </c>
      <c r="CN8">
        <v>3.5424669999999998</v>
      </c>
      <c r="CO8">
        <v>3.03</v>
      </c>
      <c r="CP8">
        <v>2.5259830000000001</v>
      </c>
      <c r="CQ8">
        <v>2.7933979999999998</v>
      </c>
      <c r="CR8">
        <v>2.38</v>
      </c>
      <c r="CS8">
        <v>2.363054</v>
      </c>
      <c r="CT8">
        <v>1.9429620000000001</v>
      </c>
      <c r="CU8">
        <v>1.959684</v>
      </c>
      <c r="CV8">
        <v>2.6836880000000001</v>
      </c>
      <c r="CW8">
        <v>1.327531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91.373593999999969</v>
      </c>
    </row>
    <row r="9" spans="1:114">
      <c r="A9" t="s">
        <v>51</v>
      </c>
      <c r="B9">
        <v>0</v>
      </c>
      <c r="C9">
        <v>37.904277999999998</v>
      </c>
      <c r="D9">
        <v>6.4145700000000003</v>
      </c>
      <c r="E9">
        <v>0</v>
      </c>
      <c r="F9">
        <v>0</v>
      </c>
      <c r="G9">
        <v>73.287536000000003</v>
      </c>
      <c r="H9">
        <v>0</v>
      </c>
      <c r="I9">
        <v>91.211347000000004</v>
      </c>
      <c r="J9">
        <v>6.0807570000000002</v>
      </c>
      <c r="K9">
        <v>344.673159</v>
      </c>
      <c r="L9">
        <v>661.459879</v>
      </c>
      <c r="M9">
        <v>94.319981999999996</v>
      </c>
      <c r="N9">
        <v>120.694688</v>
      </c>
      <c r="O9">
        <v>126.520838</v>
      </c>
      <c r="P9">
        <v>144.02676099999999</v>
      </c>
      <c r="Q9">
        <v>22.193777000000001</v>
      </c>
      <c r="R9">
        <v>43.545976000000003</v>
      </c>
      <c r="S9">
        <v>26.963602000000002</v>
      </c>
      <c r="T9">
        <v>1.4276059999999999</v>
      </c>
      <c r="U9">
        <v>276.75</v>
      </c>
      <c r="V9">
        <v>18.904</v>
      </c>
      <c r="W9">
        <v>42.186500000000002</v>
      </c>
      <c r="X9">
        <v>147.515625</v>
      </c>
      <c r="Y9">
        <v>0</v>
      </c>
      <c r="Z9">
        <v>19.6614</v>
      </c>
      <c r="AA9">
        <v>28.09872</v>
      </c>
      <c r="AB9">
        <v>43.635159999999999</v>
      </c>
      <c r="AC9">
        <v>31.709733</v>
      </c>
      <c r="AD9">
        <v>0</v>
      </c>
      <c r="AE9">
        <v>53.905351000000003</v>
      </c>
      <c r="AF9">
        <v>17.425726999999998</v>
      </c>
      <c r="AG9">
        <v>44.150584000000002</v>
      </c>
      <c r="AH9">
        <v>0</v>
      </c>
      <c r="AI9">
        <v>0</v>
      </c>
      <c r="AJ9">
        <v>0</v>
      </c>
      <c r="AK9">
        <v>59.301364999999997</v>
      </c>
      <c r="AL9">
        <v>53.451999999999998</v>
      </c>
      <c r="AM9">
        <v>17.179061999999998</v>
      </c>
      <c r="AN9">
        <v>1.0753569999999999</v>
      </c>
      <c r="AO9">
        <v>0</v>
      </c>
      <c r="AP9">
        <v>0</v>
      </c>
      <c r="AQ9">
        <v>30.946641</v>
      </c>
      <c r="AR9">
        <v>49.68</v>
      </c>
      <c r="AS9">
        <v>34.647410000000001</v>
      </c>
      <c r="AT9">
        <v>15.00135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91.343593999999982</v>
      </c>
      <c r="BA9">
        <f t="shared" si="1"/>
        <v>2877.2943349999991</v>
      </c>
      <c r="BD9">
        <v>4.2938999999999998</v>
      </c>
      <c r="BE9">
        <v>0</v>
      </c>
      <c r="BF9">
        <v>2.1923999999999999E-2</v>
      </c>
      <c r="BG9">
        <v>0</v>
      </c>
      <c r="BH9">
        <v>1.8580000000000001E-3</v>
      </c>
      <c r="BI9">
        <v>0.82955999999999996</v>
      </c>
      <c r="BJ9">
        <v>0</v>
      </c>
      <c r="BK9">
        <v>1.8058000000000001E-2</v>
      </c>
      <c r="BL9">
        <v>0</v>
      </c>
      <c r="BM9">
        <v>2.5569999999999998E-3</v>
      </c>
      <c r="BN9">
        <v>0</v>
      </c>
      <c r="BO9">
        <v>1.99</v>
      </c>
      <c r="BP9">
        <v>2.1800000000000002</v>
      </c>
      <c r="BQ9">
        <v>3.542468</v>
      </c>
      <c r="BR9">
        <v>2.5514760000000001</v>
      </c>
      <c r="BS9">
        <v>1.61</v>
      </c>
      <c r="BT9">
        <v>0</v>
      </c>
      <c r="BU9">
        <v>2.9693339999999999</v>
      </c>
      <c r="BV9">
        <v>1.341844</v>
      </c>
      <c r="BW9">
        <v>9.33</v>
      </c>
      <c r="BX9">
        <v>4.2581249999999997</v>
      </c>
      <c r="BY9">
        <v>0.24</v>
      </c>
      <c r="BZ9">
        <v>1.9381029999999999</v>
      </c>
      <c r="CA9">
        <v>3.5116909999999999</v>
      </c>
      <c r="CB9">
        <v>1.7</v>
      </c>
      <c r="CC9">
        <v>0.89</v>
      </c>
      <c r="CD9">
        <v>0</v>
      </c>
      <c r="CE9">
        <v>0.87</v>
      </c>
      <c r="CF9">
        <v>0.17</v>
      </c>
      <c r="CG9">
        <v>3.78</v>
      </c>
      <c r="CH9">
        <v>0</v>
      </c>
      <c r="CI9">
        <v>7.78</v>
      </c>
      <c r="CJ9">
        <v>1.94</v>
      </c>
      <c r="CK9">
        <v>1.85</v>
      </c>
      <c r="CL9">
        <v>5.313701</v>
      </c>
      <c r="CM9">
        <v>1.870228</v>
      </c>
      <c r="CN9">
        <v>3.5424669999999998</v>
      </c>
      <c r="CO9">
        <v>3.03</v>
      </c>
      <c r="CP9">
        <v>2.5259830000000001</v>
      </c>
      <c r="CQ9">
        <v>2.7933979999999998</v>
      </c>
      <c r="CR9">
        <v>2.38</v>
      </c>
      <c r="CS9">
        <v>2.363054</v>
      </c>
      <c r="CT9">
        <v>1.9429620000000001</v>
      </c>
      <c r="CU9">
        <v>1.959684</v>
      </c>
      <c r="CV9">
        <v>2.6836880000000001</v>
      </c>
      <c r="CW9">
        <v>1.327531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91.343593999999982</v>
      </c>
    </row>
    <row r="10" spans="1:114">
      <c r="A10" t="s">
        <v>52</v>
      </c>
      <c r="B10">
        <v>0</v>
      </c>
      <c r="C10">
        <v>37.904277999999998</v>
      </c>
      <c r="D10">
        <v>6.4145700000000003</v>
      </c>
      <c r="E10">
        <v>0</v>
      </c>
      <c r="F10">
        <v>0</v>
      </c>
      <c r="G10">
        <v>73.287536000000003</v>
      </c>
      <c r="H10">
        <v>0</v>
      </c>
      <c r="I10">
        <v>91.211347000000004</v>
      </c>
      <c r="J10">
        <v>6.0807570000000002</v>
      </c>
      <c r="K10">
        <v>344.673159</v>
      </c>
      <c r="L10">
        <v>661.459879</v>
      </c>
      <c r="M10">
        <v>94.319981999999996</v>
      </c>
      <c r="N10">
        <v>120.694688</v>
      </c>
      <c r="O10">
        <v>126.520838</v>
      </c>
      <c r="P10">
        <v>144.02676099999999</v>
      </c>
      <c r="Q10">
        <v>22.193777000000001</v>
      </c>
      <c r="R10">
        <v>43.545976000000003</v>
      </c>
      <c r="S10">
        <v>26.963602000000002</v>
      </c>
      <c r="T10">
        <v>1.4276059999999999</v>
      </c>
      <c r="U10">
        <v>276.75</v>
      </c>
      <c r="V10">
        <v>18.904</v>
      </c>
      <c r="W10">
        <v>42.186500000000002</v>
      </c>
      <c r="X10">
        <v>147.515625</v>
      </c>
      <c r="Y10">
        <v>0</v>
      </c>
      <c r="Z10">
        <v>19.6614</v>
      </c>
      <c r="AA10">
        <v>14.04936</v>
      </c>
      <c r="AB10">
        <v>43.635159999999999</v>
      </c>
      <c r="AC10">
        <v>31.709733</v>
      </c>
      <c r="AD10">
        <v>0</v>
      </c>
      <c r="AE10">
        <v>53.905351000000003</v>
      </c>
      <c r="AF10">
        <v>17.425726999999998</v>
      </c>
      <c r="AG10">
        <v>44.150584000000002</v>
      </c>
      <c r="AH10">
        <v>0</v>
      </c>
      <c r="AI10">
        <v>0</v>
      </c>
      <c r="AJ10">
        <v>0</v>
      </c>
      <c r="AK10">
        <v>59.301364999999997</v>
      </c>
      <c r="AL10">
        <v>53.451999999999998</v>
      </c>
      <c r="AM10">
        <v>17.179061999999998</v>
      </c>
      <c r="AN10">
        <v>1.0753569999999999</v>
      </c>
      <c r="AO10">
        <v>0</v>
      </c>
      <c r="AP10">
        <v>0</v>
      </c>
      <c r="AQ10">
        <v>30.946641</v>
      </c>
      <c r="AR10">
        <v>49.68</v>
      </c>
      <c r="AS10">
        <v>34.647410000000001</v>
      </c>
      <c r="AT10">
        <v>15.00135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91.343593999999982</v>
      </c>
      <c r="BA10">
        <f t="shared" si="1"/>
        <v>2863.2449749999992</v>
      </c>
      <c r="BD10">
        <v>4.2938999999999998</v>
      </c>
      <c r="BE10">
        <v>0</v>
      </c>
      <c r="BF10">
        <v>2.1923999999999999E-2</v>
      </c>
      <c r="BG10">
        <v>0</v>
      </c>
      <c r="BH10">
        <v>1.8580000000000001E-3</v>
      </c>
      <c r="BI10">
        <v>0.82955999999999996</v>
      </c>
      <c r="BJ10">
        <v>0</v>
      </c>
      <c r="BK10">
        <v>1.8058000000000001E-2</v>
      </c>
      <c r="BL10">
        <v>0</v>
      </c>
      <c r="BM10">
        <v>2.5569999999999998E-3</v>
      </c>
      <c r="BN10">
        <v>0</v>
      </c>
      <c r="BO10">
        <v>1.99</v>
      </c>
      <c r="BP10">
        <v>2.1800000000000002</v>
      </c>
      <c r="BQ10">
        <v>3.542468</v>
      </c>
      <c r="BR10">
        <v>2.5514760000000001</v>
      </c>
      <c r="BS10">
        <v>1.61</v>
      </c>
      <c r="BT10">
        <v>0</v>
      </c>
      <c r="BU10">
        <v>2.9693339999999999</v>
      </c>
      <c r="BV10">
        <v>1.341844</v>
      </c>
      <c r="BW10">
        <v>9.33</v>
      </c>
      <c r="BX10">
        <v>4.2581249999999997</v>
      </c>
      <c r="BY10">
        <v>0.24</v>
      </c>
      <c r="BZ10">
        <v>1.9381029999999999</v>
      </c>
      <c r="CA10">
        <v>3.5116909999999999</v>
      </c>
      <c r="CB10">
        <v>1.7</v>
      </c>
      <c r="CC10">
        <v>0.89</v>
      </c>
      <c r="CD10">
        <v>0</v>
      </c>
      <c r="CE10">
        <v>0.87</v>
      </c>
      <c r="CF10">
        <v>0.17</v>
      </c>
      <c r="CG10">
        <v>3.78</v>
      </c>
      <c r="CH10">
        <v>0</v>
      </c>
      <c r="CI10">
        <v>7.78</v>
      </c>
      <c r="CJ10">
        <v>1.94</v>
      </c>
      <c r="CK10">
        <v>1.85</v>
      </c>
      <c r="CL10">
        <v>5.313701</v>
      </c>
      <c r="CM10">
        <v>1.870228</v>
      </c>
      <c r="CN10">
        <v>3.5424669999999998</v>
      </c>
      <c r="CO10">
        <v>3.03</v>
      </c>
      <c r="CP10">
        <v>2.5259830000000001</v>
      </c>
      <c r="CQ10">
        <v>2.7933979999999998</v>
      </c>
      <c r="CR10">
        <v>2.38</v>
      </c>
      <c r="CS10">
        <v>2.363054</v>
      </c>
      <c r="CT10">
        <v>1.9429620000000001</v>
      </c>
      <c r="CU10">
        <v>1.959684</v>
      </c>
      <c r="CV10">
        <v>2.6836880000000001</v>
      </c>
      <c r="CW10">
        <v>1.327531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91.343593999999982</v>
      </c>
    </row>
    <row r="11" spans="1:114">
      <c r="A11" t="s">
        <v>53</v>
      </c>
      <c r="B11">
        <v>0</v>
      </c>
      <c r="C11">
        <v>39.070565000000002</v>
      </c>
      <c r="D11">
        <v>6.4145700000000003</v>
      </c>
      <c r="E11">
        <v>0</v>
      </c>
      <c r="F11">
        <v>0</v>
      </c>
      <c r="G11">
        <v>73.287536000000003</v>
      </c>
      <c r="H11">
        <v>0</v>
      </c>
      <c r="I11">
        <v>91.211347000000004</v>
      </c>
      <c r="J11">
        <v>6.0807570000000002</v>
      </c>
      <c r="K11">
        <v>344.673159</v>
      </c>
      <c r="L11">
        <v>661.459879</v>
      </c>
      <c r="M11">
        <v>94.319981999999996</v>
      </c>
      <c r="N11">
        <v>120.694688</v>
      </c>
      <c r="O11">
        <v>126.520838</v>
      </c>
      <c r="P11">
        <v>144.02676099999999</v>
      </c>
      <c r="Q11">
        <v>22.193777000000001</v>
      </c>
      <c r="R11">
        <v>43.545976000000003</v>
      </c>
      <c r="S11">
        <v>26.963602000000002</v>
      </c>
      <c r="T11">
        <v>1.4276059999999999</v>
      </c>
      <c r="U11">
        <v>276.75</v>
      </c>
      <c r="V11">
        <v>18.904</v>
      </c>
      <c r="W11">
        <v>42.186500000000002</v>
      </c>
      <c r="X11">
        <v>147.515625</v>
      </c>
      <c r="Y11">
        <v>0</v>
      </c>
      <c r="Z11">
        <v>19.6614</v>
      </c>
      <c r="AA11">
        <v>0</v>
      </c>
      <c r="AB11">
        <v>43.635159999999999</v>
      </c>
      <c r="AC11">
        <v>31.709733</v>
      </c>
      <c r="AD11">
        <v>0</v>
      </c>
      <c r="AE11">
        <v>53.905351000000003</v>
      </c>
      <c r="AF11">
        <v>17.425726999999998</v>
      </c>
      <c r="AG11">
        <v>44.150584000000002</v>
      </c>
      <c r="AH11">
        <v>0</v>
      </c>
      <c r="AI11">
        <v>3.4724400000000002</v>
      </c>
      <c r="AJ11">
        <v>0</v>
      </c>
      <c r="AK11">
        <v>59.301364999999997</v>
      </c>
      <c r="AL11">
        <v>53.451999999999998</v>
      </c>
      <c r="AM11">
        <v>17.179061999999998</v>
      </c>
      <c r="AN11">
        <v>1.0753569999999999</v>
      </c>
      <c r="AO11">
        <v>0</v>
      </c>
      <c r="AP11">
        <v>0</v>
      </c>
      <c r="AQ11">
        <v>30.946641</v>
      </c>
      <c r="AR11">
        <v>49.68</v>
      </c>
      <c r="AS11">
        <v>34.647410000000001</v>
      </c>
      <c r="AT11">
        <v>15.00135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91.343780999999979</v>
      </c>
      <c r="BA11">
        <f t="shared" si="1"/>
        <v>2853.8345289999997</v>
      </c>
      <c r="BD11">
        <v>4.2938999999999998</v>
      </c>
      <c r="BE11">
        <v>0</v>
      </c>
      <c r="BF11">
        <v>2.2110999999999999E-2</v>
      </c>
      <c r="BG11">
        <v>0</v>
      </c>
      <c r="BH11">
        <v>1.8580000000000001E-3</v>
      </c>
      <c r="BI11">
        <v>0.82955999999999996</v>
      </c>
      <c r="BJ11">
        <v>0</v>
      </c>
      <c r="BK11">
        <v>1.8058000000000001E-2</v>
      </c>
      <c r="BL11">
        <v>0</v>
      </c>
      <c r="BM11">
        <v>2.5569999999999998E-3</v>
      </c>
      <c r="BN11">
        <v>0</v>
      </c>
      <c r="BO11">
        <v>1.99</v>
      </c>
      <c r="BP11">
        <v>2.1800000000000002</v>
      </c>
      <c r="BQ11">
        <v>3.542468</v>
      </c>
      <c r="BR11">
        <v>2.5514760000000001</v>
      </c>
      <c r="BS11">
        <v>1.61</v>
      </c>
      <c r="BT11">
        <v>0</v>
      </c>
      <c r="BU11">
        <v>2.9693339999999999</v>
      </c>
      <c r="BV11">
        <v>1.341844</v>
      </c>
      <c r="BW11">
        <v>9.33</v>
      </c>
      <c r="BX11">
        <v>4.2581249999999997</v>
      </c>
      <c r="BY11">
        <v>0.24</v>
      </c>
      <c r="BZ11">
        <v>1.9381029999999999</v>
      </c>
      <c r="CA11">
        <v>3.5116909999999999</v>
      </c>
      <c r="CB11">
        <v>1.7</v>
      </c>
      <c r="CC11">
        <v>0.89</v>
      </c>
      <c r="CD11">
        <v>0</v>
      </c>
      <c r="CE11">
        <v>0.87</v>
      </c>
      <c r="CF11">
        <v>0.17</v>
      </c>
      <c r="CG11">
        <v>3.78</v>
      </c>
      <c r="CH11">
        <v>0</v>
      </c>
      <c r="CI11">
        <v>7.78</v>
      </c>
      <c r="CJ11">
        <v>1.94</v>
      </c>
      <c r="CK11">
        <v>1.85</v>
      </c>
      <c r="CL11">
        <v>5.313701</v>
      </c>
      <c r="CM11">
        <v>1.870228</v>
      </c>
      <c r="CN11">
        <v>3.5424669999999998</v>
      </c>
      <c r="CO11">
        <v>3.03</v>
      </c>
      <c r="CP11">
        <v>2.5259830000000001</v>
      </c>
      <c r="CQ11">
        <v>2.7933979999999998</v>
      </c>
      <c r="CR11">
        <v>2.38</v>
      </c>
      <c r="CS11">
        <v>2.363054</v>
      </c>
      <c r="CT11">
        <v>1.9429620000000001</v>
      </c>
      <c r="CU11">
        <v>1.959684</v>
      </c>
      <c r="CV11">
        <v>2.6836880000000001</v>
      </c>
      <c r="CW11">
        <v>1.327531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91.343780999999979</v>
      </c>
    </row>
    <row r="12" spans="1:114">
      <c r="A12" t="s">
        <v>54</v>
      </c>
      <c r="B12">
        <v>0</v>
      </c>
      <c r="C12">
        <v>39.070565000000002</v>
      </c>
      <c r="D12">
        <v>6.4145700000000003</v>
      </c>
      <c r="E12">
        <v>0</v>
      </c>
      <c r="F12">
        <v>0</v>
      </c>
      <c r="G12">
        <v>73.287536000000003</v>
      </c>
      <c r="H12">
        <v>0</v>
      </c>
      <c r="I12">
        <v>91.211347000000004</v>
      </c>
      <c r="J12">
        <v>6.0807570000000002</v>
      </c>
      <c r="K12">
        <v>344.673159</v>
      </c>
      <c r="L12">
        <v>661.459879</v>
      </c>
      <c r="M12">
        <v>94.319981999999996</v>
      </c>
      <c r="N12">
        <v>120.694688</v>
      </c>
      <c r="O12">
        <v>126.520838</v>
      </c>
      <c r="P12">
        <v>144.02676099999999</v>
      </c>
      <c r="Q12">
        <v>22.193777000000001</v>
      </c>
      <c r="R12">
        <v>43.545976000000003</v>
      </c>
      <c r="S12">
        <v>26.963602000000002</v>
      </c>
      <c r="T12">
        <v>1.4276059999999999</v>
      </c>
      <c r="U12">
        <v>276.75</v>
      </c>
      <c r="V12">
        <v>18.904</v>
      </c>
      <c r="W12">
        <v>42.186500000000002</v>
      </c>
      <c r="X12">
        <v>147.515625</v>
      </c>
      <c r="Y12">
        <v>0</v>
      </c>
      <c r="Z12">
        <v>19.6614</v>
      </c>
      <c r="AA12">
        <v>0</v>
      </c>
      <c r="AB12">
        <v>43.635159999999999</v>
      </c>
      <c r="AC12">
        <v>31.709733</v>
      </c>
      <c r="AD12">
        <v>0</v>
      </c>
      <c r="AE12">
        <v>53.905351000000003</v>
      </c>
      <c r="AF12">
        <v>17.425726999999998</v>
      </c>
      <c r="AG12">
        <v>44.150584000000002</v>
      </c>
      <c r="AH12">
        <v>0</v>
      </c>
      <c r="AI12">
        <v>3.4724400000000002</v>
      </c>
      <c r="AJ12">
        <v>0</v>
      </c>
      <c r="AK12">
        <v>59.301364999999997</v>
      </c>
      <c r="AL12">
        <v>53.451999999999998</v>
      </c>
      <c r="AM12">
        <v>17.179061999999998</v>
      </c>
      <c r="AN12">
        <v>1.0753569999999999</v>
      </c>
      <c r="AO12">
        <v>0</v>
      </c>
      <c r="AP12">
        <v>0</v>
      </c>
      <c r="AQ12">
        <v>30.946641</v>
      </c>
      <c r="AR12">
        <v>49.68</v>
      </c>
      <c r="AS12">
        <v>34.647410000000001</v>
      </c>
      <c r="AT12">
        <v>15.00135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91.343780999999979</v>
      </c>
      <c r="BA12">
        <f t="shared" si="1"/>
        <v>2853.8345289999997</v>
      </c>
      <c r="BD12">
        <v>4.2938999999999998</v>
      </c>
      <c r="BE12">
        <v>0</v>
      </c>
      <c r="BF12">
        <v>2.2110999999999999E-2</v>
      </c>
      <c r="BG12">
        <v>0</v>
      </c>
      <c r="BH12">
        <v>1.8580000000000001E-3</v>
      </c>
      <c r="BI12">
        <v>0.82955999999999996</v>
      </c>
      <c r="BJ12">
        <v>0</v>
      </c>
      <c r="BK12">
        <v>1.8058000000000001E-2</v>
      </c>
      <c r="BL12">
        <v>0</v>
      </c>
      <c r="BM12">
        <v>2.5569999999999998E-3</v>
      </c>
      <c r="BN12">
        <v>0</v>
      </c>
      <c r="BO12">
        <v>1.99</v>
      </c>
      <c r="BP12">
        <v>2.1800000000000002</v>
      </c>
      <c r="BQ12">
        <v>3.542468</v>
      </c>
      <c r="BR12">
        <v>2.5514760000000001</v>
      </c>
      <c r="BS12">
        <v>1.61</v>
      </c>
      <c r="BT12">
        <v>0</v>
      </c>
      <c r="BU12">
        <v>2.9693339999999999</v>
      </c>
      <c r="BV12">
        <v>1.341844</v>
      </c>
      <c r="BW12">
        <v>9.33</v>
      </c>
      <c r="BX12">
        <v>4.2581249999999997</v>
      </c>
      <c r="BY12">
        <v>0.24</v>
      </c>
      <c r="BZ12">
        <v>1.9381029999999999</v>
      </c>
      <c r="CA12">
        <v>3.5116909999999999</v>
      </c>
      <c r="CB12">
        <v>1.7</v>
      </c>
      <c r="CC12">
        <v>0.89</v>
      </c>
      <c r="CD12">
        <v>0</v>
      </c>
      <c r="CE12">
        <v>0.87</v>
      </c>
      <c r="CF12">
        <v>0.17</v>
      </c>
      <c r="CG12">
        <v>3.78</v>
      </c>
      <c r="CH12">
        <v>0</v>
      </c>
      <c r="CI12">
        <v>7.78</v>
      </c>
      <c r="CJ12">
        <v>1.94</v>
      </c>
      <c r="CK12">
        <v>1.85</v>
      </c>
      <c r="CL12">
        <v>5.313701</v>
      </c>
      <c r="CM12">
        <v>1.870228</v>
      </c>
      <c r="CN12">
        <v>3.5424669999999998</v>
      </c>
      <c r="CO12">
        <v>3.03</v>
      </c>
      <c r="CP12">
        <v>2.5259830000000001</v>
      </c>
      <c r="CQ12">
        <v>2.7933979999999998</v>
      </c>
      <c r="CR12">
        <v>2.38</v>
      </c>
      <c r="CS12">
        <v>2.363054</v>
      </c>
      <c r="CT12">
        <v>1.9429620000000001</v>
      </c>
      <c r="CU12">
        <v>1.959684</v>
      </c>
      <c r="CV12">
        <v>2.6836880000000001</v>
      </c>
      <c r="CW12">
        <v>1.327531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91.343780999999979</v>
      </c>
    </row>
    <row r="13" spans="1:114">
      <c r="A13" t="s">
        <v>55</v>
      </c>
      <c r="B13">
        <v>0</v>
      </c>
      <c r="C13">
        <v>39.070565000000002</v>
      </c>
      <c r="D13">
        <v>6.4145700000000003</v>
      </c>
      <c r="E13">
        <v>0</v>
      </c>
      <c r="F13">
        <v>0</v>
      </c>
      <c r="G13">
        <v>73.287536000000003</v>
      </c>
      <c r="H13">
        <v>0</v>
      </c>
      <c r="I13">
        <v>91.211347000000004</v>
      </c>
      <c r="J13">
        <v>6.0807570000000002</v>
      </c>
      <c r="K13">
        <v>344.673159</v>
      </c>
      <c r="L13">
        <v>661.459879</v>
      </c>
      <c r="M13">
        <v>94.319981999999996</v>
      </c>
      <c r="N13">
        <v>120.694688</v>
      </c>
      <c r="O13">
        <v>126.520838</v>
      </c>
      <c r="P13">
        <v>144.02676099999999</v>
      </c>
      <c r="Q13">
        <v>22.193777000000001</v>
      </c>
      <c r="R13">
        <v>43.545976000000003</v>
      </c>
      <c r="S13">
        <v>26.963602000000002</v>
      </c>
      <c r="T13">
        <v>1.4276059999999999</v>
      </c>
      <c r="U13">
        <v>276.75</v>
      </c>
      <c r="V13">
        <v>18.904</v>
      </c>
      <c r="W13">
        <v>42.49</v>
      </c>
      <c r="X13">
        <v>147.515625</v>
      </c>
      <c r="Y13">
        <v>0</v>
      </c>
      <c r="Z13">
        <v>19.6614</v>
      </c>
      <c r="AA13">
        <v>0</v>
      </c>
      <c r="AB13">
        <v>43.635159999999999</v>
      </c>
      <c r="AC13">
        <v>31.709733</v>
      </c>
      <c r="AD13">
        <v>0</v>
      </c>
      <c r="AE13">
        <v>53.905351000000003</v>
      </c>
      <c r="AF13">
        <v>17.425726999999998</v>
      </c>
      <c r="AG13">
        <v>44.150584000000002</v>
      </c>
      <c r="AH13">
        <v>0</v>
      </c>
      <c r="AI13">
        <v>3.4724400000000002</v>
      </c>
      <c r="AJ13">
        <v>0</v>
      </c>
      <c r="AK13">
        <v>59.301364999999997</v>
      </c>
      <c r="AL13">
        <v>53.451999999999998</v>
      </c>
      <c r="AM13">
        <v>17.179061999999998</v>
      </c>
      <c r="AN13">
        <v>1.0753569999999999</v>
      </c>
      <c r="AO13">
        <v>0</v>
      </c>
      <c r="AP13">
        <v>0</v>
      </c>
      <c r="AQ13">
        <v>30.946641</v>
      </c>
      <c r="AR13">
        <v>49.68</v>
      </c>
      <c r="AS13">
        <v>34.647410000000001</v>
      </c>
      <c r="AT13">
        <v>15.00135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91.343780999999979</v>
      </c>
      <c r="BA13">
        <f t="shared" si="1"/>
        <v>2854.1380289999997</v>
      </c>
      <c r="BD13">
        <v>4.2938999999999998</v>
      </c>
      <c r="BE13">
        <v>0</v>
      </c>
      <c r="BF13">
        <v>2.2110999999999999E-2</v>
      </c>
      <c r="BG13">
        <v>0</v>
      </c>
      <c r="BH13">
        <v>1.8580000000000001E-3</v>
      </c>
      <c r="BI13">
        <v>0.82955999999999996</v>
      </c>
      <c r="BJ13">
        <v>0</v>
      </c>
      <c r="BK13">
        <v>1.8058000000000001E-2</v>
      </c>
      <c r="BL13">
        <v>0</v>
      </c>
      <c r="BM13">
        <v>2.5569999999999998E-3</v>
      </c>
      <c r="BN13">
        <v>0</v>
      </c>
      <c r="BO13">
        <v>1.99</v>
      </c>
      <c r="BP13">
        <v>2.1800000000000002</v>
      </c>
      <c r="BQ13">
        <v>3.542468</v>
      </c>
      <c r="BR13">
        <v>2.5514760000000001</v>
      </c>
      <c r="BS13">
        <v>1.61</v>
      </c>
      <c r="BT13">
        <v>0</v>
      </c>
      <c r="BU13">
        <v>2.9693339999999999</v>
      </c>
      <c r="BV13">
        <v>1.341844</v>
      </c>
      <c r="BW13">
        <v>9.33</v>
      </c>
      <c r="BX13">
        <v>4.2581249999999997</v>
      </c>
      <c r="BY13">
        <v>0.24</v>
      </c>
      <c r="BZ13">
        <v>1.9381029999999999</v>
      </c>
      <c r="CA13">
        <v>3.5116909999999999</v>
      </c>
      <c r="CB13">
        <v>1.7</v>
      </c>
      <c r="CC13">
        <v>0.89</v>
      </c>
      <c r="CD13">
        <v>0</v>
      </c>
      <c r="CE13">
        <v>0.87</v>
      </c>
      <c r="CF13">
        <v>0.17</v>
      </c>
      <c r="CG13">
        <v>3.78</v>
      </c>
      <c r="CH13">
        <v>0</v>
      </c>
      <c r="CI13">
        <v>7.78</v>
      </c>
      <c r="CJ13">
        <v>1.94</v>
      </c>
      <c r="CK13">
        <v>1.85</v>
      </c>
      <c r="CL13">
        <v>5.313701</v>
      </c>
      <c r="CM13">
        <v>1.870228</v>
      </c>
      <c r="CN13">
        <v>3.5424669999999998</v>
      </c>
      <c r="CO13">
        <v>3.03</v>
      </c>
      <c r="CP13">
        <v>2.5259830000000001</v>
      </c>
      <c r="CQ13">
        <v>2.7933979999999998</v>
      </c>
      <c r="CR13">
        <v>2.38</v>
      </c>
      <c r="CS13">
        <v>2.363054</v>
      </c>
      <c r="CT13">
        <v>1.9429620000000001</v>
      </c>
      <c r="CU13">
        <v>1.959684</v>
      </c>
      <c r="CV13">
        <v>2.6836880000000001</v>
      </c>
      <c r="CW13">
        <v>1.327531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91.343780999999979</v>
      </c>
    </row>
    <row r="14" spans="1:114">
      <c r="A14" t="s">
        <v>56</v>
      </c>
      <c r="B14">
        <v>0</v>
      </c>
      <c r="C14">
        <v>39.070565000000002</v>
      </c>
      <c r="D14">
        <v>6.4145700000000003</v>
      </c>
      <c r="E14">
        <v>0</v>
      </c>
      <c r="F14">
        <v>0</v>
      </c>
      <c r="G14">
        <v>73.287536000000003</v>
      </c>
      <c r="H14">
        <v>0</v>
      </c>
      <c r="I14">
        <v>91.211347000000004</v>
      </c>
      <c r="J14">
        <v>6.0807570000000002</v>
      </c>
      <c r="K14">
        <v>344.673159</v>
      </c>
      <c r="L14">
        <v>661.459879</v>
      </c>
      <c r="M14">
        <v>94.319981999999996</v>
      </c>
      <c r="N14">
        <v>120.694688</v>
      </c>
      <c r="O14">
        <v>126.520838</v>
      </c>
      <c r="P14">
        <v>144.02676099999999</v>
      </c>
      <c r="Q14">
        <v>22.193777000000001</v>
      </c>
      <c r="R14">
        <v>43.545976000000003</v>
      </c>
      <c r="S14">
        <v>26.963602000000002</v>
      </c>
      <c r="T14">
        <v>1.4276059999999999</v>
      </c>
      <c r="U14">
        <v>276.75</v>
      </c>
      <c r="V14">
        <v>18.904</v>
      </c>
      <c r="W14">
        <v>42.49</v>
      </c>
      <c r="X14">
        <v>147.515625</v>
      </c>
      <c r="Y14">
        <v>0</v>
      </c>
      <c r="Z14">
        <v>19.6614</v>
      </c>
      <c r="AA14">
        <v>0</v>
      </c>
      <c r="AB14">
        <v>43.635159999999999</v>
      </c>
      <c r="AC14">
        <v>31.709733</v>
      </c>
      <c r="AD14">
        <v>0</v>
      </c>
      <c r="AE14">
        <v>53.905351000000003</v>
      </c>
      <c r="AF14">
        <v>17.425726999999998</v>
      </c>
      <c r="AG14">
        <v>44.150584000000002</v>
      </c>
      <c r="AH14">
        <v>0</v>
      </c>
      <c r="AI14">
        <v>3.4724400000000002</v>
      </c>
      <c r="AJ14">
        <v>0</v>
      </c>
      <c r="AK14">
        <v>59.301364999999997</v>
      </c>
      <c r="AL14">
        <v>53.451999999999998</v>
      </c>
      <c r="AM14">
        <v>17.179061999999998</v>
      </c>
      <c r="AN14">
        <v>1.0753569999999999</v>
      </c>
      <c r="AO14">
        <v>0</v>
      </c>
      <c r="AP14">
        <v>0</v>
      </c>
      <c r="AQ14">
        <v>30.946641</v>
      </c>
      <c r="AR14">
        <v>49.68</v>
      </c>
      <c r="AS14">
        <v>34.647410000000001</v>
      </c>
      <c r="AT14">
        <v>15.00135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91.343780999999979</v>
      </c>
      <c r="BA14">
        <f t="shared" si="1"/>
        <v>2854.1380289999997</v>
      </c>
      <c r="BD14">
        <v>4.2938999999999998</v>
      </c>
      <c r="BE14">
        <v>0</v>
      </c>
      <c r="BF14">
        <v>2.2110999999999999E-2</v>
      </c>
      <c r="BG14">
        <v>0</v>
      </c>
      <c r="BH14">
        <v>1.8580000000000001E-3</v>
      </c>
      <c r="BI14">
        <v>0.82955999999999996</v>
      </c>
      <c r="BJ14">
        <v>0</v>
      </c>
      <c r="BK14">
        <v>1.8058000000000001E-2</v>
      </c>
      <c r="BL14">
        <v>0</v>
      </c>
      <c r="BM14">
        <v>2.5569999999999998E-3</v>
      </c>
      <c r="BN14">
        <v>0</v>
      </c>
      <c r="BO14">
        <v>1.99</v>
      </c>
      <c r="BP14">
        <v>2.1800000000000002</v>
      </c>
      <c r="BQ14">
        <v>3.542468</v>
      </c>
      <c r="BR14">
        <v>2.5514760000000001</v>
      </c>
      <c r="BS14">
        <v>1.61</v>
      </c>
      <c r="BT14">
        <v>0</v>
      </c>
      <c r="BU14">
        <v>2.9693339999999999</v>
      </c>
      <c r="BV14">
        <v>1.341844</v>
      </c>
      <c r="BW14">
        <v>9.33</v>
      </c>
      <c r="BX14">
        <v>4.2581249999999997</v>
      </c>
      <c r="BY14">
        <v>0.24</v>
      </c>
      <c r="BZ14">
        <v>1.9381029999999999</v>
      </c>
      <c r="CA14">
        <v>3.5116909999999999</v>
      </c>
      <c r="CB14">
        <v>1.7</v>
      </c>
      <c r="CC14">
        <v>0.89</v>
      </c>
      <c r="CD14">
        <v>0</v>
      </c>
      <c r="CE14">
        <v>0.87</v>
      </c>
      <c r="CF14">
        <v>0.17</v>
      </c>
      <c r="CG14">
        <v>3.78</v>
      </c>
      <c r="CH14">
        <v>0</v>
      </c>
      <c r="CI14">
        <v>7.78</v>
      </c>
      <c r="CJ14">
        <v>1.94</v>
      </c>
      <c r="CK14">
        <v>1.85</v>
      </c>
      <c r="CL14">
        <v>5.313701</v>
      </c>
      <c r="CM14">
        <v>1.870228</v>
      </c>
      <c r="CN14">
        <v>3.5424669999999998</v>
      </c>
      <c r="CO14">
        <v>3.03</v>
      </c>
      <c r="CP14">
        <v>2.5259830000000001</v>
      </c>
      <c r="CQ14">
        <v>2.7933979999999998</v>
      </c>
      <c r="CR14">
        <v>2.38</v>
      </c>
      <c r="CS14">
        <v>2.363054</v>
      </c>
      <c r="CT14">
        <v>1.9429620000000001</v>
      </c>
      <c r="CU14">
        <v>1.959684</v>
      </c>
      <c r="CV14">
        <v>2.6836880000000001</v>
      </c>
      <c r="CW14">
        <v>1.327531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91.343780999999979</v>
      </c>
    </row>
    <row r="15" spans="1:114">
      <c r="A15" t="s">
        <v>57</v>
      </c>
      <c r="B15">
        <v>0</v>
      </c>
      <c r="C15">
        <v>39.070565000000002</v>
      </c>
      <c r="D15">
        <v>6.4145700000000003</v>
      </c>
      <c r="E15">
        <v>0</v>
      </c>
      <c r="F15">
        <v>0</v>
      </c>
      <c r="G15">
        <v>73.287536000000003</v>
      </c>
      <c r="H15">
        <v>0</v>
      </c>
      <c r="I15">
        <v>91.211347000000004</v>
      </c>
      <c r="J15">
        <v>6.0807570000000002</v>
      </c>
      <c r="K15">
        <v>344.673159</v>
      </c>
      <c r="L15">
        <v>661.459879</v>
      </c>
      <c r="M15">
        <v>94.319981999999996</v>
      </c>
      <c r="N15">
        <v>120.694688</v>
      </c>
      <c r="O15">
        <v>126.520838</v>
      </c>
      <c r="P15">
        <v>144.02676099999999</v>
      </c>
      <c r="Q15">
        <v>22.193777000000001</v>
      </c>
      <c r="R15">
        <v>43.545976000000003</v>
      </c>
      <c r="S15">
        <v>26.963602000000002</v>
      </c>
      <c r="T15">
        <v>1.4276059999999999</v>
      </c>
      <c r="U15">
        <v>276.75</v>
      </c>
      <c r="V15">
        <v>18.904</v>
      </c>
      <c r="W15">
        <v>42.49</v>
      </c>
      <c r="X15">
        <v>147.515625</v>
      </c>
      <c r="Y15">
        <v>0</v>
      </c>
      <c r="Z15">
        <v>19.6614</v>
      </c>
      <c r="AA15">
        <v>0</v>
      </c>
      <c r="AB15">
        <v>43.635159999999999</v>
      </c>
      <c r="AC15">
        <v>31.709733</v>
      </c>
      <c r="AD15">
        <v>0</v>
      </c>
      <c r="AE15">
        <v>53.905351000000003</v>
      </c>
      <c r="AF15">
        <v>8.7128630000000005</v>
      </c>
      <c r="AG15">
        <v>44.150584000000002</v>
      </c>
      <c r="AH15">
        <v>20.475525999999999</v>
      </c>
      <c r="AI15">
        <v>3.4724400000000002</v>
      </c>
      <c r="AJ15">
        <v>0</v>
      </c>
      <c r="AK15">
        <v>59.301364999999997</v>
      </c>
      <c r="AL15">
        <v>53.451999999999998</v>
      </c>
      <c r="AM15">
        <v>17.179061999999998</v>
      </c>
      <c r="AN15">
        <v>1.0753569999999999</v>
      </c>
      <c r="AO15">
        <v>0</v>
      </c>
      <c r="AP15">
        <v>0</v>
      </c>
      <c r="AQ15">
        <v>30.946641</v>
      </c>
      <c r="AR15">
        <v>49.68</v>
      </c>
      <c r="AS15">
        <v>34.647410000000001</v>
      </c>
      <c r="AT15">
        <v>15.00135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91.659706999999983</v>
      </c>
      <c r="BA15">
        <f t="shared" si="1"/>
        <v>2866.2166169999996</v>
      </c>
      <c r="BD15">
        <v>4.2938999999999998</v>
      </c>
      <c r="BE15">
        <v>0</v>
      </c>
      <c r="BF15">
        <v>2.2296E-2</v>
      </c>
      <c r="BG15">
        <v>0</v>
      </c>
      <c r="BH15">
        <v>1.8580000000000001E-3</v>
      </c>
      <c r="BI15">
        <v>0.82955999999999996</v>
      </c>
      <c r="BJ15">
        <v>0</v>
      </c>
      <c r="BK15">
        <v>1.8058000000000001E-2</v>
      </c>
      <c r="BL15">
        <v>0</v>
      </c>
      <c r="BM15">
        <v>2.5569999999999998E-3</v>
      </c>
      <c r="BN15">
        <v>0</v>
      </c>
      <c r="BO15">
        <v>1.99</v>
      </c>
      <c r="BP15">
        <v>2.1800000000000002</v>
      </c>
      <c r="BQ15">
        <v>3.542468</v>
      </c>
      <c r="BR15">
        <v>2.5514760000000001</v>
      </c>
      <c r="BS15">
        <v>1.61</v>
      </c>
      <c r="BT15">
        <v>0</v>
      </c>
      <c r="BU15">
        <v>2.9693339999999999</v>
      </c>
      <c r="BV15">
        <v>1.341844</v>
      </c>
      <c r="BW15">
        <v>9.33</v>
      </c>
      <c r="BX15">
        <v>4.2581249999999997</v>
      </c>
      <c r="BY15">
        <v>0.24</v>
      </c>
      <c r="BZ15">
        <v>1.9381029999999999</v>
      </c>
      <c r="CA15">
        <v>3.5116909999999999</v>
      </c>
      <c r="CB15">
        <v>1.7</v>
      </c>
      <c r="CC15">
        <v>0.81</v>
      </c>
      <c r="CD15">
        <v>0</v>
      </c>
      <c r="CE15">
        <v>0.87</v>
      </c>
      <c r="CF15">
        <v>0.17</v>
      </c>
      <c r="CG15">
        <v>3.78</v>
      </c>
      <c r="CH15">
        <v>0.39574100000000001</v>
      </c>
      <c r="CI15">
        <v>7.78</v>
      </c>
      <c r="CJ15">
        <v>1.94</v>
      </c>
      <c r="CK15">
        <v>1.85</v>
      </c>
      <c r="CL15">
        <v>5.313701</v>
      </c>
      <c r="CM15">
        <v>1.870228</v>
      </c>
      <c r="CN15">
        <v>3.5424669999999998</v>
      </c>
      <c r="CO15">
        <v>3.03</v>
      </c>
      <c r="CP15">
        <v>2.5259830000000001</v>
      </c>
      <c r="CQ15">
        <v>2.7933979999999998</v>
      </c>
      <c r="CR15">
        <v>2.38</v>
      </c>
      <c r="CS15">
        <v>2.363054</v>
      </c>
      <c r="CT15">
        <v>1.9429620000000001</v>
      </c>
      <c r="CU15">
        <v>1.959684</v>
      </c>
      <c r="CV15">
        <v>2.6836880000000001</v>
      </c>
      <c r="CW15">
        <v>1.327531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91.659706999999983</v>
      </c>
    </row>
    <row r="16" spans="1:114">
      <c r="A16" t="s">
        <v>58</v>
      </c>
      <c r="B16">
        <v>0</v>
      </c>
      <c r="C16">
        <v>39.070565000000002</v>
      </c>
      <c r="D16">
        <v>6.4145700000000003</v>
      </c>
      <c r="E16">
        <v>0</v>
      </c>
      <c r="F16">
        <v>0</v>
      </c>
      <c r="G16">
        <v>73.287536000000003</v>
      </c>
      <c r="H16">
        <v>0</v>
      </c>
      <c r="I16">
        <v>91.211347000000004</v>
      </c>
      <c r="J16">
        <v>6.0807570000000002</v>
      </c>
      <c r="K16">
        <v>344.673159</v>
      </c>
      <c r="L16">
        <v>661.459879</v>
      </c>
      <c r="M16">
        <v>94.319981999999996</v>
      </c>
      <c r="N16">
        <v>120.694688</v>
      </c>
      <c r="O16">
        <v>126.520838</v>
      </c>
      <c r="P16">
        <v>144.02676099999999</v>
      </c>
      <c r="Q16">
        <v>22.193777000000001</v>
      </c>
      <c r="R16">
        <v>43.545976000000003</v>
      </c>
      <c r="S16">
        <v>26.963602000000002</v>
      </c>
      <c r="T16">
        <v>1.4276059999999999</v>
      </c>
      <c r="U16">
        <v>276.75</v>
      </c>
      <c r="V16">
        <v>18.904</v>
      </c>
      <c r="W16">
        <v>42.49</v>
      </c>
      <c r="X16">
        <v>147.515625</v>
      </c>
      <c r="Y16">
        <v>0</v>
      </c>
      <c r="Z16">
        <v>19.6614</v>
      </c>
      <c r="AA16">
        <v>0</v>
      </c>
      <c r="AB16">
        <v>43.635159999999999</v>
      </c>
      <c r="AC16">
        <v>31.709733</v>
      </c>
      <c r="AD16">
        <v>0</v>
      </c>
      <c r="AE16">
        <v>53.905351000000003</v>
      </c>
      <c r="AF16">
        <v>8.7128630000000005</v>
      </c>
      <c r="AG16">
        <v>44.150584000000002</v>
      </c>
      <c r="AH16">
        <v>20.475525999999999</v>
      </c>
      <c r="AI16">
        <v>3.4724400000000002</v>
      </c>
      <c r="AJ16">
        <v>0</v>
      </c>
      <c r="AK16">
        <v>59.301364999999997</v>
      </c>
      <c r="AL16">
        <v>53.451999999999998</v>
      </c>
      <c r="AM16">
        <v>17.179061999999998</v>
      </c>
      <c r="AN16">
        <v>1.0753569999999999</v>
      </c>
      <c r="AO16">
        <v>0</v>
      </c>
      <c r="AP16">
        <v>0</v>
      </c>
      <c r="AQ16">
        <v>30.946641</v>
      </c>
      <c r="AR16">
        <v>49.68</v>
      </c>
      <c r="AS16">
        <v>34.647410000000001</v>
      </c>
      <c r="AT16">
        <v>15.00135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91.659706999999983</v>
      </c>
      <c r="BA16">
        <f t="shared" si="1"/>
        <v>2866.2166169999996</v>
      </c>
      <c r="BD16">
        <v>4.2938999999999998</v>
      </c>
      <c r="BE16">
        <v>0</v>
      </c>
      <c r="BF16">
        <v>2.2296E-2</v>
      </c>
      <c r="BG16">
        <v>0</v>
      </c>
      <c r="BH16">
        <v>1.8580000000000001E-3</v>
      </c>
      <c r="BI16">
        <v>0.82955999999999996</v>
      </c>
      <c r="BJ16">
        <v>0</v>
      </c>
      <c r="BK16">
        <v>1.8058000000000001E-2</v>
      </c>
      <c r="BL16">
        <v>0</v>
      </c>
      <c r="BM16">
        <v>2.5569999999999998E-3</v>
      </c>
      <c r="BN16">
        <v>0</v>
      </c>
      <c r="BO16">
        <v>1.99</v>
      </c>
      <c r="BP16">
        <v>2.1800000000000002</v>
      </c>
      <c r="BQ16">
        <v>3.542468</v>
      </c>
      <c r="BR16">
        <v>2.5514760000000001</v>
      </c>
      <c r="BS16">
        <v>1.61</v>
      </c>
      <c r="BT16">
        <v>0</v>
      </c>
      <c r="BU16">
        <v>2.9693339999999999</v>
      </c>
      <c r="BV16">
        <v>1.341844</v>
      </c>
      <c r="BW16">
        <v>9.33</v>
      </c>
      <c r="BX16">
        <v>4.2581249999999997</v>
      </c>
      <c r="BY16">
        <v>0.24</v>
      </c>
      <c r="BZ16">
        <v>1.9381029999999999</v>
      </c>
      <c r="CA16">
        <v>3.5116909999999999</v>
      </c>
      <c r="CB16">
        <v>1.7</v>
      </c>
      <c r="CC16">
        <v>0.81</v>
      </c>
      <c r="CD16">
        <v>0</v>
      </c>
      <c r="CE16">
        <v>0.87</v>
      </c>
      <c r="CF16">
        <v>0.17</v>
      </c>
      <c r="CG16">
        <v>3.78</v>
      </c>
      <c r="CH16">
        <v>0.39574100000000001</v>
      </c>
      <c r="CI16">
        <v>7.78</v>
      </c>
      <c r="CJ16">
        <v>1.94</v>
      </c>
      <c r="CK16">
        <v>1.85</v>
      </c>
      <c r="CL16">
        <v>5.313701</v>
      </c>
      <c r="CM16">
        <v>1.870228</v>
      </c>
      <c r="CN16">
        <v>3.5424669999999998</v>
      </c>
      <c r="CO16">
        <v>3.03</v>
      </c>
      <c r="CP16">
        <v>2.5259830000000001</v>
      </c>
      <c r="CQ16">
        <v>2.7933979999999998</v>
      </c>
      <c r="CR16">
        <v>2.38</v>
      </c>
      <c r="CS16">
        <v>2.363054</v>
      </c>
      <c r="CT16">
        <v>1.9429620000000001</v>
      </c>
      <c r="CU16">
        <v>1.959684</v>
      </c>
      <c r="CV16">
        <v>2.6836880000000001</v>
      </c>
      <c r="CW16">
        <v>1.327531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91.659706999999983</v>
      </c>
    </row>
    <row r="17" spans="1:114">
      <c r="A17" t="s">
        <v>59</v>
      </c>
      <c r="B17">
        <v>0</v>
      </c>
      <c r="C17">
        <v>39.070565000000002</v>
      </c>
      <c r="D17">
        <v>6.4145700000000003</v>
      </c>
      <c r="E17">
        <v>0</v>
      </c>
      <c r="F17">
        <v>0</v>
      </c>
      <c r="G17">
        <v>73.287536000000003</v>
      </c>
      <c r="H17">
        <v>0</v>
      </c>
      <c r="I17">
        <v>91.211347000000004</v>
      </c>
      <c r="J17">
        <v>6.0807570000000002</v>
      </c>
      <c r="K17">
        <v>344.673159</v>
      </c>
      <c r="L17">
        <v>661.459879</v>
      </c>
      <c r="M17">
        <v>94.319981999999996</v>
      </c>
      <c r="N17">
        <v>120.694688</v>
      </c>
      <c r="O17">
        <v>126.520838</v>
      </c>
      <c r="P17">
        <v>144.02676099999999</v>
      </c>
      <c r="Q17">
        <v>22.193777000000001</v>
      </c>
      <c r="R17">
        <v>43.545976000000003</v>
      </c>
      <c r="S17">
        <v>26.963602000000002</v>
      </c>
      <c r="T17">
        <v>1.4276059999999999</v>
      </c>
      <c r="U17">
        <v>276.75</v>
      </c>
      <c r="V17">
        <v>18.904</v>
      </c>
      <c r="W17">
        <v>42.49</v>
      </c>
      <c r="X17">
        <v>147.515625</v>
      </c>
      <c r="Y17">
        <v>0</v>
      </c>
      <c r="Z17">
        <v>19.6614</v>
      </c>
      <c r="AA17">
        <v>0</v>
      </c>
      <c r="AB17">
        <v>43.635159999999999</v>
      </c>
      <c r="AC17">
        <v>31.709733</v>
      </c>
      <c r="AD17">
        <v>0</v>
      </c>
      <c r="AE17">
        <v>53.905351000000003</v>
      </c>
      <c r="AF17">
        <v>8.7128630000000005</v>
      </c>
      <c r="AG17">
        <v>44.150584000000002</v>
      </c>
      <c r="AH17">
        <v>20.475525999999999</v>
      </c>
      <c r="AI17">
        <v>3.4724400000000002</v>
      </c>
      <c r="AJ17">
        <v>0</v>
      </c>
      <c r="AK17">
        <v>59.301364999999997</v>
      </c>
      <c r="AL17">
        <v>53.451999999999998</v>
      </c>
      <c r="AM17">
        <v>17.179061999999998</v>
      </c>
      <c r="AN17">
        <v>1.0753569999999999</v>
      </c>
      <c r="AO17">
        <v>0</v>
      </c>
      <c r="AP17">
        <v>0</v>
      </c>
      <c r="AQ17">
        <v>30.946641</v>
      </c>
      <c r="AR17">
        <v>49.68</v>
      </c>
      <c r="AS17">
        <v>34.647410000000001</v>
      </c>
      <c r="AT17">
        <v>15.00135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91.649706999999978</v>
      </c>
      <c r="BA17">
        <f t="shared" si="1"/>
        <v>2866.2066169999998</v>
      </c>
      <c r="BD17">
        <v>4.2938999999999998</v>
      </c>
      <c r="BE17">
        <v>0</v>
      </c>
      <c r="BF17">
        <v>2.2296E-2</v>
      </c>
      <c r="BG17">
        <v>0</v>
      </c>
      <c r="BH17">
        <v>1.8580000000000001E-3</v>
      </c>
      <c r="BI17">
        <v>0.82955999999999996</v>
      </c>
      <c r="BJ17">
        <v>0</v>
      </c>
      <c r="BK17">
        <v>1.8058000000000001E-2</v>
      </c>
      <c r="BL17">
        <v>0</v>
      </c>
      <c r="BM17">
        <v>2.5569999999999998E-3</v>
      </c>
      <c r="BN17">
        <v>0</v>
      </c>
      <c r="BO17">
        <v>1.99</v>
      </c>
      <c r="BP17">
        <v>2.1800000000000002</v>
      </c>
      <c r="BQ17">
        <v>3.542468</v>
      </c>
      <c r="BR17">
        <v>2.5514760000000001</v>
      </c>
      <c r="BS17">
        <v>1.61</v>
      </c>
      <c r="BT17">
        <v>0</v>
      </c>
      <c r="BU17">
        <v>2.9693339999999999</v>
      </c>
      <c r="BV17">
        <v>1.341844</v>
      </c>
      <c r="BW17">
        <v>9.33</v>
      </c>
      <c r="BX17">
        <v>4.2581249999999997</v>
      </c>
      <c r="BY17">
        <v>0.24</v>
      </c>
      <c r="BZ17">
        <v>1.9381029999999999</v>
      </c>
      <c r="CA17">
        <v>3.5116909999999999</v>
      </c>
      <c r="CB17">
        <v>1.7</v>
      </c>
      <c r="CC17">
        <v>0.8</v>
      </c>
      <c r="CD17">
        <v>0</v>
      </c>
      <c r="CE17">
        <v>0.87</v>
      </c>
      <c r="CF17">
        <v>0.17</v>
      </c>
      <c r="CG17">
        <v>3.78</v>
      </c>
      <c r="CH17">
        <v>0.39574100000000001</v>
      </c>
      <c r="CI17">
        <v>7.78</v>
      </c>
      <c r="CJ17">
        <v>1.94</v>
      </c>
      <c r="CK17">
        <v>1.85</v>
      </c>
      <c r="CL17">
        <v>5.313701</v>
      </c>
      <c r="CM17">
        <v>1.870228</v>
      </c>
      <c r="CN17">
        <v>3.5424669999999998</v>
      </c>
      <c r="CO17">
        <v>3.03</v>
      </c>
      <c r="CP17">
        <v>2.5259830000000001</v>
      </c>
      <c r="CQ17">
        <v>2.7933979999999998</v>
      </c>
      <c r="CR17">
        <v>2.38</v>
      </c>
      <c r="CS17">
        <v>2.363054</v>
      </c>
      <c r="CT17">
        <v>1.9429620000000001</v>
      </c>
      <c r="CU17">
        <v>1.959684</v>
      </c>
      <c r="CV17">
        <v>2.6836880000000001</v>
      </c>
      <c r="CW17">
        <v>1.327531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91.649706999999978</v>
      </c>
    </row>
    <row r="18" spans="1:114">
      <c r="A18" t="s">
        <v>60</v>
      </c>
      <c r="B18">
        <v>0</v>
      </c>
      <c r="C18">
        <v>39.070565000000002</v>
      </c>
      <c r="D18">
        <v>6.4145700000000003</v>
      </c>
      <c r="E18">
        <v>0</v>
      </c>
      <c r="F18">
        <v>0</v>
      </c>
      <c r="G18">
        <v>73.287536000000003</v>
      </c>
      <c r="H18">
        <v>0</v>
      </c>
      <c r="I18">
        <v>91.211347000000004</v>
      </c>
      <c r="J18">
        <v>6.0807570000000002</v>
      </c>
      <c r="K18">
        <v>344.673159</v>
      </c>
      <c r="L18">
        <v>661.459879</v>
      </c>
      <c r="M18">
        <v>94.319981999999996</v>
      </c>
      <c r="N18">
        <v>120.694688</v>
      </c>
      <c r="O18">
        <v>126.520838</v>
      </c>
      <c r="P18">
        <v>144.02676099999999</v>
      </c>
      <c r="Q18">
        <v>22.193777000000001</v>
      </c>
      <c r="R18">
        <v>43.545976000000003</v>
      </c>
      <c r="S18">
        <v>26.963602000000002</v>
      </c>
      <c r="T18">
        <v>1.4276059999999999</v>
      </c>
      <c r="U18">
        <v>276.75</v>
      </c>
      <c r="V18">
        <v>18.904</v>
      </c>
      <c r="W18">
        <v>42.49</v>
      </c>
      <c r="X18">
        <v>147.515625</v>
      </c>
      <c r="Y18">
        <v>0</v>
      </c>
      <c r="Z18">
        <v>19.6614</v>
      </c>
      <c r="AA18">
        <v>0</v>
      </c>
      <c r="AB18">
        <v>43.635159999999999</v>
      </c>
      <c r="AC18">
        <v>31.709733</v>
      </c>
      <c r="AD18">
        <v>0</v>
      </c>
      <c r="AE18">
        <v>53.905351000000003</v>
      </c>
      <c r="AF18">
        <v>8.7128630000000005</v>
      </c>
      <c r="AG18">
        <v>44.150584000000002</v>
      </c>
      <c r="AH18">
        <v>20.168392999999998</v>
      </c>
      <c r="AI18">
        <v>3.4724400000000002</v>
      </c>
      <c r="AJ18">
        <v>0</v>
      </c>
      <c r="AK18">
        <v>59.301364999999997</v>
      </c>
      <c r="AL18">
        <v>53.451999999999998</v>
      </c>
      <c r="AM18">
        <v>17.179061999999998</v>
      </c>
      <c r="AN18">
        <v>1.0753569999999999</v>
      </c>
      <c r="AO18">
        <v>0</v>
      </c>
      <c r="AP18">
        <v>0</v>
      </c>
      <c r="AQ18">
        <v>30.946641</v>
      </c>
      <c r="AR18">
        <v>49.68</v>
      </c>
      <c r="AS18">
        <v>34.647410000000001</v>
      </c>
      <c r="AT18">
        <v>15.00135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91.642640999999969</v>
      </c>
      <c r="BA18">
        <f t="shared" si="1"/>
        <v>2865.8924179999995</v>
      </c>
      <c r="BD18">
        <v>4.2938999999999998</v>
      </c>
      <c r="BE18">
        <v>0</v>
      </c>
      <c r="BF18">
        <v>2.2296E-2</v>
      </c>
      <c r="BG18">
        <v>0</v>
      </c>
      <c r="BH18">
        <v>1.8580000000000001E-3</v>
      </c>
      <c r="BI18">
        <v>0.82955999999999996</v>
      </c>
      <c r="BJ18">
        <v>0</v>
      </c>
      <c r="BK18">
        <v>1.8058000000000001E-2</v>
      </c>
      <c r="BL18">
        <v>0</v>
      </c>
      <c r="BM18">
        <v>2.5569999999999998E-3</v>
      </c>
      <c r="BN18">
        <v>0</v>
      </c>
      <c r="BO18">
        <v>1.99</v>
      </c>
      <c r="BP18">
        <v>2.1800000000000002</v>
      </c>
      <c r="BQ18">
        <v>3.542468</v>
      </c>
      <c r="BR18">
        <v>2.5514760000000001</v>
      </c>
      <c r="BS18">
        <v>1.61</v>
      </c>
      <c r="BT18">
        <v>0</v>
      </c>
      <c r="BU18">
        <v>2.9693339999999999</v>
      </c>
      <c r="BV18">
        <v>1.341844</v>
      </c>
      <c r="BW18">
        <v>9.33</v>
      </c>
      <c r="BX18">
        <v>4.2581249999999997</v>
      </c>
      <c r="BY18">
        <v>0.24</v>
      </c>
      <c r="BZ18">
        <v>1.9381029999999999</v>
      </c>
      <c r="CA18">
        <v>3.5116909999999999</v>
      </c>
      <c r="CB18">
        <v>1.7</v>
      </c>
      <c r="CC18">
        <v>0.8</v>
      </c>
      <c r="CD18">
        <v>0</v>
      </c>
      <c r="CE18">
        <v>0.87</v>
      </c>
      <c r="CF18">
        <v>0.17</v>
      </c>
      <c r="CG18">
        <v>3.78</v>
      </c>
      <c r="CH18">
        <v>0.38867499999999999</v>
      </c>
      <c r="CI18">
        <v>7.78</v>
      </c>
      <c r="CJ18">
        <v>1.94</v>
      </c>
      <c r="CK18">
        <v>1.85</v>
      </c>
      <c r="CL18">
        <v>5.313701</v>
      </c>
      <c r="CM18">
        <v>1.870228</v>
      </c>
      <c r="CN18">
        <v>3.5424669999999998</v>
      </c>
      <c r="CO18">
        <v>3.03</v>
      </c>
      <c r="CP18">
        <v>2.5259830000000001</v>
      </c>
      <c r="CQ18">
        <v>2.7933979999999998</v>
      </c>
      <c r="CR18">
        <v>2.38</v>
      </c>
      <c r="CS18">
        <v>2.363054</v>
      </c>
      <c r="CT18">
        <v>1.9429620000000001</v>
      </c>
      <c r="CU18">
        <v>1.959684</v>
      </c>
      <c r="CV18">
        <v>2.6836880000000001</v>
      </c>
      <c r="CW18">
        <v>1.327531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91.642640999999969</v>
      </c>
    </row>
    <row r="19" spans="1:114">
      <c r="A19" t="s">
        <v>61</v>
      </c>
      <c r="B19">
        <v>0</v>
      </c>
      <c r="C19">
        <v>39.070565000000002</v>
      </c>
      <c r="D19">
        <v>6.4145700000000003</v>
      </c>
      <c r="E19">
        <v>0</v>
      </c>
      <c r="F19">
        <v>0</v>
      </c>
      <c r="G19">
        <v>73.287536000000003</v>
      </c>
      <c r="H19">
        <v>0</v>
      </c>
      <c r="I19">
        <v>91.211347000000004</v>
      </c>
      <c r="J19">
        <v>6.0807570000000002</v>
      </c>
      <c r="K19">
        <v>344.673159</v>
      </c>
      <c r="L19">
        <v>661.459879</v>
      </c>
      <c r="M19">
        <v>94.319981999999996</v>
      </c>
      <c r="N19">
        <v>120.694688</v>
      </c>
      <c r="O19">
        <v>126.520838</v>
      </c>
      <c r="P19">
        <v>144.02676099999999</v>
      </c>
      <c r="Q19">
        <v>22.193777000000001</v>
      </c>
      <c r="R19">
        <v>43.545976000000003</v>
      </c>
      <c r="S19">
        <v>26.963602000000002</v>
      </c>
      <c r="T19">
        <v>1.4276059999999999</v>
      </c>
      <c r="U19">
        <v>276.75</v>
      </c>
      <c r="V19">
        <v>18.904</v>
      </c>
      <c r="W19">
        <v>42.49</v>
      </c>
      <c r="X19">
        <v>147.515625</v>
      </c>
      <c r="Y19">
        <v>0</v>
      </c>
      <c r="Z19">
        <v>19.6614</v>
      </c>
      <c r="AA19">
        <v>0</v>
      </c>
      <c r="AB19">
        <v>43.635159999999999</v>
      </c>
      <c r="AC19">
        <v>31.709733</v>
      </c>
      <c r="AD19">
        <v>0</v>
      </c>
      <c r="AE19">
        <v>53.905351000000003</v>
      </c>
      <c r="AF19">
        <v>8.7128630000000005</v>
      </c>
      <c r="AG19">
        <v>44.150584000000002</v>
      </c>
      <c r="AH19">
        <v>20.475525999999999</v>
      </c>
      <c r="AI19">
        <v>3.4724400000000002</v>
      </c>
      <c r="AJ19">
        <v>0</v>
      </c>
      <c r="AK19">
        <v>59.301364999999997</v>
      </c>
      <c r="AL19">
        <v>53.451999999999998</v>
      </c>
      <c r="AM19">
        <v>17.179061999999998</v>
      </c>
      <c r="AN19">
        <v>1.0753569999999999</v>
      </c>
      <c r="AO19">
        <v>0</v>
      </c>
      <c r="AP19">
        <v>0</v>
      </c>
      <c r="AQ19">
        <v>30.946641</v>
      </c>
      <c r="AR19">
        <v>49.68</v>
      </c>
      <c r="AS19">
        <v>34.647410000000001</v>
      </c>
      <c r="AT19">
        <v>15.00135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91.68970699999997</v>
      </c>
      <c r="BA19">
        <f t="shared" si="1"/>
        <v>2866.2466169999998</v>
      </c>
      <c r="BD19">
        <v>4.2938999999999998</v>
      </c>
      <c r="BE19">
        <v>0</v>
      </c>
      <c r="BF19">
        <v>2.2296E-2</v>
      </c>
      <c r="BG19">
        <v>0</v>
      </c>
      <c r="BH19">
        <v>1.8580000000000001E-3</v>
      </c>
      <c r="BI19">
        <v>0.82955999999999996</v>
      </c>
      <c r="BJ19">
        <v>0</v>
      </c>
      <c r="BK19">
        <v>1.8058000000000001E-2</v>
      </c>
      <c r="BL19">
        <v>0</v>
      </c>
      <c r="BM19">
        <v>2.5569999999999998E-3</v>
      </c>
      <c r="BN19">
        <v>0</v>
      </c>
      <c r="BO19">
        <v>1.99</v>
      </c>
      <c r="BP19">
        <v>2.1800000000000002</v>
      </c>
      <c r="BQ19">
        <v>3.542468</v>
      </c>
      <c r="BR19">
        <v>2.5514760000000001</v>
      </c>
      <c r="BS19">
        <v>1.61</v>
      </c>
      <c r="BT19">
        <v>0</v>
      </c>
      <c r="BU19">
        <v>2.9693339999999999</v>
      </c>
      <c r="BV19">
        <v>1.341844</v>
      </c>
      <c r="BW19">
        <v>9.33</v>
      </c>
      <c r="BX19">
        <v>4.2581249999999997</v>
      </c>
      <c r="BY19">
        <v>0.24</v>
      </c>
      <c r="BZ19">
        <v>1.9381029999999999</v>
      </c>
      <c r="CA19">
        <v>3.5116909999999999</v>
      </c>
      <c r="CB19">
        <v>1.7</v>
      </c>
      <c r="CC19">
        <v>0.79</v>
      </c>
      <c r="CD19">
        <v>0.05</v>
      </c>
      <c r="CE19">
        <v>0.87</v>
      </c>
      <c r="CF19">
        <v>0.17</v>
      </c>
      <c r="CG19">
        <v>3.78</v>
      </c>
      <c r="CH19">
        <v>0.39574100000000001</v>
      </c>
      <c r="CI19">
        <v>7.78</v>
      </c>
      <c r="CJ19">
        <v>1.94</v>
      </c>
      <c r="CK19">
        <v>1.85</v>
      </c>
      <c r="CL19">
        <v>5.313701</v>
      </c>
      <c r="CM19">
        <v>1.870228</v>
      </c>
      <c r="CN19">
        <v>3.5424669999999998</v>
      </c>
      <c r="CO19">
        <v>3.03</v>
      </c>
      <c r="CP19">
        <v>2.5259830000000001</v>
      </c>
      <c r="CQ19">
        <v>2.7933979999999998</v>
      </c>
      <c r="CR19">
        <v>2.38</v>
      </c>
      <c r="CS19">
        <v>2.363054</v>
      </c>
      <c r="CT19">
        <v>1.9429620000000001</v>
      </c>
      <c r="CU19">
        <v>1.959684</v>
      </c>
      <c r="CV19">
        <v>2.6836880000000001</v>
      </c>
      <c r="CW19">
        <v>1.327531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91.68970699999997</v>
      </c>
    </row>
    <row r="20" spans="1:114">
      <c r="A20" t="s">
        <v>62</v>
      </c>
      <c r="B20">
        <v>0</v>
      </c>
      <c r="C20">
        <v>39.070565000000002</v>
      </c>
      <c r="D20">
        <v>6.4145700000000003</v>
      </c>
      <c r="E20">
        <v>0</v>
      </c>
      <c r="F20">
        <v>0</v>
      </c>
      <c r="G20">
        <v>73.287536000000003</v>
      </c>
      <c r="H20">
        <v>0</v>
      </c>
      <c r="I20">
        <v>91.211347000000004</v>
      </c>
      <c r="J20">
        <v>6.0807570000000002</v>
      </c>
      <c r="K20">
        <v>344.673159</v>
      </c>
      <c r="L20">
        <v>661.459879</v>
      </c>
      <c r="M20">
        <v>94.319981999999996</v>
      </c>
      <c r="N20">
        <v>120.694688</v>
      </c>
      <c r="O20">
        <v>126.520838</v>
      </c>
      <c r="P20">
        <v>144.02676099999999</v>
      </c>
      <c r="Q20">
        <v>22.193777000000001</v>
      </c>
      <c r="R20">
        <v>43.545976000000003</v>
      </c>
      <c r="S20">
        <v>26.963602000000002</v>
      </c>
      <c r="T20">
        <v>1.4276059999999999</v>
      </c>
      <c r="U20">
        <v>276.75</v>
      </c>
      <c r="V20">
        <v>18.904</v>
      </c>
      <c r="W20">
        <v>42.49</v>
      </c>
      <c r="X20">
        <v>147.515625</v>
      </c>
      <c r="Y20">
        <v>0</v>
      </c>
      <c r="Z20">
        <v>19.6614</v>
      </c>
      <c r="AA20">
        <v>0</v>
      </c>
      <c r="AB20">
        <v>43.635159999999999</v>
      </c>
      <c r="AC20">
        <v>31.709733</v>
      </c>
      <c r="AD20">
        <v>0</v>
      </c>
      <c r="AE20">
        <v>53.905351000000003</v>
      </c>
      <c r="AF20">
        <v>8.7128630000000005</v>
      </c>
      <c r="AG20">
        <v>44.150584000000002</v>
      </c>
      <c r="AH20">
        <v>20.475525999999999</v>
      </c>
      <c r="AI20">
        <v>3.4724400000000002</v>
      </c>
      <c r="AJ20">
        <v>0</v>
      </c>
      <c r="AK20">
        <v>59.301364999999997</v>
      </c>
      <c r="AL20">
        <v>53.451999999999998</v>
      </c>
      <c r="AM20">
        <v>17.179061999999998</v>
      </c>
      <c r="AN20">
        <v>1.0753569999999999</v>
      </c>
      <c r="AO20">
        <v>0</v>
      </c>
      <c r="AP20">
        <v>0</v>
      </c>
      <c r="AQ20">
        <v>30.946641</v>
      </c>
      <c r="AR20">
        <v>49.68</v>
      </c>
      <c r="AS20">
        <v>34.647410000000001</v>
      </c>
      <c r="AT20">
        <v>15.00135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91.729706999999976</v>
      </c>
      <c r="BA20">
        <f t="shared" si="1"/>
        <v>2866.2866169999998</v>
      </c>
      <c r="BD20">
        <v>4.2938999999999998</v>
      </c>
      <c r="BE20">
        <v>0</v>
      </c>
      <c r="BF20">
        <v>2.2296E-2</v>
      </c>
      <c r="BG20">
        <v>0</v>
      </c>
      <c r="BH20">
        <v>1.8580000000000001E-3</v>
      </c>
      <c r="BI20">
        <v>0.82955999999999996</v>
      </c>
      <c r="BJ20">
        <v>0</v>
      </c>
      <c r="BK20">
        <v>1.8058000000000001E-2</v>
      </c>
      <c r="BL20">
        <v>0</v>
      </c>
      <c r="BM20">
        <v>2.5569999999999998E-3</v>
      </c>
      <c r="BN20">
        <v>0</v>
      </c>
      <c r="BO20">
        <v>1.99</v>
      </c>
      <c r="BP20">
        <v>2.1800000000000002</v>
      </c>
      <c r="BQ20">
        <v>3.542468</v>
      </c>
      <c r="BR20">
        <v>2.5514760000000001</v>
      </c>
      <c r="BS20">
        <v>1.61</v>
      </c>
      <c r="BT20">
        <v>0</v>
      </c>
      <c r="BU20">
        <v>2.9693339999999999</v>
      </c>
      <c r="BV20">
        <v>1.341844</v>
      </c>
      <c r="BW20">
        <v>9.33</v>
      </c>
      <c r="BX20">
        <v>4.2581249999999997</v>
      </c>
      <c r="BY20">
        <v>0.24</v>
      </c>
      <c r="BZ20">
        <v>1.9381029999999999</v>
      </c>
      <c r="CA20">
        <v>3.5116909999999999</v>
      </c>
      <c r="CB20">
        <v>1.7</v>
      </c>
      <c r="CC20">
        <v>0.8</v>
      </c>
      <c r="CD20">
        <v>0.08</v>
      </c>
      <c r="CE20">
        <v>0.87</v>
      </c>
      <c r="CF20">
        <v>0.17</v>
      </c>
      <c r="CG20">
        <v>3.78</v>
      </c>
      <c r="CH20">
        <v>0.39574100000000001</v>
      </c>
      <c r="CI20">
        <v>7.78</v>
      </c>
      <c r="CJ20">
        <v>1.94</v>
      </c>
      <c r="CK20">
        <v>1.85</v>
      </c>
      <c r="CL20">
        <v>5.313701</v>
      </c>
      <c r="CM20">
        <v>1.870228</v>
      </c>
      <c r="CN20">
        <v>3.5424669999999998</v>
      </c>
      <c r="CO20">
        <v>3.03</v>
      </c>
      <c r="CP20">
        <v>2.5259830000000001</v>
      </c>
      <c r="CQ20">
        <v>2.7933979999999998</v>
      </c>
      <c r="CR20">
        <v>2.38</v>
      </c>
      <c r="CS20">
        <v>2.363054</v>
      </c>
      <c r="CT20">
        <v>1.9429620000000001</v>
      </c>
      <c r="CU20">
        <v>1.959684</v>
      </c>
      <c r="CV20">
        <v>2.6836880000000001</v>
      </c>
      <c r="CW20">
        <v>1.327531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91.729706999999976</v>
      </c>
    </row>
    <row r="21" spans="1:114">
      <c r="A21" t="s">
        <v>63</v>
      </c>
      <c r="B21">
        <v>0</v>
      </c>
      <c r="C21">
        <v>39.070565000000002</v>
      </c>
      <c r="D21">
        <v>6.4145700000000003</v>
      </c>
      <c r="E21">
        <v>0</v>
      </c>
      <c r="F21">
        <v>0</v>
      </c>
      <c r="G21">
        <v>73.287536000000003</v>
      </c>
      <c r="H21">
        <v>0</v>
      </c>
      <c r="I21">
        <v>91.211347000000004</v>
      </c>
      <c r="J21">
        <v>6.0807570000000002</v>
      </c>
      <c r="K21">
        <v>344.673159</v>
      </c>
      <c r="L21">
        <v>661.459879</v>
      </c>
      <c r="M21">
        <v>94.319981999999996</v>
      </c>
      <c r="N21">
        <v>120.694688</v>
      </c>
      <c r="O21">
        <v>126.520838</v>
      </c>
      <c r="P21">
        <v>144.02676099999999</v>
      </c>
      <c r="Q21">
        <v>22.193777000000001</v>
      </c>
      <c r="R21">
        <v>43.545976000000003</v>
      </c>
      <c r="S21">
        <v>26.963602000000002</v>
      </c>
      <c r="T21">
        <v>1.4276059999999999</v>
      </c>
      <c r="U21">
        <v>276.75</v>
      </c>
      <c r="V21">
        <v>18.904</v>
      </c>
      <c r="W21">
        <v>42.49</v>
      </c>
      <c r="X21">
        <v>147.515625</v>
      </c>
      <c r="Y21">
        <v>0</v>
      </c>
      <c r="Z21">
        <v>19.6614</v>
      </c>
      <c r="AA21">
        <v>14.04936</v>
      </c>
      <c r="AB21">
        <v>43.635159999999999</v>
      </c>
      <c r="AC21">
        <v>31.709733</v>
      </c>
      <c r="AD21">
        <v>9.3403460000000003</v>
      </c>
      <c r="AE21">
        <v>53.905351000000003</v>
      </c>
      <c r="AF21">
        <v>8.7128630000000005</v>
      </c>
      <c r="AG21">
        <v>44.150584000000002</v>
      </c>
      <c r="AH21">
        <v>20.475525999999999</v>
      </c>
      <c r="AI21">
        <v>3.4724400000000002</v>
      </c>
      <c r="AJ21">
        <v>0</v>
      </c>
      <c r="AK21">
        <v>59.301364999999997</v>
      </c>
      <c r="AL21">
        <v>53.451999999999998</v>
      </c>
      <c r="AM21">
        <v>17.179061999999998</v>
      </c>
      <c r="AN21">
        <v>1.0753569999999999</v>
      </c>
      <c r="AO21">
        <v>0</v>
      </c>
      <c r="AP21">
        <v>0</v>
      </c>
      <c r="AQ21">
        <v>30.946641</v>
      </c>
      <c r="AR21">
        <v>49.68</v>
      </c>
      <c r="AS21">
        <v>34.647410000000001</v>
      </c>
      <c r="AT21">
        <v>15.00135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91.729521999999974</v>
      </c>
      <c r="BA21">
        <f t="shared" si="1"/>
        <v>2889.6761379999998</v>
      </c>
      <c r="BD21">
        <v>4.2938999999999998</v>
      </c>
      <c r="BE21">
        <v>0</v>
      </c>
      <c r="BF21">
        <v>2.2110999999999999E-2</v>
      </c>
      <c r="BG21">
        <v>0</v>
      </c>
      <c r="BH21">
        <v>1.8580000000000001E-3</v>
      </c>
      <c r="BI21">
        <v>0.82955999999999996</v>
      </c>
      <c r="BJ21">
        <v>0</v>
      </c>
      <c r="BK21">
        <v>1.8058000000000001E-2</v>
      </c>
      <c r="BL21">
        <v>0</v>
      </c>
      <c r="BM21">
        <v>2.5569999999999998E-3</v>
      </c>
      <c r="BN21">
        <v>0</v>
      </c>
      <c r="BO21">
        <v>1.99</v>
      </c>
      <c r="BP21">
        <v>2.1800000000000002</v>
      </c>
      <c r="BQ21">
        <v>3.542468</v>
      </c>
      <c r="BR21">
        <v>2.5514760000000001</v>
      </c>
      <c r="BS21">
        <v>1.61</v>
      </c>
      <c r="BT21">
        <v>0</v>
      </c>
      <c r="BU21">
        <v>2.9693339999999999</v>
      </c>
      <c r="BV21">
        <v>1.341844</v>
      </c>
      <c r="BW21">
        <v>9.33</v>
      </c>
      <c r="BX21">
        <v>4.2581249999999997</v>
      </c>
      <c r="BY21">
        <v>0.24</v>
      </c>
      <c r="BZ21">
        <v>1.9381029999999999</v>
      </c>
      <c r="CA21">
        <v>3.5116909999999999</v>
      </c>
      <c r="CB21">
        <v>1.7</v>
      </c>
      <c r="CC21">
        <v>0.8</v>
      </c>
      <c r="CD21">
        <v>0.08</v>
      </c>
      <c r="CE21">
        <v>0.87</v>
      </c>
      <c r="CF21">
        <v>0.17</v>
      </c>
      <c r="CG21">
        <v>3.78</v>
      </c>
      <c r="CH21">
        <v>0.39574100000000001</v>
      </c>
      <c r="CI21">
        <v>7.78</v>
      </c>
      <c r="CJ21">
        <v>1.94</v>
      </c>
      <c r="CK21">
        <v>1.85</v>
      </c>
      <c r="CL21">
        <v>5.313701</v>
      </c>
      <c r="CM21">
        <v>1.870228</v>
      </c>
      <c r="CN21">
        <v>3.5424669999999998</v>
      </c>
      <c r="CO21">
        <v>3.03</v>
      </c>
      <c r="CP21">
        <v>2.5259830000000001</v>
      </c>
      <c r="CQ21">
        <v>2.7933979999999998</v>
      </c>
      <c r="CR21">
        <v>2.38</v>
      </c>
      <c r="CS21">
        <v>2.363054</v>
      </c>
      <c r="CT21">
        <v>1.9429620000000001</v>
      </c>
      <c r="CU21">
        <v>1.959684</v>
      </c>
      <c r="CV21">
        <v>2.6836880000000001</v>
      </c>
      <c r="CW21">
        <v>1.327531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91.729521999999974</v>
      </c>
    </row>
    <row r="22" spans="1:114">
      <c r="A22" t="s">
        <v>64</v>
      </c>
      <c r="B22">
        <v>0</v>
      </c>
      <c r="C22">
        <v>39.070565000000002</v>
      </c>
      <c r="D22">
        <v>6.4145700000000003</v>
      </c>
      <c r="E22">
        <v>0</v>
      </c>
      <c r="F22">
        <v>0</v>
      </c>
      <c r="G22">
        <v>73.287536000000003</v>
      </c>
      <c r="H22">
        <v>0</v>
      </c>
      <c r="I22">
        <v>91.211347000000004</v>
      </c>
      <c r="J22">
        <v>6.0807570000000002</v>
      </c>
      <c r="K22">
        <v>344.673159</v>
      </c>
      <c r="L22">
        <v>661.459879</v>
      </c>
      <c r="M22">
        <v>94.319981999999996</v>
      </c>
      <c r="N22">
        <v>120.694688</v>
      </c>
      <c r="O22">
        <v>126.520838</v>
      </c>
      <c r="P22">
        <v>144.02676099999999</v>
      </c>
      <c r="Q22">
        <v>22.193777000000001</v>
      </c>
      <c r="R22">
        <v>43.545976000000003</v>
      </c>
      <c r="S22">
        <v>26.963602000000002</v>
      </c>
      <c r="T22">
        <v>1.4276059999999999</v>
      </c>
      <c r="U22">
        <v>276.75</v>
      </c>
      <c r="V22">
        <v>18.904</v>
      </c>
      <c r="W22">
        <v>42.49</v>
      </c>
      <c r="X22">
        <v>147.515625</v>
      </c>
      <c r="Y22">
        <v>0</v>
      </c>
      <c r="Z22">
        <v>19.6614</v>
      </c>
      <c r="AA22">
        <v>14.04936</v>
      </c>
      <c r="AB22">
        <v>43.635159999999999</v>
      </c>
      <c r="AC22">
        <v>31.709733</v>
      </c>
      <c r="AD22">
        <v>9.3403460000000003</v>
      </c>
      <c r="AE22">
        <v>53.905351000000003</v>
      </c>
      <c r="AF22">
        <v>8.7128630000000005</v>
      </c>
      <c r="AG22">
        <v>44.150584000000002</v>
      </c>
      <c r="AH22">
        <v>20.475525999999999</v>
      </c>
      <c r="AI22">
        <v>8.3338570000000001</v>
      </c>
      <c r="AJ22">
        <v>0</v>
      </c>
      <c r="AK22">
        <v>59.301364999999997</v>
      </c>
      <c r="AL22">
        <v>53.451999999999998</v>
      </c>
      <c r="AM22">
        <v>17.179061999999998</v>
      </c>
      <c r="AN22">
        <v>1.0753569999999999</v>
      </c>
      <c r="AO22">
        <v>0</v>
      </c>
      <c r="AP22">
        <v>0</v>
      </c>
      <c r="AQ22">
        <v>20.489785000000001</v>
      </c>
      <c r="AR22">
        <v>49.68</v>
      </c>
      <c r="AS22">
        <v>34.647410000000001</v>
      </c>
      <c r="AT22">
        <v>15.00135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91.769521999999981</v>
      </c>
      <c r="BA22">
        <f t="shared" si="1"/>
        <v>2884.1206990000001</v>
      </c>
      <c r="BD22">
        <v>4.2938999999999998</v>
      </c>
      <c r="BE22">
        <v>0</v>
      </c>
      <c r="BF22">
        <v>2.2110999999999999E-2</v>
      </c>
      <c r="BG22">
        <v>0</v>
      </c>
      <c r="BH22">
        <v>1.8580000000000001E-3</v>
      </c>
      <c r="BI22">
        <v>0.82955999999999996</v>
      </c>
      <c r="BJ22">
        <v>0</v>
      </c>
      <c r="BK22">
        <v>1.8058000000000001E-2</v>
      </c>
      <c r="BL22">
        <v>0</v>
      </c>
      <c r="BM22">
        <v>2.5569999999999998E-3</v>
      </c>
      <c r="BN22">
        <v>0</v>
      </c>
      <c r="BO22">
        <v>1.99</v>
      </c>
      <c r="BP22">
        <v>2.1800000000000002</v>
      </c>
      <c r="BQ22">
        <v>3.542468</v>
      </c>
      <c r="BR22">
        <v>2.5514760000000001</v>
      </c>
      <c r="BS22">
        <v>1.61</v>
      </c>
      <c r="BT22">
        <v>0</v>
      </c>
      <c r="BU22">
        <v>2.9693339999999999</v>
      </c>
      <c r="BV22">
        <v>1.341844</v>
      </c>
      <c r="BW22">
        <v>9.33</v>
      </c>
      <c r="BX22">
        <v>4.2581249999999997</v>
      </c>
      <c r="BY22">
        <v>0.24</v>
      </c>
      <c r="BZ22">
        <v>1.9381029999999999</v>
      </c>
      <c r="CA22">
        <v>3.5116909999999999</v>
      </c>
      <c r="CB22">
        <v>1.7</v>
      </c>
      <c r="CC22">
        <v>0.8</v>
      </c>
      <c r="CD22">
        <v>0.12</v>
      </c>
      <c r="CE22">
        <v>0.87</v>
      </c>
      <c r="CF22">
        <v>0.17</v>
      </c>
      <c r="CG22">
        <v>3.78</v>
      </c>
      <c r="CH22">
        <v>0.39574100000000001</v>
      </c>
      <c r="CI22">
        <v>7.78</v>
      </c>
      <c r="CJ22">
        <v>1.94</v>
      </c>
      <c r="CK22">
        <v>1.85</v>
      </c>
      <c r="CL22">
        <v>5.313701</v>
      </c>
      <c r="CM22">
        <v>1.870228</v>
      </c>
      <c r="CN22">
        <v>3.5424669999999998</v>
      </c>
      <c r="CO22">
        <v>3.03</v>
      </c>
      <c r="CP22">
        <v>2.5259830000000001</v>
      </c>
      <c r="CQ22">
        <v>2.7933979999999998</v>
      </c>
      <c r="CR22">
        <v>2.38</v>
      </c>
      <c r="CS22">
        <v>2.363054</v>
      </c>
      <c r="CT22">
        <v>1.9429620000000001</v>
      </c>
      <c r="CU22">
        <v>1.959684</v>
      </c>
      <c r="CV22">
        <v>2.6836880000000001</v>
      </c>
      <c r="CW22">
        <v>1.327531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91.769521999999981</v>
      </c>
    </row>
    <row r="23" spans="1:114">
      <c r="A23" t="s">
        <v>65</v>
      </c>
      <c r="B23">
        <v>0</v>
      </c>
      <c r="C23">
        <v>39.070565000000002</v>
      </c>
      <c r="D23">
        <v>6.4145700000000003</v>
      </c>
      <c r="E23">
        <v>0</v>
      </c>
      <c r="F23">
        <v>0</v>
      </c>
      <c r="G23">
        <v>73.287536000000003</v>
      </c>
      <c r="H23">
        <v>0</v>
      </c>
      <c r="I23">
        <v>91.211347000000004</v>
      </c>
      <c r="J23">
        <v>6.0807570000000002</v>
      </c>
      <c r="K23">
        <v>344.673159</v>
      </c>
      <c r="L23">
        <v>661.459879</v>
      </c>
      <c r="M23">
        <v>94.319981999999996</v>
      </c>
      <c r="N23">
        <v>120.694688</v>
      </c>
      <c r="O23">
        <v>126.520838</v>
      </c>
      <c r="P23">
        <v>144.02676099999999</v>
      </c>
      <c r="Q23">
        <v>22.193777000000001</v>
      </c>
      <c r="R23">
        <v>43.545976000000003</v>
      </c>
      <c r="S23">
        <v>26.963602000000002</v>
      </c>
      <c r="T23">
        <v>1.4276059999999999</v>
      </c>
      <c r="U23">
        <v>276.75</v>
      </c>
      <c r="V23">
        <v>18.904</v>
      </c>
      <c r="W23">
        <v>42.49</v>
      </c>
      <c r="X23">
        <v>147.515625</v>
      </c>
      <c r="Y23">
        <v>0</v>
      </c>
      <c r="Z23">
        <v>19.6614</v>
      </c>
      <c r="AA23">
        <v>28.09872</v>
      </c>
      <c r="AB23">
        <v>43.635159999999999</v>
      </c>
      <c r="AC23">
        <v>31.709733</v>
      </c>
      <c r="AD23">
        <v>19.830272000000001</v>
      </c>
      <c r="AE23">
        <v>53.905351000000003</v>
      </c>
      <c r="AF23">
        <v>8.7128630000000005</v>
      </c>
      <c r="AG23">
        <v>44.150584000000002</v>
      </c>
      <c r="AH23">
        <v>20.475525999999999</v>
      </c>
      <c r="AI23">
        <v>54.170071999999998</v>
      </c>
      <c r="AJ23">
        <v>0</v>
      </c>
      <c r="AK23">
        <v>59.301364999999997</v>
      </c>
      <c r="AL23">
        <v>53.451999999999998</v>
      </c>
      <c r="AM23">
        <v>17.179061999999998</v>
      </c>
      <c r="AN23">
        <v>1.0753569999999999</v>
      </c>
      <c r="AO23">
        <v>0</v>
      </c>
      <c r="AP23">
        <v>0</v>
      </c>
      <c r="AQ23">
        <v>0</v>
      </c>
      <c r="AR23">
        <v>52.991999999999997</v>
      </c>
      <c r="AS23">
        <v>34.647410000000001</v>
      </c>
      <c r="AT23">
        <v>15.00135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91.809521999999987</v>
      </c>
      <c r="BA23">
        <f t="shared" si="1"/>
        <v>2937.3584150000006</v>
      </c>
      <c r="BD23">
        <v>4.2938999999999998</v>
      </c>
      <c r="BE23">
        <v>0</v>
      </c>
      <c r="BF23">
        <v>2.2110999999999999E-2</v>
      </c>
      <c r="BG23">
        <v>0</v>
      </c>
      <c r="BH23">
        <v>1.8580000000000001E-3</v>
      </c>
      <c r="BI23">
        <v>0.82955999999999996</v>
      </c>
      <c r="BJ23">
        <v>0</v>
      </c>
      <c r="BK23">
        <v>1.8058000000000001E-2</v>
      </c>
      <c r="BL23">
        <v>0</v>
      </c>
      <c r="BM23">
        <v>2.5569999999999998E-3</v>
      </c>
      <c r="BN23">
        <v>0</v>
      </c>
      <c r="BO23">
        <v>1.99</v>
      </c>
      <c r="BP23">
        <v>2.1800000000000002</v>
      </c>
      <c r="BQ23">
        <v>3.542468</v>
      </c>
      <c r="BR23">
        <v>2.5514760000000001</v>
      </c>
      <c r="BS23">
        <v>1.61</v>
      </c>
      <c r="BT23">
        <v>0</v>
      </c>
      <c r="BU23">
        <v>2.9693339999999999</v>
      </c>
      <c r="BV23">
        <v>1.341844</v>
      </c>
      <c r="BW23">
        <v>9.33</v>
      </c>
      <c r="BX23">
        <v>4.2581249999999997</v>
      </c>
      <c r="BY23">
        <v>0.24</v>
      </c>
      <c r="BZ23">
        <v>1.9381029999999999</v>
      </c>
      <c r="CA23">
        <v>3.5116909999999999</v>
      </c>
      <c r="CB23">
        <v>1.7</v>
      </c>
      <c r="CC23">
        <v>0.81</v>
      </c>
      <c r="CD23">
        <v>0.15</v>
      </c>
      <c r="CE23">
        <v>0.87</v>
      </c>
      <c r="CF23">
        <v>0.17</v>
      </c>
      <c r="CG23">
        <v>3.78</v>
      </c>
      <c r="CH23">
        <v>0.39574100000000001</v>
      </c>
      <c r="CI23">
        <v>7.78</v>
      </c>
      <c r="CJ23">
        <v>1.94</v>
      </c>
      <c r="CK23">
        <v>1.85</v>
      </c>
      <c r="CL23">
        <v>5.313701</v>
      </c>
      <c r="CM23">
        <v>1.870228</v>
      </c>
      <c r="CN23">
        <v>3.5424669999999998</v>
      </c>
      <c r="CO23">
        <v>3.03</v>
      </c>
      <c r="CP23">
        <v>2.5259830000000001</v>
      </c>
      <c r="CQ23">
        <v>2.7933979999999998</v>
      </c>
      <c r="CR23">
        <v>2.38</v>
      </c>
      <c r="CS23">
        <v>2.363054</v>
      </c>
      <c r="CT23">
        <v>1.9429620000000001</v>
      </c>
      <c r="CU23">
        <v>1.959684</v>
      </c>
      <c r="CV23">
        <v>2.6836880000000001</v>
      </c>
      <c r="CW23">
        <v>1.327531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91.809521999999987</v>
      </c>
    </row>
    <row r="24" spans="1:114">
      <c r="A24" t="s">
        <v>66</v>
      </c>
      <c r="B24">
        <v>0</v>
      </c>
      <c r="C24">
        <v>39.070565000000002</v>
      </c>
      <c r="D24">
        <v>6.4145700000000003</v>
      </c>
      <c r="E24">
        <v>0</v>
      </c>
      <c r="F24">
        <v>0</v>
      </c>
      <c r="G24">
        <v>73.287536000000003</v>
      </c>
      <c r="H24">
        <v>0</v>
      </c>
      <c r="I24">
        <v>91.211347000000004</v>
      </c>
      <c r="J24">
        <v>6.0807570000000002</v>
      </c>
      <c r="K24">
        <v>344.673159</v>
      </c>
      <c r="L24">
        <v>661.459879</v>
      </c>
      <c r="M24">
        <v>94.319981999999996</v>
      </c>
      <c r="N24">
        <v>120.694688</v>
      </c>
      <c r="O24">
        <v>126.520838</v>
      </c>
      <c r="P24">
        <v>144.02676099999999</v>
      </c>
      <c r="Q24">
        <v>22.193777000000001</v>
      </c>
      <c r="R24">
        <v>43.545976000000003</v>
      </c>
      <c r="S24">
        <v>26.963602000000002</v>
      </c>
      <c r="T24">
        <v>1.4276059999999999</v>
      </c>
      <c r="U24">
        <v>276.75</v>
      </c>
      <c r="V24">
        <v>18.904</v>
      </c>
      <c r="W24">
        <v>42.49</v>
      </c>
      <c r="X24">
        <v>147.515625</v>
      </c>
      <c r="Y24">
        <v>0</v>
      </c>
      <c r="Z24">
        <v>19.6614</v>
      </c>
      <c r="AA24">
        <v>42.14808</v>
      </c>
      <c r="AB24">
        <v>43.635159999999999</v>
      </c>
      <c r="AC24">
        <v>31.709733</v>
      </c>
      <c r="AD24">
        <v>19.830272000000001</v>
      </c>
      <c r="AE24">
        <v>53.905351000000003</v>
      </c>
      <c r="AF24">
        <v>8.7128630000000005</v>
      </c>
      <c r="AG24">
        <v>44.150584000000002</v>
      </c>
      <c r="AH24">
        <v>40.951051999999997</v>
      </c>
      <c r="AI24">
        <v>54.170071999999998</v>
      </c>
      <c r="AJ24">
        <v>0</v>
      </c>
      <c r="AK24">
        <v>59.301364999999997</v>
      </c>
      <c r="AL24">
        <v>53.451999999999998</v>
      </c>
      <c r="AM24">
        <v>17.179061999999998</v>
      </c>
      <c r="AN24">
        <v>1.0753569999999999</v>
      </c>
      <c r="AO24">
        <v>0</v>
      </c>
      <c r="AP24">
        <v>0</v>
      </c>
      <c r="AQ24">
        <v>0</v>
      </c>
      <c r="AR24">
        <v>52.991999999999997</v>
      </c>
      <c r="AS24">
        <v>34.647410000000001</v>
      </c>
      <c r="AT24">
        <v>15.00135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92.19052299999997</v>
      </c>
      <c r="BA24">
        <f t="shared" si="1"/>
        <v>2972.2643019999996</v>
      </c>
      <c r="BD24">
        <v>4.2938999999999998</v>
      </c>
      <c r="BE24">
        <v>0</v>
      </c>
      <c r="BF24">
        <v>2.2110999999999999E-2</v>
      </c>
      <c r="BG24">
        <v>0</v>
      </c>
      <c r="BH24">
        <v>1.8580000000000001E-3</v>
      </c>
      <c r="BI24">
        <v>0.82955999999999996</v>
      </c>
      <c r="BJ24">
        <v>0</v>
      </c>
      <c r="BK24">
        <v>1.8058000000000001E-2</v>
      </c>
      <c r="BL24">
        <v>0</v>
      </c>
      <c r="BM24">
        <v>2.5569999999999998E-3</v>
      </c>
      <c r="BN24">
        <v>0</v>
      </c>
      <c r="BO24">
        <v>1.99</v>
      </c>
      <c r="BP24">
        <v>2.1800000000000002</v>
      </c>
      <c r="BQ24">
        <v>3.542468</v>
      </c>
      <c r="BR24">
        <v>2.5514760000000001</v>
      </c>
      <c r="BS24">
        <v>1.61</v>
      </c>
      <c r="BT24">
        <v>0</v>
      </c>
      <c r="BU24">
        <v>2.9693339999999999</v>
      </c>
      <c r="BV24">
        <v>1.341844</v>
      </c>
      <c r="BW24">
        <v>9.33</v>
      </c>
      <c r="BX24">
        <v>4.2581249999999997</v>
      </c>
      <c r="BY24">
        <v>0.24</v>
      </c>
      <c r="BZ24">
        <v>1.9381029999999999</v>
      </c>
      <c r="CA24">
        <v>3.5116909999999999</v>
      </c>
      <c r="CB24">
        <v>1.7</v>
      </c>
      <c r="CC24">
        <v>0.81</v>
      </c>
      <c r="CD24">
        <v>0.2</v>
      </c>
      <c r="CE24">
        <v>0.87</v>
      </c>
      <c r="CF24">
        <v>0.17</v>
      </c>
      <c r="CG24">
        <v>3.78</v>
      </c>
      <c r="CH24">
        <v>0.79148399999999997</v>
      </c>
      <c r="CI24">
        <v>7.78</v>
      </c>
      <c r="CJ24">
        <v>1.94</v>
      </c>
      <c r="CK24">
        <v>1.85</v>
      </c>
      <c r="CL24">
        <v>5.313701</v>
      </c>
      <c r="CM24">
        <v>1.870228</v>
      </c>
      <c r="CN24">
        <v>3.5424669999999998</v>
      </c>
      <c r="CO24">
        <v>3.03</v>
      </c>
      <c r="CP24">
        <v>2.5259830000000001</v>
      </c>
      <c r="CQ24">
        <v>2.7933979999999998</v>
      </c>
      <c r="CR24">
        <v>2.38</v>
      </c>
      <c r="CS24">
        <v>2.2983120000000001</v>
      </c>
      <c r="CT24">
        <v>1.9429620000000001</v>
      </c>
      <c r="CU24">
        <v>1.959684</v>
      </c>
      <c r="CV24">
        <v>2.6836880000000001</v>
      </c>
      <c r="CW24">
        <v>1.327531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92.19052299999997</v>
      </c>
    </row>
    <row r="25" spans="1:114">
      <c r="A25" t="s">
        <v>67</v>
      </c>
      <c r="B25">
        <v>0</v>
      </c>
      <c r="C25">
        <v>39.070565000000002</v>
      </c>
      <c r="D25">
        <v>6.4145700000000003</v>
      </c>
      <c r="E25">
        <v>0</v>
      </c>
      <c r="F25">
        <v>0</v>
      </c>
      <c r="G25">
        <v>73.287536000000003</v>
      </c>
      <c r="H25">
        <v>0</v>
      </c>
      <c r="I25">
        <v>91.211347000000004</v>
      </c>
      <c r="J25">
        <v>6.0807570000000002</v>
      </c>
      <c r="K25">
        <v>344.673159</v>
      </c>
      <c r="L25">
        <v>661.459879</v>
      </c>
      <c r="M25">
        <v>94.319981999999996</v>
      </c>
      <c r="N25">
        <v>120.694688</v>
      </c>
      <c r="O25">
        <v>126.520838</v>
      </c>
      <c r="P25">
        <v>144.02676099999999</v>
      </c>
      <c r="Q25">
        <v>22.193777000000001</v>
      </c>
      <c r="R25">
        <v>43.545976000000003</v>
      </c>
      <c r="S25">
        <v>26.963602000000002</v>
      </c>
      <c r="T25">
        <v>1.4276059999999999</v>
      </c>
      <c r="U25">
        <v>276.75</v>
      </c>
      <c r="V25">
        <v>18.904</v>
      </c>
      <c r="W25">
        <v>42.49</v>
      </c>
      <c r="X25">
        <v>147.515625</v>
      </c>
      <c r="Y25">
        <v>0</v>
      </c>
      <c r="Z25">
        <v>19.6614</v>
      </c>
      <c r="AA25">
        <v>42.14808</v>
      </c>
      <c r="AB25">
        <v>43.635159999999999</v>
      </c>
      <c r="AC25">
        <v>31.709733</v>
      </c>
      <c r="AD25">
        <v>29.745408000000001</v>
      </c>
      <c r="AE25">
        <v>53.905351000000003</v>
      </c>
      <c r="AF25">
        <v>8.7128630000000005</v>
      </c>
      <c r="AG25">
        <v>44.150584000000002</v>
      </c>
      <c r="AH25">
        <v>51.188814999999998</v>
      </c>
      <c r="AI25">
        <v>54.170071999999998</v>
      </c>
      <c r="AJ25">
        <v>0</v>
      </c>
      <c r="AK25">
        <v>59.301364999999997</v>
      </c>
      <c r="AL25">
        <v>53.451999999999998</v>
      </c>
      <c r="AM25">
        <v>17.179061999999998</v>
      </c>
      <c r="AN25">
        <v>1.0753569999999999</v>
      </c>
      <c r="AO25">
        <v>0</v>
      </c>
      <c r="AP25">
        <v>0</v>
      </c>
      <c r="AQ25">
        <v>0</v>
      </c>
      <c r="AR25">
        <v>49.68</v>
      </c>
      <c r="AS25">
        <v>34.647410000000001</v>
      </c>
      <c r="AT25">
        <v>15.00135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92.363653999999968</v>
      </c>
      <c r="BA25">
        <f t="shared" si="1"/>
        <v>2989.2783319999999</v>
      </c>
      <c r="BD25">
        <v>4.2938999999999998</v>
      </c>
      <c r="BE25">
        <v>0</v>
      </c>
      <c r="BF25">
        <v>2.2110999999999999E-2</v>
      </c>
      <c r="BG25">
        <v>0</v>
      </c>
      <c r="BH25">
        <v>1.8580000000000001E-3</v>
      </c>
      <c r="BI25">
        <v>0.82955999999999996</v>
      </c>
      <c r="BJ25">
        <v>0</v>
      </c>
      <c r="BK25">
        <v>1.8058000000000001E-2</v>
      </c>
      <c r="BL25">
        <v>0</v>
      </c>
      <c r="BM25">
        <v>2.5569999999999998E-3</v>
      </c>
      <c r="BN25">
        <v>0</v>
      </c>
      <c r="BO25">
        <v>1.99</v>
      </c>
      <c r="BP25">
        <v>2.1800000000000002</v>
      </c>
      <c r="BQ25">
        <v>3.542468</v>
      </c>
      <c r="BR25">
        <v>2.5514760000000001</v>
      </c>
      <c r="BS25">
        <v>1.61</v>
      </c>
      <c r="BT25">
        <v>0</v>
      </c>
      <c r="BU25">
        <v>2.9693339999999999</v>
      </c>
      <c r="BV25">
        <v>1.341844</v>
      </c>
      <c r="BW25">
        <v>9.33</v>
      </c>
      <c r="BX25">
        <v>4.2581249999999997</v>
      </c>
      <c r="BY25">
        <v>0.24</v>
      </c>
      <c r="BZ25">
        <v>1.9381029999999999</v>
      </c>
      <c r="CA25">
        <v>3.5116909999999999</v>
      </c>
      <c r="CB25">
        <v>1.7</v>
      </c>
      <c r="CC25">
        <v>0.82</v>
      </c>
      <c r="CD25">
        <v>0.23</v>
      </c>
      <c r="CE25">
        <v>0.87</v>
      </c>
      <c r="CF25">
        <v>0.17</v>
      </c>
      <c r="CG25">
        <v>3.78</v>
      </c>
      <c r="CH25">
        <v>0.98935499999999998</v>
      </c>
      <c r="CI25">
        <v>7.78</v>
      </c>
      <c r="CJ25">
        <v>1.94</v>
      </c>
      <c r="CK25">
        <v>1.85</v>
      </c>
      <c r="CL25">
        <v>5.313701</v>
      </c>
      <c r="CM25">
        <v>1.870228</v>
      </c>
      <c r="CN25">
        <v>3.5424669999999998</v>
      </c>
      <c r="CO25">
        <v>3.03</v>
      </c>
      <c r="CP25">
        <v>2.5259830000000001</v>
      </c>
      <c r="CQ25">
        <v>2.7933979999999998</v>
      </c>
      <c r="CR25">
        <v>2.38</v>
      </c>
      <c r="CS25">
        <v>2.2335720000000001</v>
      </c>
      <c r="CT25">
        <v>1.9429620000000001</v>
      </c>
      <c r="CU25">
        <v>1.959684</v>
      </c>
      <c r="CV25">
        <v>2.6836880000000001</v>
      </c>
      <c r="CW25">
        <v>1.327531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92.363653999999968</v>
      </c>
    </row>
    <row r="26" spans="1:114">
      <c r="A26" t="s">
        <v>68</v>
      </c>
      <c r="B26">
        <v>0</v>
      </c>
      <c r="C26">
        <v>39.070565000000002</v>
      </c>
      <c r="D26">
        <v>6.4145700000000003</v>
      </c>
      <c r="E26">
        <v>0</v>
      </c>
      <c r="F26">
        <v>0</v>
      </c>
      <c r="G26">
        <v>73.287536000000003</v>
      </c>
      <c r="H26">
        <v>0</v>
      </c>
      <c r="I26">
        <v>91.211347000000004</v>
      </c>
      <c r="J26">
        <v>6.0807570000000002</v>
      </c>
      <c r="K26">
        <v>344.673159</v>
      </c>
      <c r="L26">
        <v>661.459879</v>
      </c>
      <c r="M26">
        <v>94.319981999999996</v>
      </c>
      <c r="N26">
        <v>120.694688</v>
      </c>
      <c r="O26">
        <v>126.520838</v>
      </c>
      <c r="P26">
        <v>144.02676099999999</v>
      </c>
      <c r="Q26">
        <v>22.193777000000001</v>
      </c>
      <c r="R26">
        <v>43.545976000000003</v>
      </c>
      <c r="S26">
        <v>26.963602000000002</v>
      </c>
      <c r="T26">
        <v>1.4276059999999999</v>
      </c>
      <c r="U26">
        <v>276.75</v>
      </c>
      <c r="V26">
        <v>18.904</v>
      </c>
      <c r="W26">
        <v>42.49</v>
      </c>
      <c r="X26">
        <v>147.515625</v>
      </c>
      <c r="Y26">
        <v>0</v>
      </c>
      <c r="Z26">
        <v>19.6614</v>
      </c>
      <c r="AA26">
        <v>42.14808</v>
      </c>
      <c r="AB26">
        <v>43.635159999999999</v>
      </c>
      <c r="AC26">
        <v>31.709733</v>
      </c>
      <c r="AD26">
        <v>29.745408000000001</v>
      </c>
      <c r="AE26">
        <v>53.905351000000003</v>
      </c>
      <c r="AF26">
        <v>8.7128630000000005</v>
      </c>
      <c r="AG26">
        <v>44.150584000000002</v>
      </c>
      <c r="AH26">
        <v>70.128675999999999</v>
      </c>
      <c r="AI26">
        <v>54.170071999999998</v>
      </c>
      <c r="AJ26">
        <v>0</v>
      </c>
      <c r="AK26">
        <v>59.301364999999997</v>
      </c>
      <c r="AL26">
        <v>53.451999999999998</v>
      </c>
      <c r="AM26">
        <v>17.179061999999998</v>
      </c>
      <c r="AN26">
        <v>1.0753569999999999</v>
      </c>
      <c r="AO26">
        <v>0</v>
      </c>
      <c r="AP26">
        <v>0</v>
      </c>
      <c r="AQ26">
        <v>0</v>
      </c>
      <c r="AR26">
        <v>49.68</v>
      </c>
      <c r="AS26">
        <v>34.647410000000001</v>
      </c>
      <c r="AT26">
        <v>15.00135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92.770899999999969</v>
      </c>
      <c r="BA26">
        <f t="shared" si="1"/>
        <v>3008.6254389999999</v>
      </c>
      <c r="BD26">
        <v>4.2938999999999998</v>
      </c>
      <c r="BE26">
        <v>0</v>
      </c>
      <c r="BF26">
        <v>2.2110999999999999E-2</v>
      </c>
      <c r="BG26">
        <v>0</v>
      </c>
      <c r="BH26">
        <v>1.8580000000000001E-3</v>
      </c>
      <c r="BI26">
        <v>0.82955999999999996</v>
      </c>
      <c r="BJ26">
        <v>0</v>
      </c>
      <c r="BK26">
        <v>1.8058000000000001E-2</v>
      </c>
      <c r="BL26">
        <v>0</v>
      </c>
      <c r="BM26">
        <v>2.5569999999999998E-3</v>
      </c>
      <c r="BN26">
        <v>0</v>
      </c>
      <c r="BO26">
        <v>1.99</v>
      </c>
      <c r="BP26">
        <v>2.1800000000000002</v>
      </c>
      <c r="BQ26">
        <v>3.542468</v>
      </c>
      <c r="BR26">
        <v>2.5514760000000001</v>
      </c>
      <c r="BS26">
        <v>1.61</v>
      </c>
      <c r="BT26">
        <v>0</v>
      </c>
      <c r="BU26">
        <v>2.9693339999999999</v>
      </c>
      <c r="BV26">
        <v>1.341844</v>
      </c>
      <c r="BW26">
        <v>9.33</v>
      </c>
      <c r="BX26">
        <v>4.2581249999999997</v>
      </c>
      <c r="BY26">
        <v>0.24</v>
      </c>
      <c r="BZ26">
        <v>1.9381029999999999</v>
      </c>
      <c r="CA26">
        <v>3.5116909999999999</v>
      </c>
      <c r="CB26">
        <v>1.7</v>
      </c>
      <c r="CC26">
        <v>0.87</v>
      </c>
      <c r="CD26">
        <v>0.27</v>
      </c>
      <c r="CE26">
        <v>0.87</v>
      </c>
      <c r="CF26">
        <v>0.17</v>
      </c>
      <c r="CG26">
        <v>3.78</v>
      </c>
      <c r="CH26">
        <v>1.3497619999999999</v>
      </c>
      <c r="CI26">
        <v>7.78</v>
      </c>
      <c r="CJ26">
        <v>1.94</v>
      </c>
      <c r="CK26">
        <v>1.85</v>
      </c>
      <c r="CL26">
        <v>5.313701</v>
      </c>
      <c r="CM26">
        <v>1.870228</v>
      </c>
      <c r="CN26">
        <v>3.5424669999999998</v>
      </c>
      <c r="CO26">
        <v>3.03</v>
      </c>
      <c r="CP26">
        <v>2.5259830000000001</v>
      </c>
      <c r="CQ26">
        <v>2.7933979999999998</v>
      </c>
      <c r="CR26">
        <v>2.38</v>
      </c>
      <c r="CS26">
        <v>2.1904110000000001</v>
      </c>
      <c r="CT26">
        <v>1.9429620000000001</v>
      </c>
      <c r="CU26">
        <v>1.959684</v>
      </c>
      <c r="CV26">
        <v>2.6836880000000001</v>
      </c>
      <c r="CW26">
        <v>1.327531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92.770899999999969</v>
      </c>
    </row>
    <row r="27" spans="1:114">
      <c r="A27" t="s">
        <v>69</v>
      </c>
      <c r="B27">
        <v>0</v>
      </c>
      <c r="C27">
        <v>39.070565000000002</v>
      </c>
      <c r="D27">
        <v>6.4145700000000003</v>
      </c>
      <c r="E27">
        <v>0</v>
      </c>
      <c r="F27">
        <v>0</v>
      </c>
      <c r="G27">
        <v>73.287536000000003</v>
      </c>
      <c r="H27">
        <v>0</v>
      </c>
      <c r="I27">
        <v>91.211347000000004</v>
      </c>
      <c r="J27">
        <v>6.0807570000000002</v>
      </c>
      <c r="K27">
        <v>344.673159</v>
      </c>
      <c r="L27">
        <v>661.459879</v>
      </c>
      <c r="M27">
        <v>94.319981999999996</v>
      </c>
      <c r="N27">
        <v>120.694688</v>
      </c>
      <c r="O27">
        <v>126.520838</v>
      </c>
      <c r="P27">
        <v>144.02676099999999</v>
      </c>
      <c r="Q27">
        <v>22.193777000000001</v>
      </c>
      <c r="R27">
        <v>43.545976000000003</v>
      </c>
      <c r="S27">
        <v>26.963602000000002</v>
      </c>
      <c r="T27">
        <v>1.4276059999999999</v>
      </c>
      <c r="U27">
        <v>276.75</v>
      </c>
      <c r="V27">
        <v>18.904</v>
      </c>
      <c r="W27">
        <v>42.49</v>
      </c>
      <c r="X27">
        <v>147.515625</v>
      </c>
      <c r="Y27">
        <v>0</v>
      </c>
      <c r="Z27">
        <v>19.6614</v>
      </c>
      <c r="AA27">
        <v>42.14808</v>
      </c>
      <c r="AB27">
        <v>43.635159999999999</v>
      </c>
      <c r="AC27">
        <v>21.118518000000002</v>
      </c>
      <c r="AD27">
        <v>29.745408000000001</v>
      </c>
      <c r="AE27">
        <v>53.905351000000003</v>
      </c>
      <c r="AF27">
        <v>8.7128630000000005</v>
      </c>
      <c r="AG27">
        <v>44.150584000000002</v>
      </c>
      <c r="AH27">
        <v>61.426577999999999</v>
      </c>
      <c r="AI27">
        <v>54.170071999999998</v>
      </c>
      <c r="AJ27">
        <v>0</v>
      </c>
      <c r="AK27">
        <v>59.301364999999997</v>
      </c>
      <c r="AL27">
        <v>53.451999999999998</v>
      </c>
      <c r="AM27">
        <v>17.179061999999998</v>
      </c>
      <c r="AN27">
        <v>1.0753569999999999</v>
      </c>
      <c r="AO27">
        <v>0</v>
      </c>
      <c r="AP27">
        <v>0</v>
      </c>
      <c r="AQ27">
        <v>0</v>
      </c>
      <c r="AR27">
        <v>49.68</v>
      </c>
      <c r="AS27">
        <v>34.647410000000001</v>
      </c>
      <c r="AT27">
        <v>15.00135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92.648362999999975</v>
      </c>
      <c r="BA27">
        <f t="shared" si="1"/>
        <v>2989.2095889999996</v>
      </c>
      <c r="BD27">
        <v>4.2938999999999998</v>
      </c>
      <c r="BE27">
        <v>0</v>
      </c>
      <c r="BF27">
        <v>2.2110999999999999E-2</v>
      </c>
      <c r="BG27">
        <v>0</v>
      </c>
      <c r="BH27">
        <v>1.8580000000000001E-3</v>
      </c>
      <c r="BI27">
        <v>0.82955999999999996</v>
      </c>
      <c r="BJ27">
        <v>0</v>
      </c>
      <c r="BK27">
        <v>1.8058000000000001E-2</v>
      </c>
      <c r="BL27">
        <v>0</v>
      </c>
      <c r="BM27">
        <v>2.5569999999999998E-3</v>
      </c>
      <c r="BN27">
        <v>0</v>
      </c>
      <c r="BO27">
        <v>1.99</v>
      </c>
      <c r="BP27">
        <v>2.1800000000000002</v>
      </c>
      <c r="BQ27">
        <v>3.542468</v>
      </c>
      <c r="BR27">
        <v>2.5514760000000001</v>
      </c>
      <c r="BS27">
        <v>1.61</v>
      </c>
      <c r="BT27">
        <v>0</v>
      </c>
      <c r="BU27">
        <v>2.9693339999999999</v>
      </c>
      <c r="BV27">
        <v>1.341844</v>
      </c>
      <c r="BW27">
        <v>9.33</v>
      </c>
      <c r="BX27">
        <v>4.2581249999999997</v>
      </c>
      <c r="BY27">
        <v>0.24</v>
      </c>
      <c r="BZ27">
        <v>1.9381029999999999</v>
      </c>
      <c r="CA27">
        <v>3.5116909999999999</v>
      </c>
      <c r="CB27">
        <v>1.7</v>
      </c>
      <c r="CC27">
        <v>0.88</v>
      </c>
      <c r="CD27">
        <v>0.3</v>
      </c>
      <c r="CE27">
        <v>0.87</v>
      </c>
      <c r="CF27">
        <v>0.17</v>
      </c>
      <c r="CG27">
        <v>3.78</v>
      </c>
      <c r="CH27">
        <v>1.187225</v>
      </c>
      <c r="CI27">
        <v>7.78</v>
      </c>
      <c r="CJ27">
        <v>1.94</v>
      </c>
      <c r="CK27">
        <v>1.85</v>
      </c>
      <c r="CL27">
        <v>5.313701</v>
      </c>
      <c r="CM27">
        <v>1.870228</v>
      </c>
      <c r="CN27">
        <v>3.5424669999999998</v>
      </c>
      <c r="CO27">
        <v>3.03</v>
      </c>
      <c r="CP27">
        <v>2.5259830000000001</v>
      </c>
      <c r="CQ27">
        <v>2.7933979999999998</v>
      </c>
      <c r="CR27">
        <v>2.38</v>
      </c>
      <c r="CS27">
        <v>2.1904110000000001</v>
      </c>
      <c r="CT27">
        <v>1.9429620000000001</v>
      </c>
      <c r="CU27">
        <v>1.959684</v>
      </c>
      <c r="CV27">
        <v>2.6836880000000001</v>
      </c>
      <c r="CW27">
        <v>1.327531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92.648362999999975</v>
      </c>
    </row>
    <row r="28" spans="1:114">
      <c r="A28" t="s">
        <v>70</v>
      </c>
      <c r="B28">
        <v>0</v>
      </c>
      <c r="C28">
        <v>39.070565000000002</v>
      </c>
      <c r="D28">
        <v>6.4145700000000003</v>
      </c>
      <c r="E28">
        <v>0</v>
      </c>
      <c r="F28">
        <v>0</v>
      </c>
      <c r="G28">
        <v>73.287536000000003</v>
      </c>
      <c r="H28">
        <v>0</v>
      </c>
      <c r="I28">
        <v>91.211347000000004</v>
      </c>
      <c r="J28">
        <v>6.0807570000000002</v>
      </c>
      <c r="K28">
        <v>344.673159</v>
      </c>
      <c r="L28">
        <v>661.459879</v>
      </c>
      <c r="M28">
        <v>94.319981999999996</v>
      </c>
      <c r="N28">
        <v>120.694688</v>
      </c>
      <c r="O28">
        <v>126.520838</v>
      </c>
      <c r="P28">
        <v>144.02676099999999</v>
      </c>
      <c r="Q28">
        <v>22.193777000000001</v>
      </c>
      <c r="R28">
        <v>43.545976000000003</v>
      </c>
      <c r="S28">
        <v>26.963602000000002</v>
      </c>
      <c r="T28">
        <v>1.4276059999999999</v>
      </c>
      <c r="U28">
        <v>276.75</v>
      </c>
      <c r="V28">
        <v>18.904</v>
      </c>
      <c r="W28">
        <v>42.49</v>
      </c>
      <c r="X28">
        <v>147.515625</v>
      </c>
      <c r="Y28">
        <v>0</v>
      </c>
      <c r="Z28">
        <v>19.6614</v>
      </c>
      <c r="AA28">
        <v>42.14808</v>
      </c>
      <c r="AB28">
        <v>43.635159999999999</v>
      </c>
      <c r="AC28">
        <v>21.118518000000002</v>
      </c>
      <c r="AD28">
        <v>29.745408000000001</v>
      </c>
      <c r="AE28">
        <v>53.905351000000003</v>
      </c>
      <c r="AF28">
        <v>8.7128630000000005</v>
      </c>
      <c r="AG28">
        <v>44.150584000000002</v>
      </c>
      <c r="AH28">
        <v>75.861823999999999</v>
      </c>
      <c r="AI28">
        <v>54.170071999999998</v>
      </c>
      <c r="AJ28">
        <v>0</v>
      </c>
      <c r="AK28">
        <v>59.301364999999997</v>
      </c>
      <c r="AL28">
        <v>53.451999999999998</v>
      </c>
      <c r="AM28">
        <v>17.179061999999998</v>
      </c>
      <c r="AN28">
        <v>1.0753569999999999</v>
      </c>
      <c r="AO28">
        <v>0</v>
      </c>
      <c r="AP28">
        <v>0</v>
      </c>
      <c r="AQ28">
        <v>0</v>
      </c>
      <c r="AR28">
        <v>49.68</v>
      </c>
      <c r="AS28">
        <v>34.647410000000001</v>
      </c>
      <c r="AT28">
        <v>15.00135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92.95396999999997</v>
      </c>
      <c r="BA28">
        <f t="shared" si="1"/>
        <v>3003.9504419999998</v>
      </c>
      <c r="BD28">
        <v>4.2938999999999998</v>
      </c>
      <c r="BE28">
        <v>0</v>
      </c>
      <c r="BF28">
        <v>2.2110999999999999E-2</v>
      </c>
      <c r="BG28">
        <v>0</v>
      </c>
      <c r="BH28">
        <v>1.8580000000000001E-3</v>
      </c>
      <c r="BI28">
        <v>0.82955999999999996</v>
      </c>
      <c r="BJ28">
        <v>0</v>
      </c>
      <c r="BK28">
        <v>1.8058000000000001E-2</v>
      </c>
      <c r="BL28">
        <v>0</v>
      </c>
      <c r="BM28">
        <v>2.5569999999999998E-3</v>
      </c>
      <c r="BN28">
        <v>0</v>
      </c>
      <c r="BO28">
        <v>1.99</v>
      </c>
      <c r="BP28">
        <v>2.1800000000000002</v>
      </c>
      <c r="BQ28">
        <v>3.542468</v>
      </c>
      <c r="BR28">
        <v>2.5514760000000001</v>
      </c>
      <c r="BS28">
        <v>1.61</v>
      </c>
      <c r="BT28">
        <v>0</v>
      </c>
      <c r="BU28">
        <v>2.9693339999999999</v>
      </c>
      <c r="BV28">
        <v>1.341844</v>
      </c>
      <c r="BW28">
        <v>9.33</v>
      </c>
      <c r="BX28">
        <v>4.2581249999999997</v>
      </c>
      <c r="BY28">
        <v>0.24</v>
      </c>
      <c r="BZ28">
        <v>1.9381029999999999</v>
      </c>
      <c r="CA28">
        <v>3.5116909999999999</v>
      </c>
      <c r="CB28">
        <v>1.7</v>
      </c>
      <c r="CC28">
        <v>0.88</v>
      </c>
      <c r="CD28">
        <v>0.33</v>
      </c>
      <c r="CE28">
        <v>0.87</v>
      </c>
      <c r="CF28">
        <v>0.17</v>
      </c>
      <c r="CG28">
        <v>3.78</v>
      </c>
      <c r="CH28">
        <v>1.4628319999999999</v>
      </c>
      <c r="CI28">
        <v>7.78</v>
      </c>
      <c r="CJ28">
        <v>1.94</v>
      </c>
      <c r="CK28">
        <v>1.85</v>
      </c>
      <c r="CL28">
        <v>5.313701</v>
      </c>
      <c r="CM28">
        <v>1.870228</v>
      </c>
      <c r="CN28">
        <v>3.5424669999999998</v>
      </c>
      <c r="CO28">
        <v>3.03</v>
      </c>
      <c r="CP28">
        <v>2.5259830000000001</v>
      </c>
      <c r="CQ28">
        <v>2.7933979999999998</v>
      </c>
      <c r="CR28">
        <v>2.38</v>
      </c>
      <c r="CS28">
        <v>2.1904110000000001</v>
      </c>
      <c r="CT28">
        <v>1.9429620000000001</v>
      </c>
      <c r="CU28">
        <v>1.959684</v>
      </c>
      <c r="CV28">
        <v>2.6836880000000001</v>
      </c>
      <c r="CW28">
        <v>1.327531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92.95396999999997</v>
      </c>
    </row>
    <row r="29" spans="1:114">
      <c r="A29" t="s">
        <v>71</v>
      </c>
      <c r="B29">
        <v>0</v>
      </c>
      <c r="C29">
        <v>39.070565000000002</v>
      </c>
      <c r="D29">
        <v>6.4145700000000003</v>
      </c>
      <c r="E29">
        <v>0</v>
      </c>
      <c r="F29">
        <v>0</v>
      </c>
      <c r="G29">
        <v>73.287536000000003</v>
      </c>
      <c r="H29">
        <v>0</v>
      </c>
      <c r="I29">
        <v>91.211347000000004</v>
      </c>
      <c r="J29">
        <v>6.0807570000000002</v>
      </c>
      <c r="K29">
        <v>344.673159</v>
      </c>
      <c r="L29">
        <v>661.459879</v>
      </c>
      <c r="M29">
        <v>94.319981999999996</v>
      </c>
      <c r="N29">
        <v>120.694688</v>
      </c>
      <c r="O29">
        <v>126.520838</v>
      </c>
      <c r="P29">
        <v>144.02676099999999</v>
      </c>
      <c r="Q29">
        <v>22.193777000000001</v>
      </c>
      <c r="R29">
        <v>43.545976000000003</v>
      </c>
      <c r="S29">
        <v>26.963602000000002</v>
      </c>
      <c r="T29">
        <v>1.4276059999999999</v>
      </c>
      <c r="U29">
        <v>276.75</v>
      </c>
      <c r="V29">
        <v>18.904</v>
      </c>
      <c r="W29">
        <v>42.49</v>
      </c>
      <c r="X29">
        <v>147.515625</v>
      </c>
      <c r="Y29">
        <v>0</v>
      </c>
      <c r="Z29">
        <v>19.6614</v>
      </c>
      <c r="AA29">
        <v>42.14808</v>
      </c>
      <c r="AB29">
        <v>43.635159999999999</v>
      </c>
      <c r="AC29">
        <v>21.118518000000002</v>
      </c>
      <c r="AD29">
        <v>29.745408000000001</v>
      </c>
      <c r="AE29">
        <v>53.905351000000003</v>
      </c>
      <c r="AF29">
        <v>8.7128630000000005</v>
      </c>
      <c r="AG29">
        <v>44.150584000000002</v>
      </c>
      <c r="AH29">
        <v>75.861823999999999</v>
      </c>
      <c r="AI29">
        <v>8.3338570000000001</v>
      </c>
      <c r="AJ29">
        <v>0</v>
      </c>
      <c r="AK29">
        <v>59.301364999999997</v>
      </c>
      <c r="AL29">
        <v>83.664000000000001</v>
      </c>
      <c r="AM29">
        <v>17.179061999999998</v>
      </c>
      <c r="AN29">
        <v>1.0753569999999999</v>
      </c>
      <c r="AO29">
        <v>0</v>
      </c>
      <c r="AP29">
        <v>0</v>
      </c>
      <c r="AQ29">
        <v>0</v>
      </c>
      <c r="AR29">
        <v>49.68</v>
      </c>
      <c r="AS29">
        <v>34.647410000000001</v>
      </c>
      <c r="AT29">
        <v>15.00135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92.993894999999966</v>
      </c>
      <c r="BA29">
        <f t="shared" si="1"/>
        <v>2988.3661520000005</v>
      </c>
      <c r="BD29">
        <v>4.2938999999999998</v>
      </c>
      <c r="BE29">
        <v>0</v>
      </c>
      <c r="BF29">
        <v>2.2036E-2</v>
      </c>
      <c r="BG29">
        <v>0</v>
      </c>
      <c r="BH29">
        <v>1.8580000000000001E-3</v>
      </c>
      <c r="BI29">
        <v>0.82955999999999996</v>
      </c>
      <c r="BJ29">
        <v>0</v>
      </c>
      <c r="BK29">
        <v>1.8058000000000001E-2</v>
      </c>
      <c r="BL29">
        <v>0</v>
      </c>
      <c r="BM29">
        <v>2.5569999999999998E-3</v>
      </c>
      <c r="BN29">
        <v>0</v>
      </c>
      <c r="BO29">
        <v>1.99</v>
      </c>
      <c r="BP29">
        <v>2.1800000000000002</v>
      </c>
      <c r="BQ29">
        <v>3.542468</v>
      </c>
      <c r="BR29">
        <v>2.5514760000000001</v>
      </c>
      <c r="BS29">
        <v>1.61</v>
      </c>
      <c r="BT29">
        <v>0</v>
      </c>
      <c r="BU29">
        <v>2.9693339999999999</v>
      </c>
      <c r="BV29">
        <v>1.341844</v>
      </c>
      <c r="BW29">
        <v>9.33</v>
      </c>
      <c r="BX29">
        <v>4.2581249999999997</v>
      </c>
      <c r="BY29">
        <v>0.24</v>
      </c>
      <c r="BZ29">
        <v>1.9381029999999999</v>
      </c>
      <c r="CA29">
        <v>3.5116909999999999</v>
      </c>
      <c r="CB29">
        <v>1.7</v>
      </c>
      <c r="CC29">
        <v>0.88</v>
      </c>
      <c r="CD29">
        <v>0.37</v>
      </c>
      <c r="CE29">
        <v>0.87</v>
      </c>
      <c r="CF29">
        <v>0.17</v>
      </c>
      <c r="CG29">
        <v>3.78</v>
      </c>
      <c r="CH29">
        <v>1.4628319999999999</v>
      </c>
      <c r="CI29">
        <v>7.78</v>
      </c>
      <c r="CJ29">
        <v>1.94</v>
      </c>
      <c r="CK29">
        <v>1.85</v>
      </c>
      <c r="CL29">
        <v>5.313701</v>
      </c>
      <c r="CM29">
        <v>1.870228</v>
      </c>
      <c r="CN29">
        <v>3.5424669999999998</v>
      </c>
      <c r="CO29">
        <v>3.03</v>
      </c>
      <c r="CP29">
        <v>2.5259830000000001</v>
      </c>
      <c r="CQ29">
        <v>2.7933979999999998</v>
      </c>
      <c r="CR29">
        <v>2.38</v>
      </c>
      <c r="CS29">
        <v>2.1904110000000001</v>
      </c>
      <c r="CT29">
        <v>1.9429620000000001</v>
      </c>
      <c r="CU29">
        <v>1.959684</v>
      </c>
      <c r="CV29">
        <v>2.6836880000000001</v>
      </c>
      <c r="CW29">
        <v>1.327531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92.993894999999966</v>
      </c>
    </row>
    <row r="30" spans="1:114">
      <c r="A30" t="s">
        <v>72</v>
      </c>
      <c r="B30">
        <v>0</v>
      </c>
      <c r="C30">
        <v>39.070565000000002</v>
      </c>
      <c r="D30">
        <v>6.4145700000000003</v>
      </c>
      <c r="E30">
        <v>0</v>
      </c>
      <c r="F30">
        <v>0</v>
      </c>
      <c r="G30">
        <v>73.287536000000003</v>
      </c>
      <c r="H30">
        <v>0</v>
      </c>
      <c r="I30">
        <v>91.211347000000004</v>
      </c>
      <c r="J30">
        <v>6.0807570000000002</v>
      </c>
      <c r="K30">
        <v>344.673159</v>
      </c>
      <c r="L30">
        <v>661.459879</v>
      </c>
      <c r="M30">
        <v>94.319981999999996</v>
      </c>
      <c r="N30">
        <v>120.694688</v>
      </c>
      <c r="O30">
        <v>126.520838</v>
      </c>
      <c r="P30">
        <v>144.02676099999999</v>
      </c>
      <c r="Q30">
        <v>22.193777000000001</v>
      </c>
      <c r="R30">
        <v>43.545976000000003</v>
      </c>
      <c r="S30">
        <v>26.963602000000002</v>
      </c>
      <c r="T30">
        <v>1.4276059999999999</v>
      </c>
      <c r="U30">
        <v>276.75</v>
      </c>
      <c r="V30">
        <v>18.904</v>
      </c>
      <c r="W30">
        <v>42.49</v>
      </c>
      <c r="X30">
        <v>147.515625</v>
      </c>
      <c r="Y30">
        <v>0</v>
      </c>
      <c r="Z30">
        <v>19.6614</v>
      </c>
      <c r="AA30">
        <v>42.14808</v>
      </c>
      <c r="AB30">
        <v>43.635159999999999</v>
      </c>
      <c r="AC30">
        <v>21.118518000000002</v>
      </c>
      <c r="AD30">
        <v>29.745408000000001</v>
      </c>
      <c r="AE30">
        <v>53.905351000000003</v>
      </c>
      <c r="AF30">
        <v>8.7128630000000005</v>
      </c>
      <c r="AG30">
        <v>44.150584000000002</v>
      </c>
      <c r="AH30">
        <v>75.861823999999999</v>
      </c>
      <c r="AI30">
        <v>3.4724400000000002</v>
      </c>
      <c r="AJ30">
        <v>0</v>
      </c>
      <c r="AK30">
        <v>59.301364999999997</v>
      </c>
      <c r="AL30">
        <v>83.664000000000001</v>
      </c>
      <c r="AM30">
        <v>17.179061999999998</v>
      </c>
      <c r="AN30">
        <v>1.0753569999999999</v>
      </c>
      <c r="AO30">
        <v>0</v>
      </c>
      <c r="AP30">
        <v>0</v>
      </c>
      <c r="AQ30">
        <v>0</v>
      </c>
      <c r="AR30">
        <v>49.68</v>
      </c>
      <c r="AS30">
        <v>34.647410000000001</v>
      </c>
      <c r="AT30">
        <v>15.00135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93.033894999999973</v>
      </c>
      <c r="BA30">
        <f t="shared" si="1"/>
        <v>2983.5447350000004</v>
      </c>
      <c r="BD30">
        <v>4.2938999999999998</v>
      </c>
      <c r="BE30">
        <v>0</v>
      </c>
      <c r="BF30">
        <v>2.2036E-2</v>
      </c>
      <c r="BG30">
        <v>0</v>
      </c>
      <c r="BH30">
        <v>1.8580000000000001E-3</v>
      </c>
      <c r="BI30">
        <v>0.82955999999999996</v>
      </c>
      <c r="BJ30">
        <v>0</v>
      </c>
      <c r="BK30">
        <v>1.8058000000000001E-2</v>
      </c>
      <c r="BL30">
        <v>0</v>
      </c>
      <c r="BM30">
        <v>2.5569999999999998E-3</v>
      </c>
      <c r="BN30">
        <v>0</v>
      </c>
      <c r="BO30">
        <v>1.99</v>
      </c>
      <c r="BP30">
        <v>2.1800000000000002</v>
      </c>
      <c r="BQ30">
        <v>3.542468</v>
      </c>
      <c r="BR30">
        <v>2.5514760000000001</v>
      </c>
      <c r="BS30">
        <v>1.61</v>
      </c>
      <c r="BT30">
        <v>0</v>
      </c>
      <c r="BU30">
        <v>2.9693339999999999</v>
      </c>
      <c r="BV30">
        <v>1.341844</v>
      </c>
      <c r="BW30">
        <v>9.33</v>
      </c>
      <c r="BX30">
        <v>4.2581249999999997</v>
      </c>
      <c r="BY30">
        <v>0.24</v>
      </c>
      <c r="BZ30">
        <v>1.9381029999999999</v>
      </c>
      <c r="CA30">
        <v>3.5116909999999999</v>
      </c>
      <c r="CB30">
        <v>1.7</v>
      </c>
      <c r="CC30">
        <v>0.88</v>
      </c>
      <c r="CD30">
        <v>0.41</v>
      </c>
      <c r="CE30">
        <v>0.87</v>
      </c>
      <c r="CF30">
        <v>0.17</v>
      </c>
      <c r="CG30">
        <v>3.78</v>
      </c>
      <c r="CH30">
        <v>1.4628319999999999</v>
      </c>
      <c r="CI30">
        <v>7.78</v>
      </c>
      <c r="CJ30">
        <v>1.94</v>
      </c>
      <c r="CK30">
        <v>1.85</v>
      </c>
      <c r="CL30">
        <v>5.313701</v>
      </c>
      <c r="CM30">
        <v>1.870228</v>
      </c>
      <c r="CN30">
        <v>3.5424669999999998</v>
      </c>
      <c r="CO30">
        <v>3.03</v>
      </c>
      <c r="CP30">
        <v>2.5259830000000001</v>
      </c>
      <c r="CQ30">
        <v>2.7933979999999998</v>
      </c>
      <c r="CR30">
        <v>2.38</v>
      </c>
      <c r="CS30">
        <v>2.1904110000000001</v>
      </c>
      <c r="CT30">
        <v>1.9429620000000001</v>
      </c>
      <c r="CU30">
        <v>1.959684</v>
      </c>
      <c r="CV30">
        <v>2.6836880000000001</v>
      </c>
      <c r="CW30">
        <v>1.327531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93.033894999999973</v>
      </c>
    </row>
    <row r="31" spans="1:114">
      <c r="A31" t="s">
        <v>73</v>
      </c>
      <c r="B31">
        <v>0</v>
      </c>
      <c r="C31">
        <v>39.070565000000002</v>
      </c>
      <c r="D31">
        <v>6.4145700000000003</v>
      </c>
      <c r="E31">
        <v>0</v>
      </c>
      <c r="F31">
        <v>0</v>
      </c>
      <c r="G31">
        <v>72.086100000000002</v>
      </c>
      <c r="H31">
        <v>0</v>
      </c>
      <c r="I31">
        <v>91.211347000000004</v>
      </c>
      <c r="J31">
        <v>6.0807570000000002</v>
      </c>
      <c r="K31">
        <v>344.673159</v>
      </c>
      <c r="L31">
        <v>661.459879</v>
      </c>
      <c r="M31">
        <v>94.319981999999996</v>
      </c>
      <c r="N31">
        <v>120.694688</v>
      </c>
      <c r="O31">
        <v>126.520838</v>
      </c>
      <c r="P31">
        <v>144.02676099999999</v>
      </c>
      <c r="Q31">
        <v>22.193777000000001</v>
      </c>
      <c r="R31">
        <v>43.545976000000003</v>
      </c>
      <c r="S31">
        <v>26.963602000000002</v>
      </c>
      <c r="T31">
        <v>1.4276059999999999</v>
      </c>
      <c r="U31">
        <v>276.75</v>
      </c>
      <c r="V31">
        <v>18.904</v>
      </c>
      <c r="W31">
        <v>42.49</v>
      </c>
      <c r="X31">
        <v>147.515625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29.745408000000001</v>
      </c>
      <c r="AE31">
        <v>53.905351000000003</v>
      </c>
      <c r="AF31">
        <v>8.7128630000000005</v>
      </c>
      <c r="AG31">
        <v>44.150584000000002</v>
      </c>
      <c r="AH31">
        <v>50.574548999999998</v>
      </c>
      <c r="AI31">
        <v>3.4724400000000002</v>
      </c>
      <c r="AJ31">
        <v>0</v>
      </c>
      <c r="AK31">
        <v>59.301364999999997</v>
      </c>
      <c r="AL31">
        <v>83.664000000000001</v>
      </c>
      <c r="AM31">
        <v>17.179061999999998</v>
      </c>
      <c r="AN31">
        <v>1.0753569999999999</v>
      </c>
      <c r="AO31">
        <v>0</v>
      </c>
      <c r="AP31">
        <v>0</v>
      </c>
      <c r="AQ31">
        <v>0</v>
      </c>
      <c r="AR31">
        <v>49.68</v>
      </c>
      <c r="AS31">
        <v>34.647410000000001</v>
      </c>
      <c r="AT31">
        <v>15.00135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92.525963999999959</v>
      </c>
      <c r="BA31">
        <f t="shared" si="1"/>
        <v>2967.1393080000003</v>
      </c>
      <c r="BD31">
        <v>4.2938999999999998</v>
      </c>
      <c r="BE31">
        <v>0</v>
      </c>
      <c r="BF31">
        <v>2.2036E-2</v>
      </c>
      <c r="BG31">
        <v>0</v>
      </c>
      <c r="BH31">
        <v>1.8580000000000001E-3</v>
      </c>
      <c r="BI31">
        <v>0.82955999999999996</v>
      </c>
      <c r="BJ31">
        <v>0</v>
      </c>
      <c r="BK31">
        <v>1.7738E-2</v>
      </c>
      <c r="BL31">
        <v>0</v>
      </c>
      <c r="BM31">
        <v>2.5569999999999998E-3</v>
      </c>
      <c r="BN31">
        <v>0</v>
      </c>
      <c r="BO31">
        <v>1.99</v>
      </c>
      <c r="BP31">
        <v>2.1800000000000002</v>
      </c>
      <c r="BQ31">
        <v>3.542468</v>
      </c>
      <c r="BR31">
        <v>2.5514760000000001</v>
      </c>
      <c r="BS31">
        <v>1.61</v>
      </c>
      <c r="BT31">
        <v>0</v>
      </c>
      <c r="BU31">
        <v>2.9693339999999999</v>
      </c>
      <c r="BV31">
        <v>1.341844</v>
      </c>
      <c r="BW31">
        <v>9.33</v>
      </c>
      <c r="BX31">
        <v>4.2581249999999997</v>
      </c>
      <c r="BY31">
        <v>0.24</v>
      </c>
      <c r="BZ31">
        <v>1.9381029999999999</v>
      </c>
      <c r="CA31">
        <v>3.5116909999999999</v>
      </c>
      <c r="CB31">
        <v>1.7</v>
      </c>
      <c r="CC31">
        <v>0.86</v>
      </c>
      <c r="CD31">
        <v>0.41</v>
      </c>
      <c r="CE31">
        <v>0.87</v>
      </c>
      <c r="CF31">
        <v>0.17</v>
      </c>
      <c r="CG31">
        <v>3.78</v>
      </c>
      <c r="CH31">
        <v>0.975221</v>
      </c>
      <c r="CI31">
        <v>7.78</v>
      </c>
      <c r="CJ31">
        <v>1.94</v>
      </c>
      <c r="CK31">
        <v>1.85</v>
      </c>
      <c r="CL31">
        <v>5.313701</v>
      </c>
      <c r="CM31">
        <v>1.870228</v>
      </c>
      <c r="CN31">
        <v>3.5424669999999998</v>
      </c>
      <c r="CO31">
        <v>3.03</v>
      </c>
      <c r="CP31">
        <v>2.5259830000000001</v>
      </c>
      <c r="CQ31">
        <v>2.7933979999999998</v>
      </c>
      <c r="CR31">
        <v>2.38</v>
      </c>
      <c r="CS31">
        <v>2.1904110000000001</v>
      </c>
      <c r="CT31">
        <v>1.9429620000000001</v>
      </c>
      <c r="CU31">
        <v>1.959684</v>
      </c>
      <c r="CV31">
        <v>2.6836880000000001</v>
      </c>
      <c r="CW31">
        <v>1.327531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92.525963999999959</v>
      </c>
    </row>
    <row r="32" spans="1:114">
      <c r="A32" t="s">
        <v>74</v>
      </c>
      <c r="B32">
        <v>0</v>
      </c>
      <c r="C32">
        <v>39.070565000000002</v>
      </c>
      <c r="D32">
        <v>6.4145700000000003</v>
      </c>
      <c r="E32">
        <v>0</v>
      </c>
      <c r="F32">
        <v>0</v>
      </c>
      <c r="G32">
        <v>72.086100000000002</v>
      </c>
      <c r="H32">
        <v>0</v>
      </c>
      <c r="I32">
        <v>91.211347000000004</v>
      </c>
      <c r="J32">
        <v>6.0807570000000002</v>
      </c>
      <c r="K32">
        <v>344.673159</v>
      </c>
      <c r="L32">
        <v>661.459879</v>
      </c>
      <c r="M32">
        <v>94.319981999999996</v>
      </c>
      <c r="N32">
        <v>120.694688</v>
      </c>
      <c r="O32">
        <v>126.520838</v>
      </c>
      <c r="P32">
        <v>144.02676099999999</v>
      </c>
      <c r="Q32">
        <v>22.193777000000001</v>
      </c>
      <c r="R32">
        <v>43.545976000000003</v>
      </c>
      <c r="S32">
        <v>26.963602000000002</v>
      </c>
      <c r="T32">
        <v>1.4276059999999999</v>
      </c>
      <c r="U32">
        <v>276.75</v>
      </c>
      <c r="V32">
        <v>18.904</v>
      </c>
      <c r="W32">
        <v>42.49</v>
      </c>
      <c r="X32">
        <v>147.515625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29.745408000000001</v>
      </c>
      <c r="AE32">
        <v>53.905351000000003</v>
      </c>
      <c r="AF32">
        <v>8.7128630000000005</v>
      </c>
      <c r="AG32">
        <v>44.150584000000002</v>
      </c>
      <c r="AH32">
        <v>25.287275000000001</v>
      </c>
      <c r="AI32">
        <v>3.4724400000000002</v>
      </c>
      <c r="AJ32">
        <v>0</v>
      </c>
      <c r="AK32">
        <v>59.301364999999997</v>
      </c>
      <c r="AL32">
        <v>83.664000000000001</v>
      </c>
      <c r="AM32">
        <v>17.179061999999998</v>
      </c>
      <c r="AN32">
        <v>1.0753569999999999</v>
      </c>
      <c r="AO32">
        <v>0</v>
      </c>
      <c r="AP32">
        <v>0</v>
      </c>
      <c r="AQ32">
        <v>0</v>
      </c>
      <c r="AR32">
        <v>49.68</v>
      </c>
      <c r="AS32">
        <v>34.647410000000001</v>
      </c>
      <c r="AT32">
        <v>15.00135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92.03835399999997</v>
      </c>
      <c r="BA32">
        <f t="shared" si="1"/>
        <v>2941.3644240000003</v>
      </c>
      <c r="BD32">
        <v>4.2938999999999998</v>
      </c>
      <c r="BE32">
        <v>0</v>
      </c>
      <c r="BF32">
        <v>2.2036E-2</v>
      </c>
      <c r="BG32">
        <v>0</v>
      </c>
      <c r="BH32">
        <v>1.8580000000000001E-3</v>
      </c>
      <c r="BI32">
        <v>0.82955999999999996</v>
      </c>
      <c r="BJ32">
        <v>0</v>
      </c>
      <c r="BK32">
        <v>1.7738E-2</v>
      </c>
      <c r="BL32">
        <v>0</v>
      </c>
      <c r="BM32">
        <v>2.5569999999999998E-3</v>
      </c>
      <c r="BN32">
        <v>0</v>
      </c>
      <c r="BO32">
        <v>1.99</v>
      </c>
      <c r="BP32">
        <v>2.1800000000000002</v>
      </c>
      <c r="BQ32">
        <v>3.542468</v>
      </c>
      <c r="BR32">
        <v>2.5514760000000001</v>
      </c>
      <c r="BS32">
        <v>1.61</v>
      </c>
      <c r="BT32">
        <v>0</v>
      </c>
      <c r="BU32">
        <v>2.9693339999999999</v>
      </c>
      <c r="BV32">
        <v>1.341844</v>
      </c>
      <c r="BW32">
        <v>9.33</v>
      </c>
      <c r="BX32">
        <v>4.2581249999999997</v>
      </c>
      <c r="BY32">
        <v>0.24</v>
      </c>
      <c r="BZ32">
        <v>1.9381029999999999</v>
      </c>
      <c r="CA32">
        <v>3.5116909999999999</v>
      </c>
      <c r="CB32">
        <v>1.7</v>
      </c>
      <c r="CC32">
        <v>0.86</v>
      </c>
      <c r="CD32">
        <v>0.41</v>
      </c>
      <c r="CE32">
        <v>0.87</v>
      </c>
      <c r="CF32">
        <v>0.17</v>
      </c>
      <c r="CG32">
        <v>3.78</v>
      </c>
      <c r="CH32">
        <v>0.48761100000000002</v>
      </c>
      <c r="CI32">
        <v>7.78</v>
      </c>
      <c r="CJ32">
        <v>1.94</v>
      </c>
      <c r="CK32">
        <v>1.85</v>
      </c>
      <c r="CL32">
        <v>5.313701</v>
      </c>
      <c r="CM32">
        <v>1.870228</v>
      </c>
      <c r="CN32">
        <v>3.5424669999999998</v>
      </c>
      <c r="CO32">
        <v>3.03</v>
      </c>
      <c r="CP32">
        <v>2.5259830000000001</v>
      </c>
      <c r="CQ32">
        <v>2.7933979999999998</v>
      </c>
      <c r="CR32">
        <v>2.38</v>
      </c>
      <c r="CS32">
        <v>2.1904110000000001</v>
      </c>
      <c r="CT32">
        <v>1.9429620000000001</v>
      </c>
      <c r="CU32">
        <v>1.959684</v>
      </c>
      <c r="CV32">
        <v>2.6836880000000001</v>
      </c>
      <c r="CW32">
        <v>1.327531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92.03835399999997</v>
      </c>
    </row>
    <row r="33" spans="1:114">
      <c r="A33" t="s">
        <v>75</v>
      </c>
      <c r="B33">
        <v>0</v>
      </c>
      <c r="C33">
        <v>39.070565000000002</v>
      </c>
      <c r="D33">
        <v>6.4145700000000003</v>
      </c>
      <c r="E33">
        <v>0</v>
      </c>
      <c r="F33">
        <v>0</v>
      </c>
      <c r="G33">
        <v>72.086100000000002</v>
      </c>
      <c r="H33">
        <v>0</v>
      </c>
      <c r="I33">
        <v>91.211347000000004</v>
      </c>
      <c r="J33">
        <v>6.0807570000000002</v>
      </c>
      <c r="K33">
        <v>344.673159</v>
      </c>
      <c r="L33">
        <v>661.459879</v>
      </c>
      <c r="M33">
        <v>94.319981999999996</v>
      </c>
      <c r="N33">
        <v>120.694688</v>
      </c>
      <c r="O33">
        <v>126.520838</v>
      </c>
      <c r="P33">
        <v>144.02676099999999</v>
      </c>
      <c r="Q33">
        <v>22.193777000000001</v>
      </c>
      <c r="R33">
        <v>43.545976000000003</v>
      </c>
      <c r="S33">
        <v>26.963602000000002</v>
      </c>
      <c r="T33">
        <v>1.4276059999999999</v>
      </c>
      <c r="U33">
        <v>276.75</v>
      </c>
      <c r="V33">
        <v>18.904</v>
      </c>
      <c r="W33">
        <v>42.49</v>
      </c>
      <c r="X33">
        <v>147.515625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19.830272000000001</v>
      </c>
      <c r="AE33">
        <v>53.905351000000003</v>
      </c>
      <c r="AF33">
        <v>8.7128630000000005</v>
      </c>
      <c r="AG33">
        <v>44.150584000000002</v>
      </c>
      <c r="AH33">
        <v>23.853988000000001</v>
      </c>
      <c r="AI33">
        <v>3.4724400000000002</v>
      </c>
      <c r="AJ33">
        <v>0</v>
      </c>
      <c r="AK33">
        <v>59.301364999999997</v>
      </c>
      <c r="AL33">
        <v>83.664000000000001</v>
      </c>
      <c r="AM33">
        <v>17.179061999999998</v>
      </c>
      <c r="AN33">
        <v>1.0753569999999999</v>
      </c>
      <c r="AO33">
        <v>0</v>
      </c>
      <c r="AP33">
        <v>0</v>
      </c>
      <c r="AQ33">
        <v>0</v>
      </c>
      <c r="AR33">
        <v>49.68</v>
      </c>
      <c r="AS33">
        <v>34.647410000000001</v>
      </c>
      <c r="AT33">
        <v>15.00135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92.009973999999971</v>
      </c>
      <c r="BA33">
        <f t="shared" si="1"/>
        <v>2929.9876210000002</v>
      </c>
      <c r="BD33">
        <v>4.2938999999999998</v>
      </c>
      <c r="BE33">
        <v>0</v>
      </c>
      <c r="BF33">
        <v>2.1923999999999999E-2</v>
      </c>
      <c r="BG33">
        <v>0</v>
      </c>
      <c r="BH33">
        <v>1.8580000000000001E-3</v>
      </c>
      <c r="BI33">
        <v>0.82955999999999996</v>
      </c>
      <c r="BJ33">
        <v>0</v>
      </c>
      <c r="BK33">
        <v>1.7738E-2</v>
      </c>
      <c r="BL33">
        <v>0</v>
      </c>
      <c r="BM33">
        <v>2.5569999999999998E-3</v>
      </c>
      <c r="BN33">
        <v>0</v>
      </c>
      <c r="BO33">
        <v>1.99</v>
      </c>
      <c r="BP33">
        <v>2.1800000000000002</v>
      </c>
      <c r="BQ33">
        <v>3.542468</v>
      </c>
      <c r="BR33">
        <v>2.5514760000000001</v>
      </c>
      <c r="BS33">
        <v>1.61</v>
      </c>
      <c r="BT33">
        <v>0</v>
      </c>
      <c r="BU33">
        <v>2.9693339999999999</v>
      </c>
      <c r="BV33">
        <v>1.341844</v>
      </c>
      <c r="BW33">
        <v>9.33</v>
      </c>
      <c r="BX33">
        <v>4.2581249999999997</v>
      </c>
      <c r="BY33">
        <v>0.24</v>
      </c>
      <c r="BZ33">
        <v>1.9381029999999999</v>
      </c>
      <c r="CA33">
        <v>3.5116909999999999</v>
      </c>
      <c r="CB33">
        <v>1.7</v>
      </c>
      <c r="CC33">
        <v>0.86</v>
      </c>
      <c r="CD33">
        <v>0.41</v>
      </c>
      <c r="CE33">
        <v>0.87</v>
      </c>
      <c r="CF33">
        <v>0.17</v>
      </c>
      <c r="CG33">
        <v>3.78</v>
      </c>
      <c r="CH33">
        <v>0.459343</v>
      </c>
      <c r="CI33">
        <v>7.78</v>
      </c>
      <c r="CJ33">
        <v>1.94</v>
      </c>
      <c r="CK33">
        <v>1.85</v>
      </c>
      <c r="CL33">
        <v>5.313701</v>
      </c>
      <c r="CM33">
        <v>1.870228</v>
      </c>
      <c r="CN33">
        <v>3.5424669999999998</v>
      </c>
      <c r="CO33">
        <v>3.03</v>
      </c>
      <c r="CP33">
        <v>2.5259830000000001</v>
      </c>
      <c r="CQ33">
        <v>2.7933979999999998</v>
      </c>
      <c r="CR33">
        <v>2.38</v>
      </c>
      <c r="CS33">
        <v>2.1904110000000001</v>
      </c>
      <c r="CT33">
        <v>1.9429620000000001</v>
      </c>
      <c r="CU33">
        <v>1.959684</v>
      </c>
      <c r="CV33">
        <v>2.6836880000000001</v>
      </c>
      <c r="CW33">
        <v>1.327531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92.009973999999971</v>
      </c>
    </row>
    <row r="34" spans="1:114">
      <c r="A34" t="s">
        <v>76</v>
      </c>
      <c r="B34">
        <v>0</v>
      </c>
      <c r="C34">
        <v>39.070565000000002</v>
      </c>
      <c r="D34">
        <v>6.4145700000000003</v>
      </c>
      <c r="E34">
        <v>0</v>
      </c>
      <c r="F34">
        <v>0</v>
      </c>
      <c r="G34">
        <v>72.086100000000002</v>
      </c>
      <c r="H34">
        <v>0</v>
      </c>
      <c r="I34">
        <v>91.211347000000004</v>
      </c>
      <c r="J34">
        <v>6.0807570000000002</v>
      </c>
      <c r="K34">
        <v>344.673159</v>
      </c>
      <c r="L34">
        <v>661.459879</v>
      </c>
      <c r="M34">
        <v>94.319981999999996</v>
      </c>
      <c r="N34">
        <v>120.694688</v>
      </c>
      <c r="O34">
        <v>126.520838</v>
      </c>
      <c r="P34">
        <v>144.02676099999999</v>
      </c>
      <c r="Q34">
        <v>22.193777000000001</v>
      </c>
      <c r="R34">
        <v>43.545976000000003</v>
      </c>
      <c r="S34">
        <v>26.963602000000002</v>
      </c>
      <c r="T34">
        <v>1.4276059999999999</v>
      </c>
      <c r="U34">
        <v>276.75</v>
      </c>
      <c r="V34">
        <v>18.904</v>
      </c>
      <c r="W34">
        <v>42.49</v>
      </c>
      <c r="X34">
        <v>147.515625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9.9151360000000004</v>
      </c>
      <c r="AE34">
        <v>53.905351000000003</v>
      </c>
      <c r="AF34">
        <v>8.7128630000000005</v>
      </c>
      <c r="AG34">
        <v>44.150584000000002</v>
      </c>
      <c r="AH34">
        <v>0</v>
      </c>
      <c r="AI34">
        <v>3.4724400000000002</v>
      </c>
      <c r="AJ34">
        <v>0</v>
      </c>
      <c r="AK34">
        <v>59.301364999999997</v>
      </c>
      <c r="AL34">
        <v>83.664000000000001</v>
      </c>
      <c r="AM34">
        <v>17.179061999999998</v>
      </c>
      <c r="AN34">
        <v>1.0753569999999999</v>
      </c>
      <c r="AO34">
        <v>0</v>
      </c>
      <c r="AP34">
        <v>0</v>
      </c>
      <c r="AQ34">
        <v>0</v>
      </c>
      <c r="AR34">
        <v>49.68</v>
      </c>
      <c r="AS34">
        <v>34.647410000000001</v>
      </c>
      <c r="AT34">
        <v>15.00135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91.550630999999967</v>
      </c>
      <c r="BA34">
        <f t="shared" si="1"/>
        <v>2895.7591540000003</v>
      </c>
      <c r="BD34">
        <v>4.2938999999999998</v>
      </c>
      <c r="BE34">
        <v>0</v>
      </c>
      <c r="BF34">
        <v>2.1923999999999999E-2</v>
      </c>
      <c r="BG34">
        <v>0</v>
      </c>
      <c r="BH34">
        <v>1.8580000000000001E-3</v>
      </c>
      <c r="BI34">
        <v>0.82955999999999996</v>
      </c>
      <c r="BJ34">
        <v>0</v>
      </c>
      <c r="BK34">
        <v>1.7738E-2</v>
      </c>
      <c r="BL34">
        <v>0</v>
      </c>
      <c r="BM34">
        <v>2.5569999999999998E-3</v>
      </c>
      <c r="BN34">
        <v>0</v>
      </c>
      <c r="BO34">
        <v>1.99</v>
      </c>
      <c r="BP34">
        <v>2.1800000000000002</v>
      </c>
      <c r="BQ34">
        <v>3.542468</v>
      </c>
      <c r="BR34">
        <v>2.5514760000000001</v>
      </c>
      <c r="BS34">
        <v>1.61</v>
      </c>
      <c r="BT34">
        <v>0</v>
      </c>
      <c r="BU34">
        <v>2.9693339999999999</v>
      </c>
      <c r="BV34">
        <v>1.341844</v>
      </c>
      <c r="BW34">
        <v>9.33</v>
      </c>
      <c r="BX34">
        <v>4.2581249999999997</v>
      </c>
      <c r="BY34">
        <v>0.24</v>
      </c>
      <c r="BZ34">
        <v>1.9381029999999999</v>
      </c>
      <c r="CA34">
        <v>3.5116909999999999</v>
      </c>
      <c r="CB34">
        <v>1.7</v>
      </c>
      <c r="CC34">
        <v>0.86</v>
      </c>
      <c r="CD34">
        <v>0.41</v>
      </c>
      <c r="CE34">
        <v>0.87</v>
      </c>
      <c r="CF34">
        <v>0.17</v>
      </c>
      <c r="CG34">
        <v>3.78</v>
      </c>
      <c r="CH34">
        <v>0</v>
      </c>
      <c r="CI34">
        <v>7.78</v>
      </c>
      <c r="CJ34">
        <v>1.94</v>
      </c>
      <c r="CK34">
        <v>1.85</v>
      </c>
      <c r="CL34">
        <v>5.313701</v>
      </c>
      <c r="CM34">
        <v>1.870228</v>
      </c>
      <c r="CN34">
        <v>3.5424669999999998</v>
      </c>
      <c r="CO34">
        <v>3.03</v>
      </c>
      <c r="CP34">
        <v>2.5259830000000001</v>
      </c>
      <c r="CQ34">
        <v>2.7933979999999998</v>
      </c>
      <c r="CR34">
        <v>2.38</v>
      </c>
      <c r="CS34">
        <v>2.1904110000000001</v>
      </c>
      <c r="CT34">
        <v>1.9429620000000001</v>
      </c>
      <c r="CU34">
        <v>1.959684</v>
      </c>
      <c r="CV34">
        <v>2.6836880000000001</v>
      </c>
      <c r="CW34">
        <v>1.327531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91.550630999999967</v>
      </c>
    </row>
    <row r="35" spans="1:114">
      <c r="A35" t="s">
        <v>77</v>
      </c>
      <c r="B35">
        <v>0</v>
      </c>
      <c r="C35">
        <v>37.904277999999998</v>
      </c>
      <c r="D35">
        <v>6.4145700000000003</v>
      </c>
      <c r="E35">
        <v>0</v>
      </c>
      <c r="F35">
        <v>0</v>
      </c>
      <c r="G35">
        <v>72.086100000000002</v>
      </c>
      <c r="H35">
        <v>0</v>
      </c>
      <c r="I35">
        <v>88.779044999999996</v>
      </c>
      <c r="J35">
        <v>6.0807570000000002</v>
      </c>
      <c r="K35">
        <v>344.673159</v>
      </c>
      <c r="L35">
        <v>661.459879</v>
      </c>
      <c r="M35">
        <v>94.319981999999996</v>
      </c>
      <c r="N35">
        <v>120.694688</v>
      </c>
      <c r="O35">
        <v>126.520838</v>
      </c>
      <c r="P35">
        <v>144.02676099999999</v>
      </c>
      <c r="Q35">
        <v>22.193777000000001</v>
      </c>
      <c r="R35">
        <v>43.545976000000003</v>
      </c>
      <c r="S35">
        <v>26.963602000000002</v>
      </c>
      <c r="T35">
        <v>1.4276059999999999</v>
      </c>
      <c r="U35">
        <v>276.75</v>
      </c>
      <c r="V35">
        <v>18.904</v>
      </c>
      <c r="W35">
        <v>42.49</v>
      </c>
      <c r="X35">
        <v>147.515625</v>
      </c>
      <c r="Y35">
        <v>0</v>
      </c>
      <c r="Z35">
        <v>19.6614</v>
      </c>
      <c r="AA35">
        <v>42.14808</v>
      </c>
      <c r="AB35">
        <v>43.635159999999999</v>
      </c>
      <c r="AC35">
        <v>31.709733</v>
      </c>
      <c r="AD35">
        <v>9.9151360000000004</v>
      </c>
      <c r="AE35">
        <v>53.905351000000003</v>
      </c>
      <c r="AF35">
        <v>8.7128630000000005</v>
      </c>
      <c r="AG35">
        <v>44.150584000000002</v>
      </c>
      <c r="AH35">
        <v>0</v>
      </c>
      <c r="AI35">
        <v>3.4724400000000002</v>
      </c>
      <c r="AJ35">
        <v>0</v>
      </c>
      <c r="AK35">
        <v>59.301364999999997</v>
      </c>
      <c r="AL35">
        <v>53.451999999999998</v>
      </c>
      <c r="AM35">
        <v>17.179061999999998</v>
      </c>
      <c r="AN35">
        <v>1.0753569999999999</v>
      </c>
      <c r="AO35">
        <v>0</v>
      </c>
      <c r="AP35">
        <v>0</v>
      </c>
      <c r="AQ35">
        <v>0</v>
      </c>
      <c r="AR35">
        <v>49.68</v>
      </c>
      <c r="AS35">
        <v>34.647410000000001</v>
      </c>
      <c r="AT35">
        <v>15.00135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91.606766999999962</v>
      </c>
      <c r="BA35">
        <f t="shared" si="1"/>
        <v>2862.0047009999994</v>
      </c>
      <c r="BD35">
        <v>4.2938999999999998</v>
      </c>
      <c r="BE35">
        <v>0</v>
      </c>
      <c r="BF35">
        <v>2.1739000000000001E-2</v>
      </c>
      <c r="BG35">
        <v>0</v>
      </c>
      <c r="BH35">
        <v>1.8580000000000001E-3</v>
      </c>
      <c r="BI35">
        <v>0.82955999999999996</v>
      </c>
      <c r="BJ35">
        <v>0</v>
      </c>
      <c r="BK35">
        <v>1.7738E-2</v>
      </c>
      <c r="BL35">
        <v>0</v>
      </c>
      <c r="BM35">
        <v>2.5569999999999998E-3</v>
      </c>
      <c r="BN35">
        <v>0</v>
      </c>
      <c r="BO35">
        <v>1.99</v>
      </c>
      <c r="BP35">
        <v>2.1800000000000002</v>
      </c>
      <c r="BQ35">
        <v>3.542468</v>
      </c>
      <c r="BR35">
        <v>2.5514760000000001</v>
      </c>
      <c r="BS35">
        <v>1.61</v>
      </c>
      <c r="BT35">
        <v>0</v>
      </c>
      <c r="BU35">
        <v>2.9693339999999999</v>
      </c>
      <c r="BV35">
        <v>1.341844</v>
      </c>
      <c r="BW35">
        <v>9.33</v>
      </c>
      <c r="BX35">
        <v>4.2581249999999997</v>
      </c>
      <c r="BY35">
        <v>0.24</v>
      </c>
      <c r="BZ35">
        <v>1.9381029999999999</v>
      </c>
      <c r="CA35">
        <v>3.5116909999999999</v>
      </c>
      <c r="CB35">
        <v>1.67</v>
      </c>
      <c r="CC35">
        <v>0.86</v>
      </c>
      <c r="CD35">
        <v>0.41</v>
      </c>
      <c r="CE35">
        <v>0.87</v>
      </c>
      <c r="CF35">
        <v>0.17</v>
      </c>
      <c r="CG35">
        <v>3.78</v>
      </c>
      <c r="CH35">
        <v>0</v>
      </c>
      <c r="CI35">
        <v>7.78</v>
      </c>
      <c r="CJ35">
        <v>1.94</v>
      </c>
      <c r="CK35">
        <v>1.85</v>
      </c>
      <c r="CL35">
        <v>5.313701</v>
      </c>
      <c r="CM35">
        <v>1.870228</v>
      </c>
      <c r="CN35">
        <v>3.5424669999999998</v>
      </c>
      <c r="CO35">
        <v>3.03</v>
      </c>
      <c r="CP35">
        <v>2.5259830000000001</v>
      </c>
      <c r="CQ35">
        <v>2.7933979999999998</v>
      </c>
      <c r="CR35">
        <v>2.38</v>
      </c>
      <c r="CS35">
        <v>2.276732</v>
      </c>
      <c r="CT35">
        <v>1.9429620000000001</v>
      </c>
      <c r="CU35">
        <v>1.959684</v>
      </c>
      <c r="CV35">
        <v>2.6836880000000001</v>
      </c>
      <c r="CW35">
        <v>1.327531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91.606766999999962</v>
      </c>
    </row>
    <row r="36" spans="1:114">
      <c r="A36" t="s">
        <v>78</v>
      </c>
      <c r="B36">
        <v>0</v>
      </c>
      <c r="C36">
        <v>37.904277999999998</v>
      </c>
      <c r="D36">
        <v>6.4145700000000003</v>
      </c>
      <c r="E36">
        <v>0</v>
      </c>
      <c r="F36">
        <v>0</v>
      </c>
      <c r="G36">
        <v>72.086100000000002</v>
      </c>
      <c r="H36">
        <v>0</v>
      </c>
      <c r="I36">
        <v>88.779044999999996</v>
      </c>
      <c r="J36">
        <v>6.0807570000000002</v>
      </c>
      <c r="K36">
        <v>344.673159</v>
      </c>
      <c r="L36">
        <v>661.459879</v>
      </c>
      <c r="M36">
        <v>94.319981999999996</v>
      </c>
      <c r="N36">
        <v>120.694688</v>
      </c>
      <c r="O36">
        <v>126.520838</v>
      </c>
      <c r="P36">
        <v>144.02676099999999</v>
      </c>
      <c r="Q36">
        <v>22.193777000000001</v>
      </c>
      <c r="R36">
        <v>43.545976000000003</v>
      </c>
      <c r="S36">
        <v>26.963602000000002</v>
      </c>
      <c r="T36">
        <v>1.4276059999999999</v>
      </c>
      <c r="U36">
        <v>276.75</v>
      </c>
      <c r="V36">
        <v>18.904</v>
      </c>
      <c r="W36">
        <v>42.49</v>
      </c>
      <c r="X36">
        <v>147.515625</v>
      </c>
      <c r="Y36">
        <v>0</v>
      </c>
      <c r="Z36">
        <v>19.6614</v>
      </c>
      <c r="AA36">
        <v>42.14808</v>
      </c>
      <c r="AB36">
        <v>43.635159999999999</v>
      </c>
      <c r="AC36">
        <v>31.709733</v>
      </c>
      <c r="AD36">
        <v>9.9151360000000004</v>
      </c>
      <c r="AE36">
        <v>53.905351000000003</v>
      </c>
      <c r="AF36">
        <v>8.7128630000000005</v>
      </c>
      <c r="AG36">
        <v>44.150584000000002</v>
      </c>
      <c r="AH36">
        <v>0</v>
      </c>
      <c r="AI36">
        <v>3.4724400000000002</v>
      </c>
      <c r="AJ36">
        <v>0</v>
      </c>
      <c r="AK36">
        <v>59.301364999999997</v>
      </c>
      <c r="AL36">
        <v>53.451999999999998</v>
      </c>
      <c r="AM36">
        <v>17.179061999999998</v>
      </c>
      <c r="AN36">
        <v>1.0753569999999999</v>
      </c>
      <c r="AO36">
        <v>0</v>
      </c>
      <c r="AP36">
        <v>0</v>
      </c>
      <c r="AQ36">
        <v>0</v>
      </c>
      <c r="AR36">
        <v>49.68</v>
      </c>
      <c r="AS36">
        <v>34.647410000000001</v>
      </c>
      <c r="AT36">
        <v>15.00135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91.713088999999968</v>
      </c>
      <c r="BA36">
        <f t="shared" si="1"/>
        <v>2862.1110229999995</v>
      </c>
      <c r="BD36">
        <v>4.2938999999999998</v>
      </c>
      <c r="BE36">
        <v>0</v>
      </c>
      <c r="BF36">
        <v>2.1739000000000001E-2</v>
      </c>
      <c r="BG36">
        <v>0</v>
      </c>
      <c r="BH36">
        <v>1.8580000000000001E-3</v>
      </c>
      <c r="BI36">
        <v>0.82955999999999996</v>
      </c>
      <c r="BJ36">
        <v>0</v>
      </c>
      <c r="BK36">
        <v>1.7738E-2</v>
      </c>
      <c r="BL36">
        <v>0</v>
      </c>
      <c r="BM36">
        <v>2.5569999999999998E-3</v>
      </c>
      <c r="BN36">
        <v>0</v>
      </c>
      <c r="BO36">
        <v>1.99</v>
      </c>
      <c r="BP36">
        <v>2.1800000000000002</v>
      </c>
      <c r="BQ36">
        <v>3.542468</v>
      </c>
      <c r="BR36">
        <v>2.5514760000000001</v>
      </c>
      <c r="BS36">
        <v>1.61</v>
      </c>
      <c r="BT36">
        <v>0</v>
      </c>
      <c r="BU36">
        <v>2.9693339999999999</v>
      </c>
      <c r="BV36">
        <v>1.341844</v>
      </c>
      <c r="BW36">
        <v>9.33</v>
      </c>
      <c r="BX36">
        <v>4.2581249999999997</v>
      </c>
      <c r="BY36">
        <v>0.24</v>
      </c>
      <c r="BZ36">
        <v>1.9381029999999999</v>
      </c>
      <c r="CA36">
        <v>3.5116909999999999</v>
      </c>
      <c r="CB36">
        <v>1.67</v>
      </c>
      <c r="CC36">
        <v>0.86</v>
      </c>
      <c r="CD36">
        <v>0.41</v>
      </c>
      <c r="CE36">
        <v>0.87</v>
      </c>
      <c r="CF36">
        <v>0.19</v>
      </c>
      <c r="CG36">
        <v>3.78</v>
      </c>
      <c r="CH36">
        <v>0</v>
      </c>
      <c r="CI36">
        <v>7.78</v>
      </c>
      <c r="CJ36">
        <v>1.94</v>
      </c>
      <c r="CK36">
        <v>1.85</v>
      </c>
      <c r="CL36">
        <v>5.313701</v>
      </c>
      <c r="CM36">
        <v>1.870228</v>
      </c>
      <c r="CN36">
        <v>3.5424669999999998</v>
      </c>
      <c r="CO36">
        <v>3.03</v>
      </c>
      <c r="CP36">
        <v>2.5259830000000001</v>
      </c>
      <c r="CQ36">
        <v>2.7933979999999998</v>
      </c>
      <c r="CR36">
        <v>2.38</v>
      </c>
      <c r="CS36">
        <v>2.363054</v>
      </c>
      <c r="CT36">
        <v>1.9429620000000001</v>
      </c>
      <c r="CU36">
        <v>1.959684</v>
      </c>
      <c r="CV36">
        <v>2.6836880000000001</v>
      </c>
      <c r="CW36">
        <v>1.327531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91.713088999999968</v>
      </c>
    </row>
    <row r="37" spans="1:114">
      <c r="A37" t="s">
        <v>79</v>
      </c>
      <c r="B37">
        <v>0</v>
      </c>
      <c r="C37">
        <v>37.904277999999998</v>
      </c>
      <c r="D37">
        <v>6.4145700000000003</v>
      </c>
      <c r="E37">
        <v>0</v>
      </c>
      <c r="F37">
        <v>0</v>
      </c>
      <c r="G37">
        <v>72.086100000000002</v>
      </c>
      <c r="H37">
        <v>0</v>
      </c>
      <c r="I37">
        <v>88.779044999999996</v>
      </c>
      <c r="J37">
        <v>6.0807570000000002</v>
      </c>
      <c r="K37">
        <v>344.673159</v>
      </c>
      <c r="L37">
        <v>661.459879</v>
      </c>
      <c r="M37">
        <v>94.319981999999996</v>
      </c>
      <c r="N37">
        <v>120.694688</v>
      </c>
      <c r="O37">
        <v>126.520838</v>
      </c>
      <c r="P37">
        <v>144.02676099999999</v>
      </c>
      <c r="Q37">
        <v>22.193777000000001</v>
      </c>
      <c r="R37">
        <v>43.545976000000003</v>
      </c>
      <c r="S37">
        <v>26.963602000000002</v>
      </c>
      <c r="T37">
        <v>1.4276059999999999</v>
      </c>
      <c r="U37">
        <v>276.75</v>
      </c>
      <c r="V37">
        <v>18.904</v>
      </c>
      <c r="W37">
        <v>42.49</v>
      </c>
      <c r="X37">
        <v>147.515625</v>
      </c>
      <c r="Y37">
        <v>0</v>
      </c>
      <c r="Z37">
        <v>19.6614</v>
      </c>
      <c r="AA37">
        <v>42.14808</v>
      </c>
      <c r="AB37">
        <v>43.635159999999999</v>
      </c>
      <c r="AC37">
        <v>31.709733</v>
      </c>
      <c r="AD37">
        <v>9.9151360000000004</v>
      </c>
      <c r="AE37">
        <v>53.905351000000003</v>
      </c>
      <c r="AF37">
        <v>8.7128630000000005</v>
      </c>
      <c r="AG37">
        <v>44.150584000000002</v>
      </c>
      <c r="AH37">
        <v>0</v>
      </c>
      <c r="AI37">
        <v>0</v>
      </c>
      <c r="AJ37">
        <v>0</v>
      </c>
      <c r="AK37">
        <v>59.301364999999997</v>
      </c>
      <c r="AL37">
        <v>53.451999999999998</v>
      </c>
      <c r="AM37">
        <v>17.179061999999998</v>
      </c>
      <c r="AN37">
        <v>1.0753569999999999</v>
      </c>
      <c r="AO37">
        <v>0</v>
      </c>
      <c r="AP37">
        <v>0</v>
      </c>
      <c r="AQ37">
        <v>0</v>
      </c>
      <c r="AR37">
        <v>49.68</v>
      </c>
      <c r="AS37">
        <v>34.647410000000001</v>
      </c>
      <c r="AT37">
        <v>15.00135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91.893088999999975</v>
      </c>
      <c r="BA37">
        <f t="shared" si="1"/>
        <v>2858.8185830000002</v>
      </c>
      <c r="BD37">
        <v>4.2938999999999998</v>
      </c>
      <c r="BE37">
        <v>0</v>
      </c>
      <c r="BF37">
        <v>2.1739000000000001E-2</v>
      </c>
      <c r="BG37">
        <v>0</v>
      </c>
      <c r="BH37">
        <v>1.8580000000000001E-3</v>
      </c>
      <c r="BI37">
        <v>0.82955999999999996</v>
      </c>
      <c r="BJ37">
        <v>0</v>
      </c>
      <c r="BK37">
        <v>1.7738E-2</v>
      </c>
      <c r="BL37">
        <v>0</v>
      </c>
      <c r="BM37">
        <v>2.5569999999999998E-3</v>
      </c>
      <c r="BN37">
        <v>0</v>
      </c>
      <c r="BO37">
        <v>1.99</v>
      </c>
      <c r="BP37">
        <v>2.1800000000000002</v>
      </c>
      <c r="BQ37">
        <v>3.542468</v>
      </c>
      <c r="BR37">
        <v>2.5514760000000001</v>
      </c>
      <c r="BS37">
        <v>1.61</v>
      </c>
      <c r="BT37">
        <v>0</v>
      </c>
      <c r="BU37">
        <v>2.9693339999999999</v>
      </c>
      <c r="BV37">
        <v>1.341844</v>
      </c>
      <c r="BW37">
        <v>9.33</v>
      </c>
      <c r="BX37">
        <v>4.2581249999999997</v>
      </c>
      <c r="BY37">
        <v>0.24</v>
      </c>
      <c r="BZ37">
        <v>1.9381029999999999</v>
      </c>
      <c r="CA37">
        <v>3.5116909999999999</v>
      </c>
      <c r="CB37">
        <v>1.78</v>
      </c>
      <c r="CC37">
        <v>0.81</v>
      </c>
      <c r="CD37">
        <v>0.41</v>
      </c>
      <c r="CE37">
        <v>0.87</v>
      </c>
      <c r="CF37">
        <v>0.2</v>
      </c>
      <c r="CG37">
        <v>3.78</v>
      </c>
      <c r="CH37">
        <v>0</v>
      </c>
      <c r="CI37">
        <v>7.89</v>
      </c>
      <c r="CJ37">
        <v>1.94</v>
      </c>
      <c r="CK37">
        <v>1.85</v>
      </c>
      <c r="CL37">
        <v>5.313701</v>
      </c>
      <c r="CM37">
        <v>1.870228</v>
      </c>
      <c r="CN37">
        <v>3.5424669999999998</v>
      </c>
      <c r="CO37">
        <v>3.03</v>
      </c>
      <c r="CP37">
        <v>2.5259830000000001</v>
      </c>
      <c r="CQ37">
        <v>2.7933979999999998</v>
      </c>
      <c r="CR37">
        <v>2.38</v>
      </c>
      <c r="CS37">
        <v>2.363054</v>
      </c>
      <c r="CT37">
        <v>1.9429620000000001</v>
      </c>
      <c r="CU37">
        <v>1.959684</v>
      </c>
      <c r="CV37">
        <v>2.6836880000000001</v>
      </c>
      <c r="CW37">
        <v>1.327531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91.893088999999975</v>
      </c>
    </row>
    <row r="38" spans="1:114">
      <c r="A38" t="s">
        <v>80</v>
      </c>
      <c r="B38">
        <v>0</v>
      </c>
      <c r="C38">
        <v>37.904277999999998</v>
      </c>
      <c r="D38">
        <v>6.4145700000000003</v>
      </c>
      <c r="E38">
        <v>0</v>
      </c>
      <c r="F38">
        <v>0</v>
      </c>
      <c r="G38">
        <v>72.086100000000002</v>
      </c>
      <c r="H38">
        <v>0</v>
      </c>
      <c r="I38">
        <v>88.779044999999996</v>
      </c>
      <c r="J38">
        <v>6.0807570000000002</v>
      </c>
      <c r="K38">
        <v>344.673159</v>
      </c>
      <c r="L38">
        <v>661.459879</v>
      </c>
      <c r="M38">
        <v>94.319981999999996</v>
      </c>
      <c r="N38">
        <v>120.694688</v>
      </c>
      <c r="O38">
        <v>126.520838</v>
      </c>
      <c r="P38">
        <v>144.02676099999999</v>
      </c>
      <c r="Q38">
        <v>22.193777000000001</v>
      </c>
      <c r="R38">
        <v>43.545976000000003</v>
      </c>
      <c r="S38">
        <v>26.963602000000002</v>
      </c>
      <c r="T38">
        <v>1.4276059999999999</v>
      </c>
      <c r="U38">
        <v>276.75</v>
      </c>
      <c r="V38">
        <v>18.904</v>
      </c>
      <c r="W38">
        <v>42.49</v>
      </c>
      <c r="X38">
        <v>147.515625</v>
      </c>
      <c r="Y38">
        <v>0</v>
      </c>
      <c r="Z38">
        <v>19.6614</v>
      </c>
      <c r="AA38">
        <v>42.14808</v>
      </c>
      <c r="AB38">
        <v>43.635159999999999</v>
      </c>
      <c r="AC38">
        <v>31.709733</v>
      </c>
      <c r="AD38">
        <v>9.9151360000000004</v>
      </c>
      <c r="AE38">
        <v>53.905351000000003</v>
      </c>
      <c r="AF38">
        <v>8.7128630000000005</v>
      </c>
      <c r="AG38">
        <v>44.150584000000002</v>
      </c>
      <c r="AH38">
        <v>0</v>
      </c>
      <c r="AI38">
        <v>0</v>
      </c>
      <c r="AJ38">
        <v>0</v>
      </c>
      <c r="AK38">
        <v>59.301364999999997</v>
      </c>
      <c r="AL38">
        <v>53.451999999999998</v>
      </c>
      <c r="AM38">
        <v>17.179061999999998</v>
      </c>
      <c r="AN38">
        <v>1.0753569999999999</v>
      </c>
      <c r="AO38">
        <v>0</v>
      </c>
      <c r="AP38">
        <v>0</v>
      </c>
      <c r="AQ38">
        <v>0</v>
      </c>
      <c r="AR38">
        <v>49.68</v>
      </c>
      <c r="AS38">
        <v>34.647410000000001</v>
      </c>
      <c r="AT38">
        <v>15.00135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91.893088999999975</v>
      </c>
      <c r="BA38">
        <f t="shared" si="1"/>
        <v>2858.8185830000002</v>
      </c>
      <c r="BD38">
        <v>4.2938999999999998</v>
      </c>
      <c r="BE38">
        <v>0</v>
      </c>
      <c r="BF38">
        <v>2.1739000000000001E-2</v>
      </c>
      <c r="BG38">
        <v>0</v>
      </c>
      <c r="BH38">
        <v>1.8580000000000001E-3</v>
      </c>
      <c r="BI38">
        <v>0.82955999999999996</v>
      </c>
      <c r="BJ38">
        <v>0</v>
      </c>
      <c r="BK38">
        <v>1.7738E-2</v>
      </c>
      <c r="BL38">
        <v>0</v>
      </c>
      <c r="BM38">
        <v>2.5569999999999998E-3</v>
      </c>
      <c r="BN38">
        <v>0</v>
      </c>
      <c r="BO38">
        <v>1.99</v>
      </c>
      <c r="BP38">
        <v>2.1800000000000002</v>
      </c>
      <c r="BQ38">
        <v>3.542468</v>
      </c>
      <c r="BR38">
        <v>2.5514760000000001</v>
      </c>
      <c r="BS38">
        <v>1.61</v>
      </c>
      <c r="BT38">
        <v>0</v>
      </c>
      <c r="BU38">
        <v>2.9693339999999999</v>
      </c>
      <c r="BV38">
        <v>1.341844</v>
      </c>
      <c r="BW38">
        <v>9.33</v>
      </c>
      <c r="BX38">
        <v>4.2581249999999997</v>
      </c>
      <c r="BY38">
        <v>0.24</v>
      </c>
      <c r="BZ38">
        <v>1.9381029999999999</v>
      </c>
      <c r="CA38">
        <v>3.5116909999999999</v>
      </c>
      <c r="CB38">
        <v>1.78</v>
      </c>
      <c r="CC38">
        <v>0.81</v>
      </c>
      <c r="CD38">
        <v>0.41</v>
      </c>
      <c r="CE38">
        <v>0.87</v>
      </c>
      <c r="CF38">
        <v>0.2</v>
      </c>
      <c r="CG38">
        <v>3.78</v>
      </c>
      <c r="CH38">
        <v>0</v>
      </c>
      <c r="CI38">
        <v>7.89</v>
      </c>
      <c r="CJ38">
        <v>1.94</v>
      </c>
      <c r="CK38">
        <v>1.85</v>
      </c>
      <c r="CL38">
        <v>5.313701</v>
      </c>
      <c r="CM38">
        <v>1.870228</v>
      </c>
      <c r="CN38">
        <v>3.5424669999999998</v>
      </c>
      <c r="CO38">
        <v>3.03</v>
      </c>
      <c r="CP38">
        <v>2.5259830000000001</v>
      </c>
      <c r="CQ38">
        <v>2.7933979999999998</v>
      </c>
      <c r="CR38">
        <v>2.38</v>
      </c>
      <c r="CS38">
        <v>2.363054</v>
      </c>
      <c r="CT38">
        <v>1.9429620000000001</v>
      </c>
      <c r="CU38">
        <v>1.959684</v>
      </c>
      <c r="CV38">
        <v>2.6836880000000001</v>
      </c>
      <c r="CW38">
        <v>1.327531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91.893088999999975</v>
      </c>
    </row>
    <row r="39" spans="1:114">
      <c r="A39" t="s">
        <v>81</v>
      </c>
      <c r="B39">
        <v>0</v>
      </c>
      <c r="C39">
        <v>37.904277999999998</v>
      </c>
      <c r="D39">
        <v>6.4145700000000003</v>
      </c>
      <c r="E39">
        <v>0</v>
      </c>
      <c r="F39">
        <v>0</v>
      </c>
      <c r="G39">
        <v>72.086100000000002</v>
      </c>
      <c r="H39">
        <v>0</v>
      </c>
      <c r="I39">
        <v>88.779044999999996</v>
      </c>
      <c r="J39">
        <v>6.0807570000000002</v>
      </c>
      <c r="K39">
        <v>344.673159</v>
      </c>
      <c r="L39">
        <v>661.459879</v>
      </c>
      <c r="M39">
        <v>94.319981999999996</v>
      </c>
      <c r="N39">
        <v>120.694688</v>
      </c>
      <c r="O39">
        <v>126.520838</v>
      </c>
      <c r="P39">
        <v>144.02676099999999</v>
      </c>
      <c r="Q39">
        <v>22.193777000000001</v>
      </c>
      <c r="R39">
        <v>43.545976000000003</v>
      </c>
      <c r="S39">
        <v>26.963602000000002</v>
      </c>
      <c r="T39">
        <v>1.4276059999999999</v>
      </c>
      <c r="U39">
        <v>276.75</v>
      </c>
      <c r="V39">
        <v>18.904</v>
      </c>
      <c r="W39">
        <v>42.49</v>
      </c>
      <c r="X39">
        <v>147.515625</v>
      </c>
      <c r="Y39">
        <v>0</v>
      </c>
      <c r="Z39">
        <v>19.6614</v>
      </c>
      <c r="AA39">
        <v>42.14808</v>
      </c>
      <c r="AB39">
        <v>43.635159999999999</v>
      </c>
      <c r="AC39">
        <v>31.709733</v>
      </c>
      <c r="AD39">
        <v>9.9151360000000004</v>
      </c>
      <c r="AE39">
        <v>53.905351000000003</v>
      </c>
      <c r="AF39">
        <v>8.7128630000000005</v>
      </c>
      <c r="AG39">
        <v>44.150584000000002</v>
      </c>
      <c r="AH39">
        <v>0</v>
      </c>
      <c r="AI39">
        <v>0</v>
      </c>
      <c r="AJ39">
        <v>0</v>
      </c>
      <c r="AK39">
        <v>59.301364999999997</v>
      </c>
      <c r="AL39">
        <v>53.451999999999998</v>
      </c>
      <c r="AM39">
        <v>17.179061999999998</v>
      </c>
      <c r="AN39">
        <v>1.0753569999999999</v>
      </c>
      <c r="AO39">
        <v>0</v>
      </c>
      <c r="AP39">
        <v>5.7645</v>
      </c>
      <c r="AQ39">
        <v>0</v>
      </c>
      <c r="AR39">
        <v>49.68</v>
      </c>
      <c r="AS39">
        <v>35.652698999999998</v>
      </c>
      <c r="AT39">
        <v>15.00135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91.892928999999981</v>
      </c>
      <c r="BA39">
        <f t="shared" si="1"/>
        <v>2865.5882120000006</v>
      </c>
      <c r="BD39">
        <v>4.2938999999999998</v>
      </c>
      <c r="BE39">
        <v>0</v>
      </c>
      <c r="BF39">
        <v>2.1739000000000001E-2</v>
      </c>
      <c r="BG39">
        <v>0</v>
      </c>
      <c r="BH39">
        <v>1.8580000000000001E-3</v>
      </c>
      <c r="BI39">
        <v>0.82955999999999996</v>
      </c>
      <c r="BJ39">
        <v>0</v>
      </c>
      <c r="BK39">
        <v>1.7578E-2</v>
      </c>
      <c r="BL39">
        <v>0</v>
      </c>
      <c r="BM39">
        <v>2.5569999999999998E-3</v>
      </c>
      <c r="BN39">
        <v>0</v>
      </c>
      <c r="BO39">
        <v>1.99</v>
      </c>
      <c r="BP39">
        <v>2.1800000000000002</v>
      </c>
      <c r="BQ39">
        <v>3.542468</v>
      </c>
      <c r="BR39">
        <v>2.5514760000000001</v>
      </c>
      <c r="BS39">
        <v>1.61</v>
      </c>
      <c r="BT39">
        <v>0</v>
      </c>
      <c r="BU39">
        <v>2.9693339999999999</v>
      </c>
      <c r="BV39">
        <v>1.341844</v>
      </c>
      <c r="BW39">
        <v>9.33</v>
      </c>
      <c r="BX39">
        <v>4.2581249999999997</v>
      </c>
      <c r="BY39">
        <v>0.24</v>
      </c>
      <c r="BZ39">
        <v>1.9381029999999999</v>
      </c>
      <c r="CA39">
        <v>3.5116909999999999</v>
      </c>
      <c r="CB39">
        <v>1.78</v>
      </c>
      <c r="CC39">
        <v>0.81</v>
      </c>
      <c r="CD39">
        <v>0.41</v>
      </c>
      <c r="CE39">
        <v>0.87</v>
      </c>
      <c r="CF39">
        <v>0.2</v>
      </c>
      <c r="CG39">
        <v>3.78</v>
      </c>
      <c r="CH39">
        <v>0</v>
      </c>
      <c r="CI39">
        <v>7.89</v>
      </c>
      <c r="CJ39">
        <v>1.94</v>
      </c>
      <c r="CK39">
        <v>1.85</v>
      </c>
      <c r="CL39">
        <v>5.313701</v>
      </c>
      <c r="CM39">
        <v>1.870228</v>
      </c>
      <c r="CN39">
        <v>3.5424669999999998</v>
      </c>
      <c r="CO39">
        <v>3.03</v>
      </c>
      <c r="CP39">
        <v>2.5259830000000001</v>
      </c>
      <c r="CQ39">
        <v>2.7933979999999998</v>
      </c>
      <c r="CR39">
        <v>2.38</v>
      </c>
      <c r="CS39">
        <v>2.363054</v>
      </c>
      <c r="CT39">
        <v>1.9429620000000001</v>
      </c>
      <c r="CU39">
        <v>1.959684</v>
      </c>
      <c r="CV39">
        <v>2.6836880000000001</v>
      </c>
      <c r="CW39">
        <v>1.327531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91.892928999999981</v>
      </c>
    </row>
    <row r="40" spans="1:114">
      <c r="A40" t="s">
        <v>82</v>
      </c>
      <c r="B40">
        <v>0</v>
      </c>
      <c r="C40">
        <v>37.904277999999998</v>
      </c>
      <c r="D40">
        <v>6.4145700000000003</v>
      </c>
      <c r="E40">
        <v>0</v>
      </c>
      <c r="F40">
        <v>0</v>
      </c>
      <c r="G40">
        <v>72.086100000000002</v>
      </c>
      <c r="H40">
        <v>0</v>
      </c>
      <c r="I40">
        <v>88.779044999999996</v>
      </c>
      <c r="J40">
        <v>6.0807570000000002</v>
      </c>
      <c r="K40">
        <v>344.673159</v>
      </c>
      <c r="L40">
        <v>661.459879</v>
      </c>
      <c r="M40">
        <v>94.319981999999996</v>
      </c>
      <c r="N40">
        <v>120.694688</v>
      </c>
      <c r="O40">
        <v>126.520838</v>
      </c>
      <c r="P40">
        <v>144.02676099999999</v>
      </c>
      <c r="Q40">
        <v>22.193777000000001</v>
      </c>
      <c r="R40">
        <v>43.545976000000003</v>
      </c>
      <c r="S40">
        <v>26.963602000000002</v>
      </c>
      <c r="T40">
        <v>1.4276059999999999</v>
      </c>
      <c r="U40">
        <v>276.75</v>
      </c>
      <c r="V40">
        <v>18.904</v>
      </c>
      <c r="W40">
        <v>42.49</v>
      </c>
      <c r="X40">
        <v>147.515625</v>
      </c>
      <c r="Y40">
        <v>0</v>
      </c>
      <c r="Z40">
        <v>19.6614</v>
      </c>
      <c r="AA40">
        <v>28.09872</v>
      </c>
      <c r="AB40">
        <v>43.635159999999999</v>
      </c>
      <c r="AC40">
        <v>31.709733</v>
      </c>
      <c r="AD40">
        <v>9.9151360000000004</v>
      </c>
      <c r="AE40">
        <v>53.905351000000003</v>
      </c>
      <c r="AF40">
        <v>8.7128630000000005</v>
      </c>
      <c r="AG40">
        <v>44.150584000000002</v>
      </c>
      <c r="AH40">
        <v>0</v>
      </c>
      <c r="AI40">
        <v>0</v>
      </c>
      <c r="AJ40">
        <v>0</v>
      </c>
      <c r="AK40">
        <v>59.301364999999997</v>
      </c>
      <c r="AL40">
        <v>53.451999999999998</v>
      </c>
      <c r="AM40">
        <v>17.179061999999998</v>
      </c>
      <c r="AN40">
        <v>1.0753569999999999</v>
      </c>
      <c r="AO40">
        <v>0</v>
      </c>
      <c r="AP40">
        <v>5.7645</v>
      </c>
      <c r="AQ40">
        <v>0</v>
      </c>
      <c r="AR40">
        <v>52.991999999999997</v>
      </c>
      <c r="AS40">
        <v>35.652698999999998</v>
      </c>
      <c r="AT40">
        <v>15.00135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91.892928999999981</v>
      </c>
      <c r="BA40">
        <f t="shared" si="1"/>
        <v>2854.8508520000009</v>
      </c>
      <c r="BD40">
        <v>4.2938999999999998</v>
      </c>
      <c r="BE40">
        <v>0</v>
      </c>
      <c r="BF40">
        <v>2.1739000000000001E-2</v>
      </c>
      <c r="BG40">
        <v>0</v>
      </c>
      <c r="BH40">
        <v>1.8580000000000001E-3</v>
      </c>
      <c r="BI40">
        <v>0.82955999999999996</v>
      </c>
      <c r="BJ40">
        <v>0</v>
      </c>
      <c r="BK40">
        <v>1.7578E-2</v>
      </c>
      <c r="BL40">
        <v>0</v>
      </c>
      <c r="BM40">
        <v>2.5569999999999998E-3</v>
      </c>
      <c r="BN40">
        <v>0</v>
      </c>
      <c r="BO40">
        <v>1.99</v>
      </c>
      <c r="BP40">
        <v>2.1800000000000002</v>
      </c>
      <c r="BQ40">
        <v>3.542468</v>
      </c>
      <c r="BR40">
        <v>2.5514760000000001</v>
      </c>
      <c r="BS40">
        <v>1.61</v>
      </c>
      <c r="BT40">
        <v>0</v>
      </c>
      <c r="BU40">
        <v>2.9693339999999999</v>
      </c>
      <c r="BV40">
        <v>1.341844</v>
      </c>
      <c r="BW40">
        <v>9.33</v>
      </c>
      <c r="BX40">
        <v>4.2581249999999997</v>
      </c>
      <c r="BY40">
        <v>0.24</v>
      </c>
      <c r="BZ40">
        <v>1.9381029999999999</v>
      </c>
      <c r="CA40">
        <v>3.5116909999999999</v>
      </c>
      <c r="CB40">
        <v>1.78</v>
      </c>
      <c r="CC40">
        <v>0.81</v>
      </c>
      <c r="CD40">
        <v>0.41</v>
      </c>
      <c r="CE40">
        <v>0.87</v>
      </c>
      <c r="CF40">
        <v>0.2</v>
      </c>
      <c r="CG40">
        <v>3.78</v>
      </c>
      <c r="CH40">
        <v>0</v>
      </c>
      <c r="CI40">
        <v>7.89</v>
      </c>
      <c r="CJ40">
        <v>1.94</v>
      </c>
      <c r="CK40">
        <v>1.85</v>
      </c>
      <c r="CL40">
        <v>5.313701</v>
      </c>
      <c r="CM40">
        <v>1.870228</v>
      </c>
      <c r="CN40">
        <v>3.5424669999999998</v>
      </c>
      <c r="CO40">
        <v>3.03</v>
      </c>
      <c r="CP40">
        <v>2.5259830000000001</v>
      </c>
      <c r="CQ40">
        <v>2.7933979999999998</v>
      </c>
      <c r="CR40">
        <v>2.38</v>
      </c>
      <c r="CS40">
        <v>2.363054</v>
      </c>
      <c r="CT40">
        <v>1.9429620000000001</v>
      </c>
      <c r="CU40">
        <v>1.959684</v>
      </c>
      <c r="CV40">
        <v>2.6836880000000001</v>
      </c>
      <c r="CW40">
        <v>1.327531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91.892928999999981</v>
      </c>
    </row>
    <row r="41" spans="1:114">
      <c r="A41" t="s">
        <v>83</v>
      </c>
      <c r="B41">
        <v>0</v>
      </c>
      <c r="C41">
        <v>37.904277999999998</v>
      </c>
      <c r="D41">
        <v>6.4145700000000003</v>
      </c>
      <c r="E41">
        <v>0</v>
      </c>
      <c r="F41">
        <v>0</v>
      </c>
      <c r="G41">
        <v>72.086100000000002</v>
      </c>
      <c r="H41">
        <v>0</v>
      </c>
      <c r="I41">
        <v>88.779044999999996</v>
      </c>
      <c r="J41">
        <v>6.0807570000000002</v>
      </c>
      <c r="K41">
        <v>344.673159</v>
      </c>
      <c r="L41">
        <v>661.459879</v>
      </c>
      <c r="M41">
        <v>94.319981999999996</v>
      </c>
      <c r="N41">
        <v>120.694688</v>
      </c>
      <c r="O41">
        <v>126.520838</v>
      </c>
      <c r="P41">
        <v>144.02676099999999</v>
      </c>
      <c r="Q41">
        <v>22.193777000000001</v>
      </c>
      <c r="R41">
        <v>43.545976000000003</v>
      </c>
      <c r="S41">
        <v>26.963602000000002</v>
      </c>
      <c r="T41">
        <v>1.4276059999999999</v>
      </c>
      <c r="U41">
        <v>276.75</v>
      </c>
      <c r="V41">
        <v>18.904</v>
      </c>
      <c r="W41">
        <v>44.917999999999999</v>
      </c>
      <c r="X41">
        <v>147.515625</v>
      </c>
      <c r="Y41">
        <v>0</v>
      </c>
      <c r="Z41">
        <v>19.6614</v>
      </c>
      <c r="AA41">
        <v>26.465</v>
      </c>
      <c r="AB41">
        <v>43.635159999999999</v>
      </c>
      <c r="AC41">
        <v>31.709733</v>
      </c>
      <c r="AD41">
        <v>9.9151360000000004</v>
      </c>
      <c r="AE41">
        <v>53.905351000000003</v>
      </c>
      <c r="AF41">
        <v>8.7128630000000005</v>
      </c>
      <c r="AG41">
        <v>44.150584000000002</v>
      </c>
      <c r="AH41">
        <v>0</v>
      </c>
      <c r="AI41">
        <v>0</v>
      </c>
      <c r="AJ41">
        <v>0</v>
      </c>
      <c r="AK41">
        <v>59.301364999999997</v>
      </c>
      <c r="AL41">
        <v>53.451999999999998</v>
      </c>
      <c r="AM41">
        <v>17.179061999999998</v>
      </c>
      <c r="AN41">
        <v>1.0753569999999999</v>
      </c>
      <c r="AO41">
        <v>0</v>
      </c>
      <c r="AP41">
        <v>5.7645</v>
      </c>
      <c r="AQ41">
        <v>0</v>
      </c>
      <c r="AR41">
        <v>52.991999999999997</v>
      </c>
      <c r="AS41">
        <v>35.652698999999998</v>
      </c>
      <c r="AT41">
        <v>15.00135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91.892928999999981</v>
      </c>
      <c r="BA41">
        <f t="shared" si="1"/>
        <v>2855.645132000001</v>
      </c>
      <c r="BD41">
        <v>4.2938999999999998</v>
      </c>
      <c r="BE41">
        <v>0</v>
      </c>
      <c r="BF41">
        <v>2.1739000000000001E-2</v>
      </c>
      <c r="BG41">
        <v>0</v>
      </c>
      <c r="BH41">
        <v>1.8580000000000001E-3</v>
      </c>
      <c r="BI41">
        <v>0.82955999999999996</v>
      </c>
      <c r="BJ41">
        <v>0</v>
      </c>
      <c r="BK41">
        <v>1.7578E-2</v>
      </c>
      <c r="BL41">
        <v>0</v>
      </c>
      <c r="BM41">
        <v>2.5569999999999998E-3</v>
      </c>
      <c r="BN41">
        <v>0</v>
      </c>
      <c r="BO41">
        <v>1.99</v>
      </c>
      <c r="BP41">
        <v>2.1800000000000002</v>
      </c>
      <c r="BQ41">
        <v>3.542468</v>
      </c>
      <c r="BR41">
        <v>2.5514760000000001</v>
      </c>
      <c r="BS41">
        <v>1.61</v>
      </c>
      <c r="BT41">
        <v>0</v>
      </c>
      <c r="BU41">
        <v>2.9693339999999999</v>
      </c>
      <c r="BV41">
        <v>1.341844</v>
      </c>
      <c r="BW41">
        <v>9.33</v>
      </c>
      <c r="BX41">
        <v>4.2581249999999997</v>
      </c>
      <c r="BY41">
        <v>0.24</v>
      </c>
      <c r="BZ41">
        <v>1.9381029999999999</v>
      </c>
      <c r="CA41">
        <v>3.5116909999999999</v>
      </c>
      <c r="CB41">
        <v>1.78</v>
      </c>
      <c r="CC41">
        <v>0.81</v>
      </c>
      <c r="CD41">
        <v>0.41</v>
      </c>
      <c r="CE41">
        <v>0.87</v>
      </c>
      <c r="CF41">
        <v>0.2</v>
      </c>
      <c r="CG41">
        <v>3.78</v>
      </c>
      <c r="CH41">
        <v>0</v>
      </c>
      <c r="CI41">
        <v>7.89</v>
      </c>
      <c r="CJ41">
        <v>1.94</v>
      </c>
      <c r="CK41">
        <v>1.85</v>
      </c>
      <c r="CL41">
        <v>5.313701</v>
      </c>
      <c r="CM41">
        <v>1.870228</v>
      </c>
      <c r="CN41">
        <v>3.5424669999999998</v>
      </c>
      <c r="CO41">
        <v>3.03</v>
      </c>
      <c r="CP41">
        <v>2.5259830000000001</v>
      </c>
      <c r="CQ41">
        <v>2.7933979999999998</v>
      </c>
      <c r="CR41">
        <v>2.38</v>
      </c>
      <c r="CS41">
        <v>2.363054</v>
      </c>
      <c r="CT41">
        <v>1.9429620000000001</v>
      </c>
      <c r="CU41">
        <v>1.959684</v>
      </c>
      <c r="CV41">
        <v>2.6836880000000001</v>
      </c>
      <c r="CW41">
        <v>1.327531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91.892928999999981</v>
      </c>
    </row>
    <row r="42" spans="1:114">
      <c r="A42" t="s">
        <v>84</v>
      </c>
      <c r="B42">
        <v>0</v>
      </c>
      <c r="C42">
        <v>37.904277999999998</v>
      </c>
      <c r="D42">
        <v>6.4145700000000003</v>
      </c>
      <c r="E42">
        <v>0</v>
      </c>
      <c r="F42">
        <v>0</v>
      </c>
      <c r="G42">
        <v>72.086100000000002</v>
      </c>
      <c r="H42">
        <v>0</v>
      </c>
      <c r="I42">
        <v>88.779044999999996</v>
      </c>
      <c r="J42">
        <v>6.0807570000000002</v>
      </c>
      <c r="K42">
        <v>344.673159</v>
      </c>
      <c r="L42">
        <v>661.459879</v>
      </c>
      <c r="M42">
        <v>94.319981999999996</v>
      </c>
      <c r="N42">
        <v>120.694688</v>
      </c>
      <c r="O42">
        <v>126.520838</v>
      </c>
      <c r="P42">
        <v>144.02676099999999</v>
      </c>
      <c r="Q42">
        <v>22.193777000000001</v>
      </c>
      <c r="R42">
        <v>43.545976000000003</v>
      </c>
      <c r="S42">
        <v>26.963602000000002</v>
      </c>
      <c r="T42">
        <v>1.4276059999999999</v>
      </c>
      <c r="U42">
        <v>276.75</v>
      </c>
      <c r="V42">
        <v>18.904</v>
      </c>
      <c r="W42">
        <v>44.917999999999999</v>
      </c>
      <c r="X42">
        <v>147.515625</v>
      </c>
      <c r="Y42">
        <v>0</v>
      </c>
      <c r="Z42">
        <v>19.6614</v>
      </c>
      <c r="AA42">
        <v>14.04936</v>
      </c>
      <c r="AB42">
        <v>43.635159999999999</v>
      </c>
      <c r="AC42">
        <v>31.709733</v>
      </c>
      <c r="AD42">
        <v>9.9151360000000004</v>
      </c>
      <c r="AE42">
        <v>53.905351000000003</v>
      </c>
      <c r="AF42">
        <v>8.7128630000000005</v>
      </c>
      <c r="AG42">
        <v>44.150584000000002</v>
      </c>
      <c r="AH42">
        <v>0</v>
      </c>
      <c r="AI42">
        <v>0</v>
      </c>
      <c r="AJ42">
        <v>0</v>
      </c>
      <c r="AK42">
        <v>59.301364999999997</v>
      </c>
      <c r="AL42">
        <v>53.451999999999998</v>
      </c>
      <c r="AM42">
        <v>17.179061999999998</v>
      </c>
      <c r="AN42">
        <v>1.0753569999999999</v>
      </c>
      <c r="AO42">
        <v>0</v>
      </c>
      <c r="AP42">
        <v>5.7645</v>
      </c>
      <c r="AQ42">
        <v>0</v>
      </c>
      <c r="AR42">
        <v>49.68</v>
      </c>
      <c r="AS42">
        <v>35.652698999999998</v>
      </c>
      <c r="AT42">
        <v>15.00135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91.942928999999978</v>
      </c>
      <c r="BA42">
        <f t="shared" si="1"/>
        <v>2839.9674920000002</v>
      </c>
      <c r="BD42">
        <v>4.2938999999999998</v>
      </c>
      <c r="BE42">
        <v>0</v>
      </c>
      <c r="BF42">
        <v>2.1739000000000001E-2</v>
      </c>
      <c r="BG42">
        <v>0</v>
      </c>
      <c r="BH42">
        <v>1.8580000000000001E-3</v>
      </c>
      <c r="BI42">
        <v>0.82955999999999996</v>
      </c>
      <c r="BJ42">
        <v>0</v>
      </c>
      <c r="BK42">
        <v>1.7578E-2</v>
      </c>
      <c r="BL42">
        <v>0</v>
      </c>
      <c r="BM42">
        <v>2.5569999999999998E-3</v>
      </c>
      <c r="BN42">
        <v>0</v>
      </c>
      <c r="BO42">
        <v>1.99</v>
      </c>
      <c r="BP42">
        <v>2.1800000000000002</v>
      </c>
      <c r="BQ42">
        <v>3.542468</v>
      </c>
      <c r="BR42">
        <v>2.5514760000000001</v>
      </c>
      <c r="BS42">
        <v>1.61</v>
      </c>
      <c r="BT42">
        <v>0</v>
      </c>
      <c r="BU42">
        <v>2.9693339999999999</v>
      </c>
      <c r="BV42">
        <v>1.341844</v>
      </c>
      <c r="BW42">
        <v>9.33</v>
      </c>
      <c r="BX42">
        <v>4.2581249999999997</v>
      </c>
      <c r="BY42">
        <v>0.24</v>
      </c>
      <c r="BZ42">
        <v>1.9381029999999999</v>
      </c>
      <c r="CA42">
        <v>3.5116909999999999</v>
      </c>
      <c r="CB42">
        <v>1.78</v>
      </c>
      <c r="CC42">
        <v>0.84</v>
      </c>
      <c r="CD42">
        <v>0.43</v>
      </c>
      <c r="CE42">
        <v>0.87</v>
      </c>
      <c r="CF42">
        <v>0.2</v>
      </c>
      <c r="CG42">
        <v>3.78</v>
      </c>
      <c r="CH42">
        <v>0</v>
      </c>
      <c r="CI42">
        <v>7.89</v>
      </c>
      <c r="CJ42">
        <v>1.94</v>
      </c>
      <c r="CK42">
        <v>1.85</v>
      </c>
      <c r="CL42">
        <v>5.313701</v>
      </c>
      <c r="CM42">
        <v>1.870228</v>
      </c>
      <c r="CN42">
        <v>3.5424669999999998</v>
      </c>
      <c r="CO42">
        <v>3.03</v>
      </c>
      <c r="CP42">
        <v>2.5259830000000001</v>
      </c>
      <c r="CQ42">
        <v>2.7933979999999998</v>
      </c>
      <c r="CR42">
        <v>2.38</v>
      </c>
      <c r="CS42">
        <v>2.363054</v>
      </c>
      <c r="CT42">
        <v>1.9429620000000001</v>
      </c>
      <c r="CU42">
        <v>1.959684</v>
      </c>
      <c r="CV42">
        <v>2.6836880000000001</v>
      </c>
      <c r="CW42">
        <v>1.327531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91.942928999999978</v>
      </c>
    </row>
    <row r="43" spans="1:114">
      <c r="A43" t="s">
        <v>85</v>
      </c>
      <c r="B43">
        <v>0</v>
      </c>
      <c r="C43">
        <v>37.904277999999998</v>
      </c>
      <c r="D43">
        <v>6.4145700000000003</v>
      </c>
      <c r="E43">
        <v>0</v>
      </c>
      <c r="F43">
        <v>0</v>
      </c>
      <c r="G43">
        <v>72.086100000000002</v>
      </c>
      <c r="H43">
        <v>0</v>
      </c>
      <c r="I43">
        <v>88.779044999999996</v>
      </c>
      <c r="J43">
        <v>6.0807570000000002</v>
      </c>
      <c r="K43">
        <v>344.673159</v>
      </c>
      <c r="L43">
        <v>661.459879</v>
      </c>
      <c r="M43">
        <v>94.319981999999996</v>
      </c>
      <c r="N43">
        <v>120.694688</v>
      </c>
      <c r="O43">
        <v>126.520838</v>
      </c>
      <c r="P43">
        <v>144.02676099999999</v>
      </c>
      <c r="Q43">
        <v>22.193777000000001</v>
      </c>
      <c r="R43">
        <v>43.545976000000003</v>
      </c>
      <c r="S43">
        <v>26.963602000000002</v>
      </c>
      <c r="T43">
        <v>1.4276059999999999</v>
      </c>
      <c r="U43">
        <v>276.75</v>
      </c>
      <c r="V43">
        <v>18.904</v>
      </c>
      <c r="W43">
        <v>44.917999999999999</v>
      </c>
      <c r="X43">
        <v>147.515625</v>
      </c>
      <c r="Y43">
        <v>0</v>
      </c>
      <c r="Z43">
        <v>19.6614</v>
      </c>
      <c r="AA43">
        <v>14.04936</v>
      </c>
      <c r="AB43">
        <v>43.635159999999999</v>
      </c>
      <c r="AC43">
        <v>31.709733</v>
      </c>
      <c r="AD43">
        <v>0</v>
      </c>
      <c r="AE43">
        <v>53.905351000000003</v>
      </c>
      <c r="AF43">
        <v>8.7128630000000005</v>
      </c>
      <c r="AG43">
        <v>44.150584000000002</v>
      </c>
      <c r="AH43">
        <v>0</v>
      </c>
      <c r="AI43">
        <v>0</v>
      </c>
      <c r="AJ43">
        <v>0</v>
      </c>
      <c r="AK43">
        <v>59.301364999999997</v>
      </c>
      <c r="AL43">
        <v>53.451999999999998</v>
      </c>
      <c r="AM43">
        <v>17.179061999999998</v>
      </c>
      <c r="AN43">
        <v>1.0753569999999999</v>
      </c>
      <c r="AO43">
        <v>0</v>
      </c>
      <c r="AP43">
        <v>6.6612</v>
      </c>
      <c r="AQ43">
        <v>0</v>
      </c>
      <c r="AR43">
        <v>49.68</v>
      </c>
      <c r="AS43">
        <v>34.647410000000001</v>
      </c>
      <c r="AT43">
        <v>15.00135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92.012026999999975</v>
      </c>
      <c r="BA43">
        <f t="shared" si="1"/>
        <v>2830.0128650000001</v>
      </c>
      <c r="BD43">
        <v>4.2938999999999998</v>
      </c>
      <c r="BE43">
        <v>0</v>
      </c>
      <c r="BF43">
        <v>2.1627E-2</v>
      </c>
      <c r="BG43">
        <v>0</v>
      </c>
      <c r="BH43">
        <v>1.8580000000000001E-3</v>
      </c>
      <c r="BI43">
        <v>0.82955999999999996</v>
      </c>
      <c r="BJ43">
        <v>0</v>
      </c>
      <c r="BK43">
        <v>1.7578E-2</v>
      </c>
      <c r="BL43">
        <v>0</v>
      </c>
      <c r="BM43">
        <v>2.5569999999999998E-3</v>
      </c>
      <c r="BN43">
        <v>0</v>
      </c>
      <c r="BO43">
        <v>1.99</v>
      </c>
      <c r="BP43">
        <v>2.1800000000000002</v>
      </c>
      <c r="BQ43">
        <v>3.542468</v>
      </c>
      <c r="BR43">
        <v>2.5514760000000001</v>
      </c>
      <c r="BS43">
        <v>1.61</v>
      </c>
      <c r="BT43">
        <v>0</v>
      </c>
      <c r="BU43">
        <v>2.9693339999999999</v>
      </c>
      <c r="BV43">
        <v>1.341844</v>
      </c>
      <c r="BW43">
        <v>9.33</v>
      </c>
      <c r="BX43">
        <v>4.2581249999999997</v>
      </c>
      <c r="BY43">
        <v>0.24</v>
      </c>
      <c r="BZ43">
        <v>1.9381029999999999</v>
      </c>
      <c r="CA43">
        <v>3.5116909999999999</v>
      </c>
      <c r="CB43">
        <v>1.78</v>
      </c>
      <c r="CC43">
        <v>0.84</v>
      </c>
      <c r="CD43">
        <v>0.43</v>
      </c>
      <c r="CE43">
        <v>0.87</v>
      </c>
      <c r="CF43">
        <v>0.22</v>
      </c>
      <c r="CG43">
        <v>3.78</v>
      </c>
      <c r="CH43">
        <v>0</v>
      </c>
      <c r="CI43">
        <v>7.95</v>
      </c>
      <c r="CJ43">
        <v>1.94</v>
      </c>
      <c r="CK43">
        <v>1.85</v>
      </c>
      <c r="CL43">
        <v>5.313701</v>
      </c>
      <c r="CM43">
        <v>1.870228</v>
      </c>
      <c r="CN43">
        <v>3.5424669999999998</v>
      </c>
      <c r="CO43">
        <v>3.03</v>
      </c>
      <c r="CP43">
        <v>2.5259830000000001</v>
      </c>
      <c r="CQ43">
        <v>2.7933979999999998</v>
      </c>
      <c r="CR43">
        <v>2.38</v>
      </c>
      <c r="CS43">
        <v>2.3522639999999999</v>
      </c>
      <c r="CT43">
        <v>1.9429620000000001</v>
      </c>
      <c r="CU43">
        <v>1.959684</v>
      </c>
      <c r="CV43">
        <v>2.6836880000000001</v>
      </c>
      <c r="CW43">
        <v>1.327531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92.012026999999975</v>
      </c>
    </row>
    <row r="44" spans="1:114">
      <c r="A44" t="s">
        <v>86</v>
      </c>
      <c r="B44">
        <v>0</v>
      </c>
      <c r="C44">
        <v>37.904277999999998</v>
      </c>
      <c r="D44">
        <v>6.4145700000000003</v>
      </c>
      <c r="E44">
        <v>0</v>
      </c>
      <c r="F44">
        <v>0</v>
      </c>
      <c r="G44">
        <v>72.086100000000002</v>
      </c>
      <c r="H44">
        <v>0</v>
      </c>
      <c r="I44">
        <v>88.779044999999996</v>
      </c>
      <c r="J44">
        <v>6.0807570000000002</v>
      </c>
      <c r="K44">
        <v>344.673159</v>
      </c>
      <c r="L44">
        <v>661.459879</v>
      </c>
      <c r="M44">
        <v>94.319981999999996</v>
      </c>
      <c r="N44">
        <v>120.694688</v>
      </c>
      <c r="O44">
        <v>126.520838</v>
      </c>
      <c r="P44">
        <v>144.02676099999999</v>
      </c>
      <c r="Q44">
        <v>22.193777000000001</v>
      </c>
      <c r="R44">
        <v>43.545976000000003</v>
      </c>
      <c r="S44">
        <v>26.963602000000002</v>
      </c>
      <c r="T44">
        <v>1.4276059999999999</v>
      </c>
      <c r="U44">
        <v>276.75</v>
      </c>
      <c r="V44">
        <v>18.904</v>
      </c>
      <c r="W44">
        <v>44.917999999999999</v>
      </c>
      <c r="X44">
        <v>147.515625</v>
      </c>
      <c r="Y44">
        <v>0</v>
      </c>
      <c r="Z44">
        <v>19.6614</v>
      </c>
      <c r="AA44">
        <v>0</v>
      </c>
      <c r="AB44">
        <v>43.635159999999999</v>
      </c>
      <c r="AC44">
        <v>31.709733</v>
      </c>
      <c r="AD44">
        <v>0</v>
      </c>
      <c r="AE44">
        <v>53.905351000000003</v>
      </c>
      <c r="AF44">
        <v>8.7128630000000005</v>
      </c>
      <c r="AG44">
        <v>44.150584000000002</v>
      </c>
      <c r="AH44">
        <v>0</v>
      </c>
      <c r="AI44">
        <v>0</v>
      </c>
      <c r="AJ44">
        <v>0</v>
      </c>
      <c r="AK44">
        <v>59.301364999999997</v>
      </c>
      <c r="AL44">
        <v>53.451999999999998</v>
      </c>
      <c r="AM44">
        <v>17.179061999999998</v>
      </c>
      <c r="AN44">
        <v>1.0753569999999999</v>
      </c>
      <c r="AO44">
        <v>0</v>
      </c>
      <c r="AP44">
        <v>6.6612</v>
      </c>
      <c r="AQ44">
        <v>0</v>
      </c>
      <c r="AR44">
        <v>49.68</v>
      </c>
      <c r="AS44">
        <v>34.647410000000001</v>
      </c>
      <c r="AT44">
        <v>15.00135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92.072026999999977</v>
      </c>
      <c r="BA44">
        <f t="shared" si="1"/>
        <v>2816.0235050000006</v>
      </c>
      <c r="BD44">
        <v>4.2938999999999998</v>
      </c>
      <c r="BE44">
        <v>0</v>
      </c>
      <c r="BF44">
        <v>2.1627E-2</v>
      </c>
      <c r="BG44">
        <v>0</v>
      </c>
      <c r="BH44">
        <v>1.8580000000000001E-3</v>
      </c>
      <c r="BI44">
        <v>0.82955999999999996</v>
      </c>
      <c r="BJ44">
        <v>0</v>
      </c>
      <c r="BK44">
        <v>1.7578E-2</v>
      </c>
      <c r="BL44">
        <v>0</v>
      </c>
      <c r="BM44">
        <v>2.5569999999999998E-3</v>
      </c>
      <c r="BN44">
        <v>0</v>
      </c>
      <c r="BO44">
        <v>1.99</v>
      </c>
      <c r="BP44">
        <v>2.1800000000000002</v>
      </c>
      <c r="BQ44">
        <v>3.542468</v>
      </c>
      <c r="BR44">
        <v>2.5514760000000001</v>
      </c>
      <c r="BS44">
        <v>1.61</v>
      </c>
      <c r="BT44">
        <v>0</v>
      </c>
      <c r="BU44">
        <v>2.9693339999999999</v>
      </c>
      <c r="BV44">
        <v>1.341844</v>
      </c>
      <c r="BW44">
        <v>9.33</v>
      </c>
      <c r="BX44">
        <v>4.2581249999999997</v>
      </c>
      <c r="BY44">
        <v>0.24</v>
      </c>
      <c r="BZ44">
        <v>1.9381029999999999</v>
      </c>
      <c r="CA44">
        <v>3.5116909999999999</v>
      </c>
      <c r="CB44">
        <v>1.78</v>
      </c>
      <c r="CC44">
        <v>0.89</v>
      </c>
      <c r="CD44">
        <v>0.44</v>
      </c>
      <c r="CE44">
        <v>0.87</v>
      </c>
      <c r="CF44">
        <v>0.22</v>
      </c>
      <c r="CG44">
        <v>3.78</v>
      </c>
      <c r="CH44">
        <v>0</v>
      </c>
      <c r="CI44">
        <v>7.95</v>
      </c>
      <c r="CJ44">
        <v>1.94</v>
      </c>
      <c r="CK44">
        <v>1.85</v>
      </c>
      <c r="CL44">
        <v>5.313701</v>
      </c>
      <c r="CM44">
        <v>1.870228</v>
      </c>
      <c r="CN44">
        <v>3.5424669999999998</v>
      </c>
      <c r="CO44">
        <v>3.03</v>
      </c>
      <c r="CP44">
        <v>2.5259830000000001</v>
      </c>
      <c r="CQ44">
        <v>2.7933979999999998</v>
      </c>
      <c r="CR44">
        <v>2.38</v>
      </c>
      <c r="CS44">
        <v>2.3522639999999999</v>
      </c>
      <c r="CT44">
        <v>1.9429620000000001</v>
      </c>
      <c r="CU44">
        <v>1.959684</v>
      </c>
      <c r="CV44">
        <v>2.6836880000000001</v>
      </c>
      <c r="CW44">
        <v>1.327531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92.072026999999977</v>
      </c>
    </row>
    <row r="45" spans="1:114">
      <c r="A45" t="s">
        <v>87</v>
      </c>
      <c r="B45">
        <v>0</v>
      </c>
      <c r="C45">
        <v>37.904277999999998</v>
      </c>
      <c r="D45">
        <v>6.4145700000000003</v>
      </c>
      <c r="E45">
        <v>0</v>
      </c>
      <c r="F45">
        <v>0</v>
      </c>
      <c r="G45">
        <v>72.086100000000002</v>
      </c>
      <c r="H45">
        <v>0</v>
      </c>
      <c r="I45">
        <v>88.779044999999996</v>
      </c>
      <c r="J45">
        <v>6.0807570000000002</v>
      </c>
      <c r="K45">
        <v>344.673159</v>
      </c>
      <c r="L45">
        <v>661.459879</v>
      </c>
      <c r="M45">
        <v>94.319981999999996</v>
      </c>
      <c r="N45">
        <v>120.694688</v>
      </c>
      <c r="O45">
        <v>126.520838</v>
      </c>
      <c r="P45">
        <v>144.02676099999999</v>
      </c>
      <c r="Q45">
        <v>22.193777000000001</v>
      </c>
      <c r="R45">
        <v>43.545976000000003</v>
      </c>
      <c r="S45">
        <v>26.963602000000002</v>
      </c>
      <c r="T45">
        <v>1.4276059999999999</v>
      </c>
      <c r="U45">
        <v>276.75</v>
      </c>
      <c r="V45">
        <v>18.904</v>
      </c>
      <c r="W45">
        <v>44.917999999999999</v>
      </c>
      <c r="X45">
        <v>147.515625</v>
      </c>
      <c r="Y45">
        <v>0</v>
      </c>
      <c r="Z45">
        <v>19.6614</v>
      </c>
      <c r="AA45">
        <v>0</v>
      </c>
      <c r="AB45">
        <v>43.635159999999999</v>
      </c>
      <c r="AC45">
        <v>31.709733</v>
      </c>
      <c r="AD45">
        <v>0</v>
      </c>
      <c r="AE45">
        <v>53.905351000000003</v>
      </c>
      <c r="AF45">
        <v>8.7128630000000005</v>
      </c>
      <c r="AG45">
        <v>44.150584000000002</v>
      </c>
      <c r="AH45">
        <v>0</v>
      </c>
      <c r="AI45">
        <v>0</v>
      </c>
      <c r="AJ45">
        <v>0</v>
      </c>
      <c r="AK45">
        <v>59.301364999999997</v>
      </c>
      <c r="AL45">
        <v>53.451999999999998</v>
      </c>
      <c r="AM45">
        <v>17.179061999999998</v>
      </c>
      <c r="AN45">
        <v>1.0753569999999999</v>
      </c>
      <c r="AO45">
        <v>0</v>
      </c>
      <c r="AP45">
        <v>0.38429999999999997</v>
      </c>
      <c r="AQ45">
        <v>0</v>
      </c>
      <c r="AR45">
        <v>49.68</v>
      </c>
      <c r="AS45">
        <v>34.647410000000001</v>
      </c>
      <c r="AT45">
        <v>15.00135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92.071952999999979</v>
      </c>
      <c r="BA45">
        <f t="shared" si="1"/>
        <v>2809.7465310000007</v>
      </c>
      <c r="BD45">
        <v>4.2938999999999998</v>
      </c>
      <c r="BE45">
        <v>0</v>
      </c>
      <c r="BF45">
        <v>2.1552999999999999E-2</v>
      </c>
      <c r="BG45">
        <v>0</v>
      </c>
      <c r="BH45">
        <v>1.8580000000000001E-3</v>
      </c>
      <c r="BI45">
        <v>0.82955999999999996</v>
      </c>
      <c r="BJ45">
        <v>0</v>
      </c>
      <c r="BK45">
        <v>1.7578E-2</v>
      </c>
      <c r="BL45">
        <v>0</v>
      </c>
      <c r="BM45">
        <v>2.5569999999999998E-3</v>
      </c>
      <c r="BN45">
        <v>0</v>
      </c>
      <c r="BO45">
        <v>1.99</v>
      </c>
      <c r="BP45">
        <v>2.1800000000000002</v>
      </c>
      <c r="BQ45">
        <v>3.542468</v>
      </c>
      <c r="BR45">
        <v>2.5514760000000001</v>
      </c>
      <c r="BS45">
        <v>1.61</v>
      </c>
      <c r="BT45">
        <v>0</v>
      </c>
      <c r="BU45">
        <v>2.9693339999999999</v>
      </c>
      <c r="BV45">
        <v>1.341844</v>
      </c>
      <c r="BW45">
        <v>9.33</v>
      </c>
      <c r="BX45">
        <v>4.2581249999999997</v>
      </c>
      <c r="BY45">
        <v>0.24</v>
      </c>
      <c r="BZ45">
        <v>1.9381029999999999</v>
      </c>
      <c r="CA45">
        <v>3.5116909999999999</v>
      </c>
      <c r="CB45">
        <v>1.78</v>
      </c>
      <c r="CC45">
        <v>0.89</v>
      </c>
      <c r="CD45">
        <v>0.44</v>
      </c>
      <c r="CE45">
        <v>0.87</v>
      </c>
      <c r="CF45">
        <v>0.22</v>
      </c>
      <c r="CG45">
        <v>3.78</v>
      </c>
      <c r="CH45">
        <v>0</v>
      </c>
      <c r="CI45">
        <v>7.95</v>
      </c>
      <c r="CJ45">
        <v>1.94</v>
      </c>
      <c r="CK45">
        <v>1.85</v>
      </c>
      <c r="CL45">
        <v>5.313701</v>
      </c>
      <c r="CM45">
        <v>1.870228</v>
      </c>
      <c r="CN45">
        <v>3.5424669999999998</v>
      </c>
      <c r="CO45">
        <v>3.03</v>
      </c>
      <c r="CP45">
        <v>2.5259830000000001</v>
      </c>
      <c r="CQ45">
        <v>2.7933979999999998</v>
      </c>
      <c r="CR45">
        <v>2.38</v>
      </c>
      <c r="CS45">
        <v>2.3522639999999999</v>
      </c>
      <c r="CT45">
        <v>1.9429620000000001</v>
      </c>
      <c r="CU45">
        <v>1.959684</v>
      </c>
      <c r="CV45">
        <v>2.6836880000000001</v>
      </c>
      <c r="CW45">
        <v>1.327531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92.071952999999979</v>
      </c>
    </row>
    <row r="46" spans="1:114">
      <c r="A46" t="s">
        <v>88</v>
      </c>
      <c r="B46">
        <v>0</v>
      </c>
      <c r="C46">
        <v>37.904277999999998</v>
      </c>
      <c r="D46">
        <v>6.4145700000000003</v>
      </c>
      <c r="E46">
        <v>0</v>
      </c>
      <c r="F46">
        <v>0</v>
      </c>
      <c r="G46">
        <v>72.086100000000002</v>
      </c>
      <c r="H46">
        <v>0</v>
      </c>
      <c r="I46">
        <v>88.779044999999996</v>
      </c>
      <c r="J46">
        <v>6.0807570000000002</v>
      </c>
      <c r="K46">
        <v>344.673159</v>
      </c>
      <c r="L46">
        <v>661.459879</v>
      </c>
      <c r="M46">
        <v>94.319981999999996</v>
      </c>
      <c r="N46">
        <v>120.694688</v>
      </c>
      <c r="O46">
        <v>126.520838</v>
      </c>
      <c r="P46">
        <v>144.02676099999999</v>
      </c>
      <c r="Q46">
        <v>22.193777000000001</v>
      </c>
      <c r="R46">
        <v>43.545976000000003</v>
      </c>
      <c r="S46">
        <v>26.963602000000002</v>
      </c>
      <c r="T46">
        <v>1.4276059999999999</v>
      </c>
      <c r="U46">
        <v>276.75</v>
      </c>
      <c r="V46">
        <v>18.904</v>
      </c>
      <c r="W46">
        <v>44.917999999999999</v>
      </c>
      <c r="X46">
        <v>147.515625</v>
      </c>
      <c r="Y46">
        <v>0</v>
      </c>
      <c r="Z46">
        <v>19.6614</v>
      </c>
      <c r="AA46">
        <v>0</v>
      </c>
      <c r="AB46">
        <v>43.635159999999999</v>
      </c>
      <c r="AC46">
        <v>31.709733</v>
      </c>
      <c r="AD46">
        <v>0</v>
      </c>
      <c r="AE46">
        <v>53.905351000000003</v>
      </c>
      <c r="AF46">
        <v>8.7128630000000005</v>
      </c>
      <c r="AG46">
        <v>44.150584000000002</v>
      </c>
      <c r="AH46">
        <v>0</v>
      </c>
      <c r="AI46">
        <v>0</v>
      </c>
      <c r="AJ46">
        <v>0</v>
      </c>
      <c r="AK46">
        <v>59.301364999999997</v>
      </c>
      <c r="AL46">
        <v>53.451999999999998</v>
      </c>
      <c r="AM46">
        <v>17.179061999999998</v>
      </c>
      <c r="AN46">
        <v>1.0753569999999999</v>
      </c>
      <c r="AO46">
        <v>0</v>
      </c>
      <c r="AP46">
        <v>0.38429999999999997</v>
      </c>
      <c r="AQ46">
        <v>0</v>
      </c>
      <c r="AR46">
        <v>49.68</v>
      </c>
      <c r="AS46">
        <v>34.647410000000001</v>
      </c>
      <c r="AT46">
        <v>15.00135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92.071952999999979</v>
      </c>
      <c r="BA46">
        <f t="shared" si="1"/>
        <v>2809.7465310000007</v>
      </c>
      <c r="BD46">
        <v>4.2938999999999998</v>
      </c>
      <c r="BE46">
        <v>0</v>
      </c>
      <c r="BF46">
        <v>2.1552999999999999E-2</v>
      </c>
      <c r="BG46">
        <v>0</v>
      </c>
      <c r="BH46">
        <v>1.8580000000000001E-3</v>
      </c>
      <c r="BI46">
        <v>0.82955999999999996</v>
      </c>
      <c r="BJ46">
        <v>0</v>
      </c>
      <c r="BK46">
        <v>1.7578E-2</v>
      </c>
      <c r="BL46">
        <v>0</v>
      </c>
      <c r="BM46">
        <v>2.5569999999999998E-3</v>
      </c>
      <c r="BN46">
        <v>0</v>
      </c>
      <c r="BO46">
        <v>1.99</v>
      </c>
      <c r="BP46">
        <v>2.1800000000000002</v>
      </c>
      <c r="BQ46">
        <v>3.542468</v>
      </c>
      <c r="BR46">
        <v>2.5514760000000001</v>
      </c>
      <c r="BS46">
        <v>1.61</v>
      </c>
      <c r="BT46">
        <v>0</v>
      </c>
      <c r="BU46">
        <v>2.9693339999999999</v>
      </c>
      <c r="BV46">
        <v>1.341844</v>
      </c>
      <c r="BW46">
        <v>9.33</v>
      </c>
      <c r="BX46">
        <v>4.2581249999999997</v>
      </c>
      <c r="BY46">
        <v>0.24</v>
      </c>
      <c r="BZ46">
        <v>1.9381029999999999</v>
      </c>
      <c r="CA46">
        <v>3.5116909999999999</v>
      </c>
      <c r="CB46">
        <v>1.78</v>
      </c>
      <c r="CC46">
        <v>0.89</v>
      </c>
      <c r="CD46">
        <v>0.44</v>
      </c>
      <c r="CE46">
        <v>0.87</v>
      </c>
      <c r="CF46">
        <v>0.22</v>
      </c>
      <c r="CG46">
        <v>3.78</v>
      </c>
      <c r="CH46">
        <v>0</v>
      </c>
      <c r="CI46">
        <v>7.95</v>
      </c>
      <c r="CJ46">
        <v>1.94</v>
      </c>
      <c r="CK46">
        <v>1.85</v>
      </c>
      <c r="CL46">
        <v>5.313701</v>
      </c>
      <c r="CM46">
        <v>1.870228</v>
      </c>
      <c r="CN46">
        <v>3.5424669999999998</v>
      </c>
      <c r="CO46">
        <v>3.03</v>
      </c>
      <c r="CP46">
        <v>2.5259830000000001</v>
      </c>
      <c r="CQ46">
        <v>2.7933979999999998</v>
      </c>
      <c r="CR46">
        <v>2.38</v>
      </c>
      <c r="CS46">
        <v>2.3522639999999999</v>
      </c>
      <c r="CT46">
        <v>1.9429620000000001</v>
      </c>
      <c r="CU46">
        <v>1.959684</v>
      </c>
      <c r="CV46">
        <v>2.6836880000000001</v>
      </c>
      <c r="CW46">
        <v>1.327531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92.071952999999979</v>
      </c>
    </row>
    <row r="47" spans="1:114">
      <c r="A47" t="s">
        <v>89</v>
      </c>
      <c r="B47">
        <v>0</v>
      </c>
      <c r="C47">
        <v>37.904277999999998</v>
      </c>
      <c r="D47">
        <v>6.4145700000000003</v>
      </c>
      <c r="E47">
        <v>0</v>
      </c>
      <c r="F47">
        <v>0</v>
      </c>
      <c r="G47">
        <v>72.086100000000002</v>
      </c>
      <c r="H47">
        <v>0</v>
      </c>
      <c r="I47">
        <v>88.779044999999996</v>
      </c>
      <c r="J47">
        <v>6.0807570000000002</v>
      </c>
      <c r="K47">
        <v>344.673159</v>
      </c>
      <c r="L47">
        <v>661.459879</v>
      </c>
      <c r="M47">
        <v>94.319981999999996</v>
      </c>
      <c r="N47">
        <v>120.694688</v>
      </c>
      <c r="O47">
        <v>126.520838</v>
      </c>
      <c r="P47">
        <v>144.02676099999999</v>
      </c>
      <c r="Q47">
        <v>22.193777000000001</v>
      </c>
      <c r="R47">
        <v>43.545976000000003</v>
      </c>
      <c r="S47">
        <v>26.963602000000002</v>
      </c>
      <c r="T47">
        <v>1.4276059999999999</v>
      </c>
      <c r="U47">
        <v>276.75</v>
      </c>
      <c r="V47">
        <v>18.904</v>
      </c>
      <c r="W47">
        <v>33.688499999999998</v>
      </c>
      <c r="X47">
        <v>147.515625</v>
      </c>
      <c r="Y47">
        <v>0</v>
      </c>
      <c r="Z47">
        <v>19.6614</v>
      </c>
      <c r="AA47">
        <v>0</v>
      </c>
      <c r="AB47">
        <v>43.635159999999999</v>
      </c>
      <c r="AC47">
        <v>31.709733</v>
      </c>
      <c r="AD47">
        <v>0</v>
      </c>
      <c r="AE47">
        <v>53.905351000000003</v>
      </c>
      <c r="AF47">
        <v>8.7128630000000005</v>
      </c>
      <c r="AG47">
        <v>44.150584000000002</v>
      </c>
      <c r="AH47">
        <v>0</v>
      </c>
      <c r="AI47">
        <v>0</v>
      </c>
      <c r="AJ47">
        <v>0</v>
      </c>
      <c r="AK47">
        <v>59.301364999999997</v>
      </c>
      <c r="AL47">
        <v>53.451999999999998</v>
      </c>
      <c r="AM47">
        <v>17.179061999999998</v>
      </c>
      <c r="AN47">
        <v>1.0753569999999999</v>
      </c>
      <c r="AO47">
        <v>0</v>
      </c>
      <c r="AP47">
        <v>0.38429999999999997</v>
      </c>
      <c r="AQ47">
        <v>0</v>
      </c>
      <c r="AR47">
        <v>49.68</v>
      </c>
      <c r="AS47">
        <v>34.647410000000001</v>
      </c>
      <c r="AT47">
        <v>15.00135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92.071644999999975</v>
      </c>
      <c r="BA47">
        <f t="shared" si="1"/>
        <v>2798.5167230000002</v>
      </c>
      <c r="BD47">
        <v>4.2938999999999998</v>
      </c>
      <c r="BE47">
        <v>0</v>
      </c>
      <c r="BF47">
        <v>2.1405E-2</v>
      </c>
      <c r="BG47">
        <v>0</v>
      </c>
      <c r="BH47">
        <v>1.8580000000000001E-3</v>
      </c>
      <c r="BI47">
        <v>0.82955999999999996</v>
      </c>
      <c r="BJ47">
        <v>0</v>
      </c>
      <c r="BK47">
        <v>1.7417999999999999E-2</v>
      </c>
      <c r="BL47">
        <v>0</v>
      </c>
      <c r="BM47">
        <v>2.5569999999999998E-3</v>
      </c>
      <c r="BN47">
        <v>0</v>
      </c>
      <c r="BO47">
        <v>1.99</v>
      </c>
      <c r="BP47">
        <v>2.1800000000000002</v>
      </c>
      <c r="BQ47">
        <v>3.542468</v>
      </c>
      <c r="BR47">
        <v>2.5514760000000001</v>
      </c>
      <c r="BS47">
        <v>1.61</v>
      </c>
      <c r="BT47">
        <v>0</v>
      </c>
      <c r="BU47">
        <v>2.9693339999999999</v>
      </c>
      <c r="BV47">
        <v>1.341844</v>
      </c>
      <c r="BW47">
        <v>9.33</v>
      </c>
      <c r="BX47">
        <v>4.2581249999999997</v>
      </c>
      <c r="BY47">
        <v>0.24</v>
      </c>
      <c r="BZ47">
        <v>1.9381029999999999</v>
      </c>
      <c r="CA47">
        <v>3.5116909999999999</v>
      </c>
      <c r="CB47">
        <v>1.78</v>
      </c>
      <c r="CC47">
        <v>0.89</v>
      </c>
      <c r="CD47">
        <v>0.44</v>
      </c>
      <c r="CE47">
        <v>0.87</v>
      </c>
      <c r="CF47">
        <v>0.22</v>
      </c>
      <c r="CG47">
        <v>3.78</v>
      </c>
      <c r="CH47">
        <v>0</v>
      </c>
      <c r="CI47">
        <v>7.95</v>
      </c>
      <c r="CJ47">
        <v>1.94</v>
      </c>
      <c r="CK47">
        <v>1.85</v>
      </c>
      <c r="CL47">
        <v>5.313701</v>
      </c>
      <c r="CM47">
        <v>1.870228</v>
      </c>
      <c r="CN47">
        <v>3.5424669999999998</v>
      </c>
      <c r="CO47">
        <v>3.03</v>
      </c>
      <c r="CP47">
        <v>2.5259830000000001</v>
      </c>
      <c r="CQ47">
        <v>2.7933979999999998</v>
      </c>
      <c r="CR47">
        <v>2.38</v>
      </c>
      <c r="CS47">
        <v>2.3522639999999999</v>
      </c>
      <c r="CT47">
        <v>1.9429620000000001</v>
      </c>
      <c r="CU47">
        <v>1.959684</v>
      </c>
      <c r="CV47">
        <v>2.6836880000000001</v>
      </c>
      <c r="CW47">
        <v>1.327531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92.071644999999975</v>
      </c>
    </row>
    <row r="48" spans="1:114">
      <c r="A48" t="s">
        <v>90</v>
      </c>
      <c r="B48">
        <v>0</v>
      </c>
      <c r="C48">
        <v>37.904277999999998</v>
      </c>
      <c r="D48">
        <v>6.4145700000000003</v>
      </c>
      <c r="E48">
        <v>0</v>
      </c>
      <c r="F48">
        <v>0</v>
      </c>
      <c r="G48">
        <v>72.086100000000002</v>
      </c>
      <c r="H48">
        <v>0</v>
      </c>
      <c r="I48">
        <v>88.779044999999996</v>
      </c>
      <c r="J48">
        <v>6.0807570000000002</v>
      </c>
      <c r="K48">
        <v>344.673159</v>
      </c>
      <c r="L48">
        <v>661.459879</v>
      </c>
      <c r="M48">
        <v>94.319981999999996</v>
      </c>
      <c r="N48">
        <v>120.694688</v>
      </c>
      <c r="O48">
        <v>126.520838</v>
      </c>
      <c r="P48">
        <v>144.02676099999999</v>
      </c>
      <c r="Q48">
        <v>22.193777000000001</v>
      </c>
      <c r="R48">
        <v>43.545976000000003</v>
      </c>
      <c r="S48">
        <v>26.963602000000002</v>
      </c>
      <c r="T48">
        <v>1.4276059999999999</v>
      </c>
      <c r="U48">
        <v>276.75</v>
      </c>
      <c r="V48">
        <v>18.904</v>
      </c>
      <c r="W48">
        <v>33.688499999999998</v>
      </c>
      <c r="X48">
        <v>147.515625</v>
      </c>
      <c r="Y48">
        <v>0</v>
      </c>
      <c r="Z48">
        <v>19.6614</v>
      </c>
      <c r="AA48">
        <v>0</v>
      </c>
      <c r="AB48">
        <v>43.635159999999999</v>
      </c>
      <c r="AC48">
        <v>31.709733</v>
      </c>
      <c r="AD48">
        <v>0</v>
      </c>
      <c r="AE48">
        <v>53.905351000000003</v>
      </c>
      <c r="AF48">
        <v>8.7128630000000005</v>
      </c>
      <c r="AG48">
        <v>44.150584000000002</v>
      </c>
      <c r="AH48">
        <v>0</v>
      </c>
      <c r="AI48">
        <v>0</v>
      </c>
      <c r="AJ48">
        <v>0</v>
      </c>
      <c r="AK48">
        <v>59.301364999999997</v>
      </c>
      <c r="AL48">
        <v>53.451999999999998</v>
      </c>
      <c r="AM48">
        <v>17.179061999999998</v>
      </c>
      <c r="AN48">
        <v>1.0753569999999999</v>
      </c>
      <c r="AO48">
        <v>0</v>
      </c>
      <c r="AP48">
        <v>0.38429999999999997</v>
      </c>
      <c r="AQ48">
        <v>0</v>
      </c>
      <c r="AR48">
        <v>49.68</v>
      </c>
      <c r="AS48">
        <v>34.647410000000001</v>
      </c>
      <c r="AT48">
        <v>15.00135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92.071644999999975</v>
      </c>
      <c r="BA48">
        <f t="shared" si="1"/>
        <v>2798.5167230000002</v>
      </c>
      <c r="BD48">
        <v>4.2938999999999998</v>
      </c>
      <c r="BE48">
        <v>0</v>
      </c>
      <c r="BF48">
        <v>2.1405E-2</v>
      </c>
      <c r="BG48">
        <v>0</v>
      </c>
      <c r="BH48">
        <v>1.8580000000000001E-3</v>
      </c>
      <c r="BI48">
        <v>0.82955999999999996</v>
      </c>
      <c r="BJ48">
        <v>0</v>
      </c>
      <c r="BK48">
        <v>1.7417999999999999E-2</v>
      </c>
      <c r="BL48">
        <v>0</v>
      </c>
      <c r="BM48">
        <v>2.5569999999999998E-3</v>
      </c>
      <c r="BN48">
        <v>0</v>
      </c>
      <c r="BO48">
        <v>1.99</v>
      </c>
      <c r="BP48">
        <v>2.1800000000000002</v>
      </c>
      <c r="BQ48">
        <v>3.542468</v>
      </c>
      <c r="BR48">
        <v>2.5514760000000001</v>
      </c>
      <c r="BS48">
        <v>1.61</v>
      </c>
      <c r="BT48">
        <v>0</v>
      </c>
      <c r="BU48">
        <v>2.9693339999999999</v>
      </c>
      <c r="BV48">
        <v>1.341844</v>
      </c>
      <c r="BW48">
        <v>9.33</v>
      </c>
      <c r="BX48">
        <v>4.2581249999999997</v>
      </c>
      <c r="BY48">
        <v>0.24</v>
      </c>
      <c r="BZ48">
        <v>1.9381029999999999</v>
      </c>
      <c r="CA48">
        <v>3.5116909999999999</v>
      </c>
      <c r="CB48">
        <v>1.78</v>
      </c>
      <c r="CC48">
        <v>0.89</v>
      </c>
      <c r="CD48">
        <v>0.44</v>
      </c>
      <c r="CE48">
        <v>0.87</v>
      </c>
      <c r="CF48">
        <v>0.22</v>
      </c>
      <c r="CG48">
        <v>3.78</v>
      </c>
      <c r="CH48">
        <v>0</v>
      </c>
      <c r="CI48">
        <v>7.95</v>
      </c>
      <c r="CJ48">
        <v>1.94</v>
      </c>
      <c r="CK48">
        <v>1.85</v>
      </c>
      <c r="CL48">
        <v>5.313701</v>
      </c>
      <c r="CM48">
        <v>1.870228</v>
      </c>
      <c r="CN48">
        <v>3.5424669999999998</v>
      </c>
      <c r="CO48">
        <v>3.03</v>
      </c>
      <c r="CP48">
        <v>2.5259830000000001</v>
      </c>
      <c r="CQ48">
        <v>2.7933979999999998</v>
      </c>
      <c r="CR48">
        <v>2.38</v>
      </c>
      <c r="CS48">
        <v>2.3522639999999999</v>
      </c>
      <c r="CT48">
        <v>1.9429620000000001</v>
      </c>
      <c r="CU48">
        <v>1.959684</v>
      </c>
      <c r="CV48">
        <v>2.6836880000000001</v>
      </c>
      <c r="CW48">
        <v>1.327531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92.071644999999975</v>
      </c>
    </row>
    <row r="49" spans="1:114">
      <c r="A49" t="s">
        <v>91</v>
      </c>
      <c r="B49">
        <v>0</v>
      </c>
      <c r="C49">
        <v>37.904277999999998</v>
      </c>
      <c r="D49">
        <v>6.4145700000000003</v>
      </c>
      <c r="E49">
        <v>0</v>
      </c>
      <c r="F49">
        <v>0</v>
      </c>
      <c r="G49">
        <v>72.086100000000002</v>
      </c>
      <c r="H49">
        <v>0</v>
      </c>
      <c r="I49">
        <v>88.779044999999996</v>
      </c>
      <c r="J49">
        <v>6.0807570000000002</v>
      </c>
      <c r="K49">
        <v>344.673159</v>
      </c>
      <c r="L49">
        <v>661.459879</v>
      </c>
      <c r="M49">
        <v>94.319981999999996</v>
      </c>
      <c r="N49">
        <v>120.694688</v>
      </c>
      <c r="O49">
        <v>126.520838</v>
      </c>
      <c r="P49">
        <v>144.02676099999999</v>
      </c>
      <c r="Q49">
        <v>22.193777000000001</v>
      </c>
      <c r="R49">
        <v>43.545976000000003</v>
      </c>
      <c r="S49">
        <v>26.963602000000002</v>
      </c>
      <c r="T49">
        <v>1.4276059999999999</v>
      </c>
      <c r="U49">
        <v>276.75</v>
      </c>
      <c r="V49">
        <v>18.904</v>
      </c>
      <c r="W49">
        <v>33.688499999999998</v>
      </c>
      <c r="X49">
        <v>147.515625</v>
      </c>
      <c r="Y49">
        <v>0</v>
      </c>
      <c r="Z49">
        <v>19.6614</v>
      </c>
      <c r="AA49">
        <v>0</v>
      </c>
      <c r="AB49">
        <v>43.635159999999999</v>
      </c>
      <c r="AC49">
        <v>31.709733</v>
      </c>
      <c r="AD49">
        <v>0</v>
      </c>
      <c r="AE49">
        <v>53.905351000000003</v>
      </c>
      <c r="AF49">
        <v>8.7128630000000005</v>
      </c>
      <c r="AG49">
        <v>44.150584000000002</v>
      </c>
      <c r="AH49">
        <v>0</v>
      </c>
      <c r="AI49">
        <v>0</v>
      </c>
      <c r="AJ49">
        <v>0</v>
      </c>
      <c r="AK49">
        <v>59.301364999999997</v>
      </c>
      <c r="AL49">
        <v>53.451999999999998</v>
      </c>
      <c r="AM49">
        <v>17.179061999999998</v>
      </c>
      <c r="AN49">
        <v>1.0753569999999999</v>
      </c>
      <c r="AO49">
        <v>0</v>
      </c>
      <c r="AP49">
        <v>0.38429999999999997</v>
      </c>
      <c r="AQ49">
        <v>0</v>
      </c>
      <c r="AR49">
        <v>49.68</v>
      </c>
      <c r="AS49">
        <v>34.647410000000001</v>
      </c>
      <c r="AT49">
        <v>15.00135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92.071644999999975</v>
      </c>
      <c r="BA49">
        <f t="shared" si="1"/>
        <v>2798.5167230000002</v>
      </c>
      <c r="BD49">
        <v>4.2938999999999998</v>
      </c>
      <c r="BE49">
        <v>0</v>
      </c>
      <c r="BF49">
        <v>2.1405E-2</v>
      </c>
      <c r="BG49">
        <v>0</v>
      </c>
      <c r="BH49">
        <v>1.8580000000000001E-3</v>
      </c>
      <c r="BI49">
        <v>0.82955999999999996</v>
      </c>
      <c r="BJ49">
        <v>0</v>
      </c>
      <c r="BK49">
        <v>1.7417999999999999E-2</v>
      </c>
      <c r="BL49">
        <v>0</v>
      </c>
      <c r="BM49">
        <v>2.5569999999999998E-3</v>
      </c>
      <c r="BN49">
        <v>0</v>
      </c>
      <c r="BO49">
        <v>1.99</v>
      </c>
      <c r="BP49">
        <v>2.1800000000000002</v>
      </c>
      <c r="BQ49">
        <v>3.542468</v>
      </c>
      <c r="BR49">
        <v>2.5514760000000001</v>
      </c>
      <c r="BS49">
        <v>1.61</v>
      </c>
      <c r="BT49">
        <v>0</v>
      </c>
      <c r="BU49">
        <v>2.9693339999999999</v>
      </c>
      <c r="BV49">
        <v>1.341844</v>
      </c>
      <c r="BW49">
        <v>9.33</v>
      </c>
      <c r="BX49">
        <v>4.2581249999999997</v>
      </c>
      <c r="BY49">
        <v>0.24</v>
      </c>
      <c r="BZ49">
        <v>1.9381029999999999</v>
      </c>
      <c r="CA49">
        <v>3.5116909999999999</v>
      </c>
      <c r="CB49">
        <v>1.78</v>
      </c>
      <c r="CC49">
        <v>0.89</v>
      </c>
      <c r="CD49">
        <v>0.44</v>
      </c>
      <c r="CE49">
        <v>0.87</v>
      </c>
      <c r="CF49">
        <v>0.22</v>
      </c>
      <c r="CG49">
        <v>3.78</v>
      </c>
      <c r="CH49">
        <v>0</v>
      </c>
      <c r="CI49">
        <v>7.95</v>
      </c>
      <c r="CJ49">
        <v>1.94</v>
      </c>
      <c r="CK49">
        <v>1.85</v>
      </c>
      <c r="CL49">
        <v>5.313701</v>
      </c>
      <c r="CM49">
        <v>1.870228</v>
      </c>
      <c r="CN49">
        <v>3.5424669999999998</v>
      </c>
      <c r="CO49">
        <v>3.03</v>
      </c>
      <c r="CP49">
        <v>2.5259830000000001</v>
      </c>
      <c r="CQ49">
        <v>2.7933979999999998</v>
      </c>
      <c r="CR49">
        <v>2.38</v>
      </c>
      <c r="CS49">
        <v>2.3522639999999999</v>
      </c>
      <c r="CT49">
        <v>1.9429620000000001</v>
      </c>
      <c r="CU49">
        <v>1.959684</v>
      </c>
      <c r="CV49">
        <v>2.6836880000000001</v>
      </c>
      <c r="CW49">
        <v>1.327531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92.071644999999975</v>
      </c>
    </row>
    <row r="50" spans="1:114">
      <c r="A50" t="s">
        <v>92</v>
      </c>
      <c r="B50">
        <v>0</v>
      </c>
      <c r="C50">
        <v>37.904277999999998</v>
      </c>
      <c r="D50">
        <v>6.4145700000000003</v>
      </c>
      <c r="E50">
        <v>0</v>
      </c>
      <c r="F50">
        <v>0</v>
      </c>
      <c r="G50">
        <v>72.086100000000002</v>
      </c>
      <c r="H50">
        <v>0</v>
      </c>
      <c r="I50">
        <v>88.779044999999996</v>
      </c>
      <c r="J50">
        <v>6.0807570000000002</v>
      </c>
      <c r="K50">
        <v>344.673159</v>
      </c>
      <c r="L50">
        <v>661.459879</v>
      </c>
      <c r="M50">
        <v>94.319981999999996</v>
      </c>
      <c r="N50">
        <v>120.694688</v>
      </c>
      <c r="O50">
        <v>126.520838</v>
      </c>
      <c r="P50">
        <v>144.02676099999999</v>
      </c>
      <c r="Q50">
        <v>22.193777000000001</v>
      </c>
      <c r="R50">
        <v>43.545976000000003</v>
      </c>
      <c r="S50">
        <v>26.963602000000002</v>
      </c>
      <c r="T50">
        <v>1.4276059999999999</v>
      </c>
      <c r="U50">
        <v>276.75</v>
      </c>
      <c r="V50">
        <v>18.904</v>
      </c>
      <c r="W50">
        <v>33.688499999999998</v>
      </c>
      <c r="X50">
        <v>147.515625</v>
      </c>
      <c r="Y50">
        <v>0</v>
      </c>
      <c r="Z50">
        <v>19.6614</v>
      </c>
      <c r="AA50">
        <v>0</v>
      </c>
      <c r="AB50">
        <v>43.635159999999999</v>
      </c>
      <c r="AC50">
        <v>31.709733</v>
      </c>
      <c r="AD50">
        <v>0</v>
      </c>
      <c r="AE50">
        <v>53.905351000000003</v>
      </c>
      <c r="AF50">
        <v>8.7128630000000005</v>
      </c>
      <c r="AG50">
        <v>44.150584000000002</v>
      </c>
      <c r="AH50">
        <v>25.287275000000001</v>
      </c>
      <c r="AI50">
        <v>0</v>
      </c>
      <c r="AJ50">
        <v>0</v>
      </c>
      <c r="AK50">
        <v>59.301364999999997</v>
      </c>
      <c r="AL50">
        <v>53.451999999999998</v>
      </c>
      <c r="AM50">
        <v>17.179061999999998</v>
      </c>
      <c r="AN50">
        <v>1.0753569999999999</v>
      </c>
      <c r="AO50">
        <v>0</v>
      </c>
      <c r="AP50">
        <v>0.38429999999999997</v>
      </c>
      <c r="AQ50">
        <v>0</v>
      </c>
      <c r="AR50">
        <v>49.68</v>
      </c>
      <c r="AS50">
        <v>34.647410000000001</v>
      </c>
      <c r="AT50">
        <v>15.00135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92.559255999999976</v>
      </c>
      <c r="BA50">
        <f t="shared" si="1"/>
        <v>2824.2916090000008</v>
      </c>
      <c r="BD50">
        <v>4.2938999999999998</v>
      </c>
      <c r="BE50">
        <v>0</v>
      </c>
      <c r="BF50">
        <v>2.1405E-2</v>
      </c>
      <c r="BG50">
        <v>0</v>
      </c>
      <c r="BH50">
        <v>1.8580000000000001E-3</v>
      </c>
      <c r="BI50">
        <v>0.82955999999999996</v>
      </c>
      <c r="BJ50">
        <v>0</v>
      </c>
      <c r="BK50">
        <v>1.7417999999999999E-2</v>
      </c>
      <c r="BL50">
        <v>0</v>
      </c>
      <c r="BM50">
        <v>2.5569999999999998E-3</v>
      </c>
      <c r="BN50">
        <v>0</v>
      </c>
      <c r="BO50">
        <v>1.99</v>
      </c>
      <c r="BP50">
        <v>2.1800000000000002</v>
      </c>
      <c r="BQ50">
        <v>3.542468</v>
      </c>
      <c r="BR50">
        <v>2.5514760000000001</v>
      </c>
      <c r="BS50">
        <v>1.61</v>
      </c>
      <c r="BT50">
        <v>0</v>
      </c>
      <c r="BU50">
        <v>2.9693339999999999</v>
      </c>
      <c r="BV50">
        <v>1.341844</v>
      </c>
      <c r="BW50">
        <v>9.33</v>
      </c>
      <c r="BX50">
        <v>4.2581249999999997</v>
      </c>
      <c r="BY50">
        <v>0.24</v>
      </c>
      <c r="BZ50">
        <v>1.9381029999999999</v>
      </c>
      <c r="CA50">
        <v>3.5116909999999999</v>
      </c>
      <c r="CB50">
        <v>1.78</v>
      </c>
      <c r="CC50">
        <v>0.89</v>
      </c>
      <c r="CD50">
        <v>0.44</v>
      </c>
      <c r="CE50">
        <v>0.87</v>
      </c>
      <c r="CF50">
        <v>0.22</v>
      </c>
      <c r="CG50">
        <v>3.78</v>
      </c>
      <c r="CH50">
        <v>0.48761100000000002</v>
      </c>
      <c r="CI50">
        <v>7.95</v>
      </c>
      <c r="CJ50">
        <v>1.94</v>
      </c>
      <c r="CK50">
        <v>1.85</v>
      </c>
      <c r="CL50">
        <v>5.313701</v>
      </c>
      <c r="CM50">
        <v>1.870228</v>
      </c>
      <c r="CN50">
        <v>3.5424669999999998</v>
      </c>
      <c r="CO50">
        <v>3.03</v>
      </c>
      <c r="CP50">
        <v>2.5259830000000001</v>
      </c>
      <c r="CQ50">
        <v>2.7933979999999998</v>
      </c>
      <c r="CR50">
        <v>2.38</v>
      </c>
      <c r="CS50">
        <v>2.3522639999999999</v>
      </c>
      <c r="CT50">
        <v>1.9429620000000001</v>
      </c>
      <c r="CU50">
        <v>1.959684</v>
      </c>
      <c r="CV50">
        <v>2.6836880000000001</v>
      </c>
      <c r="CW50">
        <v>1.327531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92.559255999999976</v>
      </c>
    </row>
    <row r="51" spans="1:114">
      <c r="A51" t="s">
        <v>93</v>
      </c>
      <c r="B51">
        <v>0</v>
      </c>
      <c r="C51">
        <v>36.737993000000003</v>
      </c>
      <c r="D51">
        <v>6.4145700000000003</v>
      </c>
      <c r="E51">
        <v>0</v>
      </c>
      <c r="F51">
        <v>0</v>
      </c>
      <c r="G51">
        <v>72.086100000000002</v>
      </c>
      <c r="H51">
        <v>0</v>
      </c>
      <c r="I51">
        <v>88.779044999999996</v>
      </c>
      <c r="J51">
        <v>6.0807570000000002</v>
      </c>
      <c r="K51">
        <v>344.673159</v>
      </c>
      <c r="L51">
        <v>661.459879</v>
      </c>
      <c r="M51">
        <v>94.319981999999996</v>
      </c>
      <c r="N51">
        <v>120.694688</v>
      </c>
      <c r="O51">
        <v>126.520838</v>
      </c>
      <c r="P51">
        <v>144.02676099999999</v>
      </c>
      <c r="Q51">
        <v>22.193777000000001</v>
      </c>
      <c r="R51">
        <v>43.545976000000003</v>
      </c>
      <c r="S51">
        <v>26.963602000000002</v>
      </c>
      <c r="T51">
        <v>1.4276059999999999</v>
      </c>
      <c r="U51">
        <v>276.75</v>
      </c>
      <c r="V51">
        <v>18.904</v>
      </c>
      <c r="W51">
        <v>33.688499999999998</v>
      </c>
      <c r="X51">
        <v>147.515625</v>
      </c>
      <c r="Y51">
        <v>0</v>
      </c>
      <c r="Z51">
        <v>13.1076</v>
      </c>
      <c r="AA51">
        <v>0</v>
      </c>
      <c r="AB51">
        <v>43.635159999999999</v>
      </c>
      <c r="AC51">
        <v>31.709733</v>
      </c>
      <c r="AD51">
        <v>0</v>
      </c>
      <c r="AE51">
        <v>53.905351000000003</v>
      </c>
      <c r="AF51">
        <v>8.7128630000000005</v>
      </c>
      <c r="AG51">
        <v>44.150584000000002</v>
      </c>
      <c r="AH51">
        <v>25.287275000000001</v>
      </c>
      <c r="AI51">
        <v>0</v>
      </c>
      <c r="AJ51">
        <v>0</v>
      </c>
      <c r="AK51">
        <v>59.301364999999997</v>
      </c>
      <c r="AL51">
        <v>53.451999999999998</v>
      </c>
      <c r="AM51">
        <v>17.179061999999998</v>
      </c>
      <c r="AN51">
        <v>1.0753569999999999</v>
      </c>
      <c r="AO51">
        <v>0</v>
      </c>
      <c r="AP51">
        <v>0.38429999999999997</v>
      </c>
      <c r="AQ51">
        <v>0</v>
      </c>
      <c r="AR51">
        <v>49.68</v>
      </c>
      <c r="AS51">
        <v>34.647410000000001</v>
      </c>
      <c r="AT51">
        <v>15.00135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92.55909699999998</v>
      </c>
      <c r="BA51">
        <f t="shared" si="1"/>
        <v>2816.5713649999998</v>
      </c>
      <c r="BD51">
        <v>4.2938999999999998</v>
      </c>
      <c r="BE51">
        <v>0</v>
      </c>
      <c r="BF51">
        <v>2.1405E-2</v>
      </c>
      <c r="BG51">
        <v>0</v>
      </c>
      <c r="BH51">
        <v>1.8580000000000001E-3</v>
      </c>
      <c r="BI51">
        <v>0.82955999999999996</v>
      </c>
      <c r="BJ51">
        <v>0</v>
      </c>
      <c r="BK51">
        <v>1.7259E-2</v>
      </c>
      <c r="BL51">
        <v>0</v>
      </c>
      <c r="BM51">
        <v>2.5569999999999998E-3</v>
      </c>
      <c r="BN51">
        <v>0</v>
      </c>
      <c r="BO51">
        <v>1.99</v>
      </c>
      <c r="BP51">
        <v>2.1800000000000002</v>
      </c>
      <c r="BQ51">
        <v>3.542468</v>
      </c>
      <c r="BR51">
        <v>2.5514760000000001</v>
      </c>
      <c r="BS51">
        <v>1.61</v>
      </c>
      <c r="BT51">
        <v>0</v>
      </c>
      <c r="BU51">
        <v>2.9693339999999999</v>
      </c>
      <c r="BV51">
        <v>1.341844</v>
      </c>
      <c r="BW51">
        <v>9.33</v>
      </c>
      <c r="BX51">
        <v>4.2581249999999997</v>
      </c>
      <c r="BY51">
        <v>0.24</v>
      </c>
      <c r="BZ51">
        <v>1.9381029999999999</v>
      </c>
      <c r="CA51">
        <v>3.5116909999999999</v>
      </c>
      <c r="CB51">
        <v>1.78</v>
      </c>
      <c r="CC51">
        <v>0.89</v>
      </c>
      <c r="CD51">
        <v>0.44</v>
      </c>
      <c r="CE51">
        <v>0.87</v>
      </c>
      <c r="CF51">
        <v>0.22</v>
      </c>
      <c r="CG51">
        <v>3.78</v>
      </c>
      <c r="CH51">
        <v>0.48761100000000002</v>
      </c>
      <c r="CI51">
        <v>7.95</v>
      </c>
      <c r="CJ51">
        <v>1.94</v>
      </c>
      <c r="CK51">
        <v>1.85</v>
      </c>
      <c r="CL51">
        <v>5.313701</v>
      </c>
      <c r="CM51">
        <v>1.870228</v>
      </c>
      <c r="CN51">
        <v>3.5424669999999998</v>
      </c>
      <c r="CO51">
        <v>3.03</v>
      </c>
      <c r="CP51">
        <v>2.5259830000000001</v>
      </c>
      <c r="CQ51">
        <v>2.7933979999999998</v>
      </c>
      <c r="CR51">
        <v>2.38</v>
      </c>
      <c r="CS51">
        <v>2.3522639999999999</v>
      </c>
      <c r="CT51">
        <v>1.9429620000000001</v>
      </c>
      <c r="CU51">
        <v>1.959684</v>
      </c>
      <c r="CV51">
        <v>2.6836880000000001</v>
      </c>
      <c r="CW51">
        <v>1.327531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92.55909699999998</v>
      </c>
    </row>
    <row r="52" spans="1:114">
      <c r="A52" t="s">
        <v>94</v>
      </c>
      <c r="B52">
        <v>0</v>
      </c>
      <c r="C52">
        <v>36.737993000000003</v>
      </c>
      <c r="D52">
        <v>6.4145700000000003</v>
      </c>
      <c r="E52">
        <v>0</v>
      </c>
      <c r="F52">
        <v>0</v>
      </c>
      <c r="G52">
        <v>72.086100000000002</v>
      </c>
      <c r="H52">
        <v>0</v>
      </c>
      <c r="I52">
        <v>88.779044999999996</v>
      </c>
      <c r="J52">
        <v>6.0807570000000002</v>
      </c>
      <c r="K52">
        <v>344.673159</v>
      </c>
      <c r="L52">
        <v>661.459879</v>
      </c>
      <c r="M52">
        <v>94.319981999999996</v>
      </c>
      <c r="N52">
        <v>120.694688</v>
      </c>
      <c r="O52">
        <v>126.520838</v>
      </c>
      <c r="P52">
        <v>144.02676099999999</v>
      </c>
      <c r="Q52">
        <v>22.193777000000001</v>
      </c>
      <c r="R52">
        <v>43.545976000000003</v>
      </c>
      <c r="S52">
        <v>26.963602000000002</v>
      </c>
      <c r="T52">
        <v>1.4276059999999999</v>
      </c>
      <c r="U52">
        <v>276.75</v>
      </c>
      <c r="V52">
        <v>18.904</v>
      </c>
      <c r="W52">
        <v>33.688499999999998</v>
      </c>
      <c r="X52">
        <v>147.515625</v>
      </c>
      <c r="Y52">
        <v>0</v>
      </c>
      <c r="Z52">
        <v>13.1076</v>
      </c>
      <c r="AA52">
        <v>0</v>
      </c>
      <c r="AB52">
        <v>43.635159999999999</v>
      </c>
      <c r="AC52">
        <v>31.709733</v>
      </c>
      <c r="AD52">
        <v>0</v>
      </c>
      <c r="AE52">
        <v>53.905351000000003</v>
      </c>
      <c r="AF52">
        <v>8.7128630000000005</v>
      </c>
      <c r="AG52">
        <v>44.150584000000002</v>
      </c>
      <c r="AH52">
        <v>25.287275000000001</v>
      </c>
      <c r="AI52">
        <v>0</v>
      </c>
      <c r="AJ52">
        <v>0</v>
      </c>
      <c r="AK52">
        <v>59.301364999999997</v>
      </c>
      <c r="AL52">
        <v>53.451999999999998</v>
      </c>
      <c r="AM52">
        <v>17.179061999999998</v>
      </c>
      <c r="AN52">
        <v>1.0753569999999999</v>
      </c>
      <c r="AO52">
        <v>0</v>
      </c>
      <c r="AP52">
        <v>0.38429999999999997</v>
      </c>
      <c r="AQ52">
        <v>0</v>
      </c>
      <c r="AR52">
        <v>49.68</v>
      </c>
      <c r="AS52">
        <v>34.647410000000001</v>
      </c>
      <c r="AT52">
        <v>15.00135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92.55909699999998</v>
      </c>
      <c r="BA52">
        <f t="shared" si="1"/>
        <v>2816.5713649999998</v>
      </c>
      <c r="BD52">
        <v>4.2938999999999998</v>
      </c>
      <c r="BE52">
        <v>0</v>
      </c>
      <c r="BF52">
        <v>2.1405E-2</v>
      </c>
      <c r="BG52">
        <v>0</v>
      </c>
      <c r="BH52">
        <v>1.8580000000000001E-3</v>
      </c>
      <c r="BI52">
        <v>0.82955999999999996</v>
      </c>
      <c r="BJ52">
        <v>0</v>
      </c>
      <c r="BK52">
        <v>1.7259E-2</v>
      </c>
      <c r="BL52">
        <v>0</v>
      </c>
      <c r="BM52">
        <v>2.5569999999999998E-3</v>
      </c>
      <c r="BN52">
        <v>0</v>
      </c>
      <c r="BO52">
        <v>1.99</v>
      </c>
      <c r="BP52">
        <v>2.1800000000000002</v>
      </c>
      <c r="BQ52">
        <v>3.542468</v>
      </c>
      <c r="BR52">
        <v>2.5514760000000001</v>
      </c>
      <c r="BS52">
        <v>1.61</v>
      </c>
      <c r="BT52">
        <v>0</v>
      </c>
      <c r="BU52">
        <v>2.9693339999999999</v>
      </c>
      <c r="BV52">
        <v>1.341844</v>
      </c>
      <c r="BW52">
        <v>9.33</v>
      </c>
      <c r="BX52">
        <v>4.2581249999999997</v>
      </c>
      <c r="BY52">
        <v>0.24</v>
      </c>
      <c r="BZ52">
        <v>1.9381029999999999</v>
      </c>
      <c r="CA52">
        <v>3.5116909999999999</v>
      </c>
      <c r="CB52">
        <v>1.78</v>
      </c>
      <c r="CC52">
        <v>0.89</v>
      </c>
      <c r="CD52">
        <v>0.44</v>
      </c>
      <c r="CE52">
        <v>0.87</v>
      </c>
      <c r="CF52">
        <v>0.22</v>
      </c>
      <c r="CG52">
        <v>3.78</v>
      </c>
      <c r="CH52">
        <v>0.48761100000000002</v>
      </c>
      <c r="CI52">
        <v>7.95</v>
      </c>
      <c r="CJ52">
        <v>1.94</v>
      </c>
      <c r="CK52">
        <v>1.85</v>
      </c>
      <c r="CL52">
        <v>5.313701</v>
      </c>
      <c r="CM52">
        <v>1.870228</v>
      </c>
      <c r="CN52">
        <v>3.5424669999999998</v>
      </c>
      <c r="CO52">
        <v>3.03</v>
      </c>
      <c r="CP52">
        <v>2.5259830000000001</v>
      </c>
      <c r="CQ52">
        <v>2.7933979999999998</v>
      </c>
      <c r="CR52">
        <v>2.38</v>
      </c>
      <c r="CS52">
        <v>2.3522639999999999</v>
      </c>
      <c r="CT52">
        <v>1.9429620000000001</v>
      </c>
      <c r="CU52">
        <v>1.959684</v>
      </c>
      <c r="CV52">
        <v>2.6836880000000001</v>
      </c>
      <c r="CW52">
        <v>1.327531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92.55909699999998</v>
      </c>
    </row>
    <row r="53" spans="1:114">
      <c r="A53" t="s">
        <v>95</v>
      </c>
      <c r="B53">
        <v>0</v>
      </c>
      <c r="C53">
        <v>36.737993000000003</v>
      </c>
      <c r="D53">
        <v>6.4145700000000003</v>
      </c>
      <c r="E53">
        <v>0</v>
      </c>
      <c r="F53">
        <v>0</v>
      </c>
      <c r="G53">
        <v>72.086100000000002</v>
      </c>
      <c r="H53">
        <v>0</v>
      </c>
      <c r="I53">
        <v>88.779044999999996</v>
      </c>
      <c r="J53">
        <v>6.0807570000000002</v>
      </c>
      <c r="K53">
        <v>344.673159</v>
      </c>
      <c r="L53">
        <v>661.459879</v>
      </c>
      <c r="M53">
        <v>94.319981999999996</v>
      </c>
      <c r="N53">
        <v>120.694688</v>
      </c>
      <c r="O53">
        <v>126.520838</v>
      </c>
      <c r="P53">
        <v>144.02676099999999</v>
      </c>
      <c r="Q53">
        <v>22.193777000000001</v>
      </c>
      <c r="R53">
        <v>43.545976000000003</v>
      </c>
      <c r="S53">
        <v>26.963602000000002</v>
      </c>
      <c r="T53">
        <v>1.4276059999999999</v>
      </c>
      <c r="U53">
        <v>276.75</v>
      </c>
      <c r="V53">
        <v>18.904</v>
      </c>
      <c r="W53">
        <v>33.688499999999998</v>
      </c>
      <c r="X53">
        <v>147.515625</v>
      </c>
      <c r="Y53">
        <v>0</v>
      </c>
      <c r="Z53">
        <v>19.8</v>
      </c>
      <c r="AA53">
        <v>0</v>
      </c>
      <c r="AB53">
        <v>43.635159999999999</v>
      </c>
      <c r="AC53">
        <v>31.709733</v>
      </c>
      <c r="AD53">
        <v>0</v>
      </c>
      <c r="AE53">
        <v>53.905351000000003</v>
      </c>
      <c r="AF53">
        <v>8.7128630000000005</v>
      </c>
      <c r="AG53">
        <v>44.150584000000002</v>
      </c>
      <c r="AH53">
        <v>25.287275000000001</v>
      </c>
      <c r="AI53">
        <v>0</v>
      </c>
      <c r="AJ53">
        <v>0</v>
      </c>
      <c r="AK53">
        <v>59.301364999999997</v>
      </c>
      <c r="AL53">
        <v>53.451999999999998</v>
      </c>
      <c r="AM53">
        <v>17.179061999999998</v>
      </c>
      <c r="AN53">
        <v>1.0753569999999999</v>
      </c>
      <c r="AO53">
        <v>0</v>
      </c>
      <c r="AP53">
        <v>0.38429999999999997</v>
      </c>
      <c r="AQ53">
        <v>0</v>
      </c>
      <c r="AR53">
        <v>49.68</v>
      </c>
      <c r="AS53">
        <v>34.647410000000001</v>
      </c>
      <c r="AT53">
        <v>15.00135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92.539096999999984</v>
      </c>
      <c r="BA53">
        <f t="shared" si="1"/>
        <v>2823.2437650000006</v>
      </c>
      <c r="BD53">
        <v>4.2938999999999998</v>
      </c>
      <c r="BE53">
        <v>0</v>
      </c>
      <c r="BF53">
        <v>2.1405E-2</v>
      </c>
      <c r="BG53">
        <v>0</v>
      </c>
      <c r="BH53">
        <v>1.8580000000000001E-3</v>
      </c>
      <c r="BI53">
        <v>0.82955999999999996</v>
      </c>
      <c r="BJ53">
        <v>0</v>
      </c>
      <c r="BK53">
        <v>1.7259E-2</v>
      </c>
      <c r="BL53">
        <v>0</v>
      </c>
      <c r="BM53">
        <v>2.5569999999999998E-3</v>
      </c>
      <c r="BN53">
        <v>0</v>
      </c>
      <c r="BO53">
        <v>1.99</v>
      </c>
      <c r="BP53">
        <v>2.1800000000000002</v>
      </c>
      <c r="BQ53">
        <v>3.542468</v>
      </c>
      <c r="BR53">
        <v>2.5514760000000001</v>
      </c>
      <c r="BS53">
        <v>1.61</v>
      </c>
      <c r="BT53">
        <v>0</v>
      </c>
      <c r="BU53">
        <v>2.9693339999999999</v>
      </c>
      <c r="BV53">
        <v>1.341844</v>
      </c>
      <c r="BW53">
        <v>9.33</v>
      </c>
      <c r="BX53">
        <v>4.2581249999999997</v>
      </c>
      <c r="BY53">
        <v>0.24</v>
      </c>
      <c r="BZ53">
        <v>1.9381029999999999</v>
      </c>
      <c r="CA53">
        <v>3.5116909999999999</v>
      </c>
      <c r="CB53">
        <v>1.78</v>
      </c>
      <c r="CC53">
        <v>0.89</v>
      </c>
      <c r="CD53">
        <v>0.44</v>
      </c>
      <c r="CE53">
        <v>0.87</v>
      </c>
      <c r="CF53">
        <v>0.2</v>
      </c>
      <c r="CG53">
        <v>3.78</v>
      </c>
      <c r="CH53">
        <v>0.48761100000000002</v>
      </c>
      <c r="CI53">
        <v>7.95</v>
      </c>
      <c r="CJ53">
        <v>1.94</v>
      </c>
      <c r="CK53">
        <v>1.85</v>
      </c>
      <c r="CL53">
        <v>5.313701</v>
      </c>
      <c r="CM53">
        <v>1.870228</v>
      </c>
      <c r="CN53">
        <v>3.5424669999999998</v>
      </c>
      <c r="CO53">
        <v>3.03</v>
      </c>
      <c r="CP53">
        <v>2.5259830000000001</v>
      </c>
      <c r="CQ53">
        <v>2.7933979999999998</v>
      </c>
      <c r="CR53">
        <v>2.38</v>
      </c>
      <c r="CS53">
        <v>2.3522639999999999</v>
      </c>
      <c r="CT53">
        <v>1.9429620000000001</v>
      </c>
      <c r="CU53">
        <v>1.959684</v>
      </c>
      <c r="CV53">
        <v>2.6836880000000001</v>
      </c>
      <c r="CW53">
        <v>1.327531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92.539096999999984</v>
      </c>
    </row>
    <row r="54" spans="1:114">
      <c r="A54" t="s">
        <v>96</v>
      </c>
      <c r="B54">
        <v>0</v>
      </c>
      <c r="C54">
        <v>36.737993000000003</v>
      </c>
      <c r="D54">
        <v>6.4145700000000003</v>
      </c>
      <c r="E54">
        <v>0</v>
      </c>
      <c r="F54">
        <v>0</v>
      </c>
      <c r="G54">
        <v>72.086100000000002</v>
      </c>
      <c r="H54">
        <v>0</v>
      </c>
      <c r="I54">
        <v>88.779044999999996</v>
      </c>
      <c r="J54">
        <v>6.0807570000000002</v>
      </c>
      <c r="K54">
        <v>344.673159</v>
      </c>
      <c r="L54">
        <v>661.459879</v>
      </c>
      <c r="M54">
        <v>94.319981999999996</v>
      </c>
      <c r="N54">
        <v>120.694688</v>
      </c>
      <c r="O54">
        <v>126.520838</v>
      </c>
      <c r="P54">
        <v>144.02676099999999</v>
      </c>
      <c r="Q54">
        <v>22.193777000000001</v>
      </c>
      <c r="R54">
        <v>43.545976000000003</v>
      </c>
      <c r="S54">
        <v>26.963602000000002</v>
      </c>
      <c r="T54">
        <v>1.4276059999999999</v>
      </c>
      <c r="U54">
        <v>276.75</v>
      </c>
      <c r="V54">
        <v>18.904</v>
      </c>
      <c r="W54">
        <v>33.688499999999998</v>
      </c>
      <c r="X54">
        <v>147.515625</v>
      </c>
      <c r="Y54">
        <v>0</v>
      </c>
      <c r="Z54">
        <v>19.8</v>
      </c>
      <c r="AA54">
        <v>0</v>
      </c>
      <c r="AB54">
        <v>43.635159999999999</v>
      </c>
      <c r="AC54">
        <v>31.709733</v>
      </c>
      <c r="AD54">
        <v>0</v>
      </c>
      <c r="AE54">
        <v>53.905351000000003</v>
      </c>
      <c r="AF54">
        <v>8.7128630000000005</v>
      </c>
      <c r="AG54">
        <v>44.150584000000002</v>
      </c>
      <c r="AH54">
        <v>25.287275000000001</v>
      </c>
      <c r="AI54">
        <v>0</v>
      </c>
      <c r="AJ54">
        <v>0</v>
      </c>
      <c r="AK54">
        <v>59.301364999999997</v>
      </c>
      <c r="AL54">
        <v>53.451999999999998</v>
      </c>
      <c r="AM54">
        <v>17.179061999999998</v>
      </c>
      <c r="AN54">
        <v>1.0753569999999999</v>
      </c>
      <c r="AO54">
        <v>0</v>
      </c>
      <c r="AP54">
        <v>0.38429999999999997</v>
      </c>
      <c r="AQ54">
        <v>0</v>
      </c>
      <c r="AR54">
        <v>52.991999999999997</v>
      </c>
      <c r="AS54">
        <v>34.647410000000001</v>
      </c>
      <c r="AT54">
        <v>15.00135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92.459096999999986</v>
      </c>
      <c r="BA54">
        <f t="shared" si="1"/>
        <v>2826.475765000001</v>
      </c>
      <c r="BD54">
        <v>4.2938999999999998</v>
      </c>
      <c r="BE54">
        <v>0</v>
      </c>
      <c r="BF54">
        <v>2.1405E-2</v>
      </c>
      <c r="BG54">
        <v>0</v>
      </c>
      <c r="BH54">
        <v>1.8580000000000001E-3</v>
      </c>
      <c r="BI54">
        <v>0.82955999999999996</v>
      </c>
      <c r="BJ54">
        <v>0</v>
      </c>
      <c r="BK54">
        <v>1.7259E-2</v>
      </c>
      <c r="BL54">
        <v>0</v>
      </c>
      <c r="BM54">
        <v>2.5569999999999998E-3</v>
      </c>
      <c r="BN54">
        <v>0</v>
      </c>
      <c r="BO54">
        <v>1.99</v>
      </c>
      <c r="BP54">
        <v>2.1800000000000002</v>
      </c>
      <c r="BQ54">
        <v>3.542468</v>
      </c>
      <c r="BR54">
        <v>2.5514760000000001</v>
      </c>
      <c r="BS54">
        <v>1.61</v>
      </c>
      <c r="BT54">
        <v>0</v>
      </c>
      <c r="BU54">
        <v>2.9693339999999999</v>
      </c>
      <c r="BV54">
        <v>1.341844</v>
      </c>
      <c r="BW54">
        <v>9.33</v>
      </c>
      <c r="BX54">
        <v>4.2581249999999997</v>
      </c>
      <c r="BY54">
        <v>0.24</v>
      </c>
      <c r="BZ54">
        <v>1.9381029999999999</v>
      </c>
      <c r="CA54">
        <v>3.5116909999999999</v>
      </c>
      <c r="CB54">
        <v>1.78</v>
      </c>
      <c r="CC54">
        <v>0.83</v>
      </c>
      <c r="CD54">
        <v>0.42</v>
      </c>
      <c r="CE54">
        <v>0.87</v>
      </c>
      <c r="CF54">
        <v>0.2</v>
      </c>
      <c r="CG54">
        <v>3.78</v>
      </c>
      <c r="CH54">
        <v>0.48761100000000002</v>
      </c>
      <c r="CI54">
        <v>7.95</v>
      </c>
      <c r="CJ54">
        <v>1.94</v>
      </c>
      <c r="CK54">
        <v>1.85</v>
      </c>
      <c r="CL54">
        <v>5.313701</v>
      </c>
      <c r="CM54">
        <v>1.870228</v>
      </c>
      <c r="CN54">
        <v>3.5424669999999998</v>
      </c>
      <c r="CO54">
        <v>3.03</v>
      </c>
      <c r="CP54">
        <v>2.5259830000000001</v>
      </c>
      <c r="CQ54">
        <v>2.7933979999999998</v>
      </c>
      <c r="CR54">
        <v>2.38</v>
      </c>
      <c r="CS54">
        <v>2.3522639999999999</v>
      </c>
      <c r="CT54">
        <v>1.9429620000000001</v>
      </c>
      <c r="CU54">
        <v>1.959684</v>
      </c>
      <c r="CV54">
        <v>2.6836880000000001</v>
      </c>
      <c r="CW54">
        <v>1.327531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92.459096999999986</v>
      </c>
    </row>
    <row r="55" spans="1:114">
      <c r="A55" t="s">
        <v>97</v>
      </c>
      <c r="B55">
        <v>0</v>
      </c>
      <c r="C55">
        <v>36.737993000000003</v>
      </c>
      <c r="D55">
        <v>6.4145700000000003</v>
      </c>
      <c r="E55">
        <v>0</v>
      </c>
      <c r="F55">
        <v>0</v>
      </c>
      <c r="G55">
        <v>72.086100000000002</v>
      </c>
      <c r="H55">
        <v>0</v>
      </c>
      <c r="I55">
        <v>88.779044999999996</v>
      </c>
      <c r="J55">
        <v>6.0807570000000002</v>
      </c>
      <c r="K55">
        <v>344.673159</v>
      </c>
      <c r="L55">
        <v>661.459879</v>
      </c>
      <c r="M55">
        <v>94.319981999999996</v>
      </c>
      <c r="N55">
        <v>120.694688</v>
      </c>
      <c r="O55">
        <v>126.520838</v>
      </c>
      <c r="P55">
        <v>144.02676099999999</v>
      </c>
      <c r="Q55">
        <v>22.193777000000001</v>
      </c>
      <c r="R55">
        <v>43.545976000000003</v>
      </c>
      <c r="S55">
        <v>26.963602000000002</v>
      </c>
      <c r="T55">
        <v>1.4276059999999999</v>
      </c>
      <c r="U55">
        <v>276.75</v>
      </c>
      <c r="V55">
        <v>18.904</v>
      </c>
      <c r="W55">
        <v>36.42</v>
      </c>
      <c r="X55">
        <v>147.515625</v>
      </c>
      <c r="Y55">
        <v>0</v>
      </c>
      <c r="Z55">
        <v>19.8</v>
      </c>
      <c r="AA55">
        <v>0</v>
      </c>
      <c r="AB55">
        <v>43.635159999999999</v>
      </c>
      <c r="AC55">
        <v>8.3362569999999998</v>
      </c>
      <c r="AD55">
        <v>0</v>
      </c>
      <c r="AE55">
        <v>53.905351000000003</v>
      </c>
      <c r="AF55">
        <v>8.7128630000000005</v>
      </c>
      <c r="AG55">
        <v>44.150584000000002</v>
      </c>
      <c r="AH55">
        <v>25.287275000000001</v>
      </c>
      <c r="AI55">
        <v>0</v>
      </c>
      <c r="AJ55">
        <v>0</v>
      </c>
      <c r="AK55">
        <v>59.301364999999997</v>
      </c>
      <c r="AL55">
        <v>53.451999999999998</v>
      </c>
      <c r="AM55">
        <v>17.179061999999998</v>
      </c>
      <c r="AN55">
        <v>1.0753569999999999</v>
      </c>
      <c r="AO55">
        <v>0</v>
      </c>
      <c r="AP55">
        <v>0</v>
      </c>
      <c r="AQ55">
        <v>0</v>
      </c>
      <c r="AR55">
        <v>52.991999999999997</v>
      </c>
      <c r="AS55">
        <v>34.647410000000001</v>
      </c>
      <c r="AT55">
        <v>15.00135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92.459021999999976</v>
      </c>
      <c r="BA55">
        <f t="shared" si="1"/>
        <v>2805.4494140000002</v>
      </c>
      <c r="BD55">
        <v>4.2938999999999998</v>
      </c>
      <c r="BE55">
        <v>0</v>
      </c>
      <c r="BF55">
        <v>2.1329999999999998E-2</v>
      </c>
      <c r="BG55">
        <v>0</v>
      </c>
      <c r="BH55">
        <v>1.8580000000000001E-3</v>
      </c>
      <c r="BI55">
        <v>0.82955999999999996</v>
      </c>
      <c r="BJ55">
        <v>0</v>
      </c>
      <c r="BK55">
        <v>1.7259E-2</v>
      </c>
      <c r="BL55">
        <v>0</v>
      </c>
      <c r="BM55">
        <v>2.5569999999999998E-3</v>
      </c>
      <c r="BN55">
        <v>0</v>
      </c>
      <c r="BO55">
        <v>1.99</v>
      </c>
      <c r="BP55">
        <v>2.1800000000000002</v>
      </c>
      <c r="BQ55">
        <v>3.542468</v>
      </c>
      <c r="BR55">
        <v>2.5514760000000001</v>
      </c>
      <c r="BS55">
        <v>1.61</v>
      </c>
      <c r="BT55">
        <v>0</v>
      </c>
      <c r="BU55">
        <v>2.9693339999999999</v>
      </c>
      <c r="BV55">
        <v>1.341844</v>
      </c>
      <c r="BW55">
        <v>9.33</v>
      </c>
      <c r="BX55">
        <v>4.2581249999999997</v>
      </c>
      <c r="BY55">
        <v>0.24</v>
      </c>
      <c r="BZ55">
        <v>1.9381029999999999</v>
      </c>
      <c r="CA55">
        <v>3.5116909999999999</v>
      </c>
      <c r="CB55">
        <v>1.78</v>
      </c>
      <c r="CC55">
        <v>0.83</v>
      </c>
      <c r="CD55">
        <v>0.42</v>
      </c>
      <c r="CE55">
        <v>0.87</v>
      </c>
      <c r="CF55">
        <v>0.2</v>
      </c>
      <c r="CG55">
        <v>3.78</v>
      </c>
      <c r="CH55">
        <v>0.48761100000000002</v>
      </c>
      <c r="CI55">
        <v>7.95</v>
      </c>
      <c r="CJ55">
        <v>1.94</v>
      </c>
      <c r="CK55">
        <v>1.85</v>
      </c>
      <c r="CL55">
        <v>5.313701</v>
      </c>
      <c r="CM55">
        <v>1.870228</v>
      </c>
      <c r="CN55">
        <v>3.5424669999999998</v>
      </c>
      <c r="CO55">
        <v>3.03</v>
      </c>
      <c r="CP55">
        <v>2.5259830000000001</v>
      </c>
      <c r="CQ55">
        <v>2.7933979999999998</v>
      </c>
      <c r="CR55">
        <v>2.38</v>
      </c>
      <c r="CS55">
        <v>2.3522639999999999</v>
      </c>
      <c r="CT55">
        <v>1.9429620000000001</v>
      </c>
      <c r="CU55">
        <v>1.959684</v>
      </c>
      <c r="CV55">
        <v>2.6836880000000001</v>
      </c>
      <c r="CW55">
        <v>1.327531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92.459021999999976</v>
      </c>
    </row>
    <row r="56" spans="1:114">
      <c r="A56" t="s">
        <v>98</v>
      </c>
      <c r="B56">
        <v>0</v>
      </c>
      <c r="C56">
        <v>36.737993000000003</v>
      </c>
      <c r="D56">
        <v>6.4145700000000003</v>
      </c>
      <c r="E56">
        <v>0</v>
      </c>
      <c r="F56">
        <v>0</v>
      </c>
      <c r="G56">
        <v>72.086100000000002</v>
      </c>
      <c r="H56">
        <v>0</v>
      </c>
      <c r="I56">
        <v>88.779044999999996</v>
      </c>
      <c r="J56">
        <v>6.0807570000000002</v>
      </c>
      <c r="K56">
        <v>344.673159</v>
      </c>
      <c r="L56">
        <v>661.459879</v>
      </c>
      <c r="M56">
        <v>94.319981999999996</v>
      </c>
      <c r="N56">
        <v>120.694688</v>
      </c>
      <c r="O56">
        <v>126.520838</v>
      </c>
      <c r="P56">
        <v>144.02676099999999</v>
      </c>
      <c r="Q56">
        <v>22.193777000000001</v>
      </c>
      <c r="R56">
        <v>43.545976000000003</v>
      </c>
      <c r="S56">
        <v>26.963602000000002</v>
      </c>
      <c r="T56">
        <v>1.4276059999999999</v>
      </c>
      <c r="U56">
        <v>276.75</v>
      </c>
      <c r="V56">
        <v>18.904</v>
      </c>
      <c r="W56">
        <v>37.9375</v>
      </c>
      <c r="X56">
        <v>147.515625</v>
      </c>
      <c r="Y56">
        <v>0</v>
      </c>
      <c r="Z56">
        <v>19.8</v>
      </c>
      <c r="AA56">
        <v>0</v>
      </c>
      <c r="AB56">
        <v>43.635159999999999</v>
      </c>
      <c r="AC56">
        <v>8.3362569999999998</v>
      </c>
      <c r="AD56">
        <v>0</v>
      </c>
      <c r="AE56">
        <v>53.905351000000003</v>
      </c>
      <c r="AF56">
        <v>8.7128630000000005</v>
      </c>
      <c r="AG56">
        <v>44.150584000000002</v>
      </c>
      <c r="AH56">
        <v>25.287275000000001</v>
      </c>
      <c r="AI56">
        <v>0</v>
      </c>
      <c r="AJ56">
        <v>0</v>
      </c>
      <c r="AK56">
        <v>59.301364999999997</v>
      </c>
      <c r="AL56">
        <v>53.451999999999998</v>
      </c>
      <c r="AM56">
        <v>17.179061999999998</v>
      </c>
      <c r="AN56">
        <v>1.0753569999999999</v>
      </c>
      <c r="AO56">
        <v>0</v>
      </c>
      <c r="AP56">
        <v>0</v>
      </c>
      <c r="AQ56">
        <v>0</v>
      </c>
      <c r="AR56">
        <v>49.68</v>
      </c>
      <c r="AS56">
        <v>34.647410000000001</v>
      </c>
      <c r="AT56">
        <v>15.00135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92.459021999999976</v>
      </c>
      <c r="BA56">
        <f t="shared" si="1"/>
        <v>2803.6549139999997</v>
      </c>
      <c r="BD56">
        <v>4.2938999999999998</v>
      </c>
      <c r="BE56">
        <v>0</v>
      </c>
      <c r="BF56">
        <v>2.1329999999999998E-2</v>
      </c>
      <c r="BG56">
        <v>0</v>
      </c>
      <c r="BH56">
        <v>1.8580000000000001E-3</v>
      </c>
      <c r="BI56">
        <v>0.82955999999999996</v>
      </c>
      <c r="BJ56">
        <v>0</v>
      </c>
      <c r="BK56">
        <v>1.7259E-2</v>
      </c>
      <c r="BL56">
        <v>0</v>
      </c>
      <c r="BM56">
        <v>2.5569999999999998E-3</v>
      </c>
      <c r="BN56">
        <v>0</v>
      </c>
      <c r="BO56">
        <v>1.99</v>
      </c>
      <c r="BP56">
        <v>2.1800000000000002</v>
      </c>
      <c r="BQ56">
        <v>3.542468</v>
      </c>
      <c r="BR56">
        <v>2.5514760000000001</v>
      </c>
      <c r="BS56">
        <v>1.61</v>
      </c>
      <c r="BT56">
        <v>0</v>
      </c>
      <c r="BU56">
        <v>2.9693339999999999</v>
      </c>
      <c r="BV56">
        <v>1.341844</v>
      </c>
      <c r="BW56">
        <v>9.33</v>
      </c>
      <c r="BX56">
        <v>4.2581249999999997</v>
      </c>
      <c r="BY56">
        <v>0.24</v>
      </c>
      <c r="BZ56">
        <v>1.9381029999999999</v>
      </c>
      <c r="CA56">
        <v>3.5116909999999999</v>
      </c>
      <c r="CB56">
        <v>1.78</v>
      </c>
      <c r="CC56">
        <v>0.83</v>
      </c>
      <c r="CD56">
        <v>0.42</v>
      </c>
      <c r="CE56">
        <v>0.87</v>
      </c>
      <c r="CF56">
        <v>0.2</v>
      </c>
      <c r="CG56">
        <v>3.78</v>
      </c>
      <c r="CH56">
        <v>0.48761100000000002</v>
      </c>
      <c r="CI56">
        <v>7.95</v>
      </c>
      <c r="CJ56">
        <v>1.94</v>
      </c>
      <c r="CK56">
        <v>1.85</v>
      </c>
      <c r="CL56">
        <v>5.313701</v>
      </c>
      <c r="CM56">
        <v>1.870228</v>
      </c>
      <c r="CN56">
        <v>3.5424669999999998</v>
      </c>
      <c r="CO56">
        <v>3.03</v>
      </c>
      <c r="CP56">
        <v>2.5259830000000001</v>
      </c>
      <c r="CQ56">
        <v>2.7933979999999998</v>
      </c>
      <c r="CR56">
        <v>2.38</v>
      </c>
      <c r="CS56">
        <v>2.3522639999999999</v>
      </c>
      <c r="CT56">
        <v>1.9429620000000001</v>
      </c>
      <c r="CU56">
        <v>1.959684</v>
      </c>
      <c r="CV56">
        <v>2.6836880000000001</v>
      </c>
      <c r="CW56">
        <v>1.327531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92.459021999999976</v>
      </c>
    </row>
    <row r="57" spans="1:114">
      <c r="A57" t="s">
        <v>99</v>
      </c>
      <c r="B57">
        <v>0</v>
      </c>
      <c r="C57">
        <v>36.737993000000003</v>
      </c>
      <c r="D57">
        <v>6.4145700000000003</v>
      </c>
      <c r="E57">
        <v>0</v>
      </c>
      <c r="F57">
        <v>0</v>
      </c>
      <c r="G57">
        <v>72.086100000000002</v>
      </c>
      <c r="H57">
        <v>0</v>
      </c>
      <c r="I57">
        <v>88.779044999999996</v>
      </c>
      <c r="J57">
        <v>6.0807570000000002</v>
      </c>
      <c r="K57">
        <v>344.673159</v>
      </c>
      <c r="L57">
        <v>661.459879</v>
      </c>
      <c r="M57">
        <v>94.319981999999996</v>
      </c>
      <c r="N57">
        <v>120.694688</v>
      </c>
      <c r="O57">
        <v>126.520838</v>
      </c>
      <c r="P57">
        <v>144.02676099999999</v>
      </c>
      <c r="Q57">
        <v>22.193777000000001</v>
      </c>
      <c r="R57">
        <v>43.545976000000003</v>
      </c>
      <c r="S57">
        <v>26.963602000000002</v>
      </c>
      <c r="T57">
        <v>1.4276059999999999</v>
      </c>
      <c r="U57">
        <v>276.75</v>
      </c>
      <c r="V57">
        <v>18.904</v>
      </c>
      <c r="W57">
        <v>39.454999999999998</v>
      </c>
      <c r="X57">
        <v>147.515625</v>
      </c>
      <c r="Y57">
        <v>0</v>
      </c>
      <c r="Z57">
        <v>19.8</v>
      </c>
      <c r="AA57">
        <v>0</v>
      </c>
      <c r="AB57">
        <v>43.635159999999999</v>
      </c>
      <c r="AC57">
        <v>21.139358999999999</v>
      </c>
      <c r="AD57">
        <v>0</v>
      </c>
      <c r="AE57">
        <v>53.905351000000003</v>
      </c>
      <c r="AF57">
        <v>8.7128630000000005</v>
      </c>
      <c r="AG57">
        <v>44.150584000000002</v>
      </c>
      <c r="AH57">
        <v>25.287275000000001</v>
      </c>
      <c r="AI57">
        <v>0</v>
      </c>
      <c r="AJ57">
        <v>0</v>
      </c>
      <c r="AK57">
        <v>59.301364999999997</v>
      </c>
      <c r="AL57">
        <v>53.451999999999998</v>
      </c>
      <c r="AM57">
        <v>17.179061999999998</v>
      </c>
      <c r="AN57">
        <v>1.0753569999999999</v>
      </c>
      <c r="AO57">
        <v>0</v>
      </c>
      <c r="AP57">
        <v>0</v>
      </c>
      <c r="AQ57">
        <v>0</v>
      </c>
      <c r="AR57">
        <v>49.68</v>
      </c>
      <c r="AS57">
        <v>34.647410000000001</v>
      </c>
      <c r="AT57">
        <v>15.00135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92.458872999999983</v>
      </c>
      <c r="BA57">
        <f t="shared" si="1"/>
        <v>2817.9753669999996</v>
      </c>
      <c r="BD57">
        <v>4.2938999999999998</v>
      </c>
      <c r="BE57">
        <v>0</v>
      </c>
      <c r="BF57">
        <v>2.1180999999999998E-2</v>
      </c>
      <c r="BG57">
        <v>0</v>
      </c>
      <c r="BH57">
        <v>1.8580000000000001E-3</v>
      </c>
      <c r="BI57">
        <v>0.82955999999999996</v>
      </c>
      <c r="BJ57">
        <v>0</v>
      </c>
      <c r="BK57">
        <v>1.7259E-2</v>
      </c>
      <c r="BL57">
        <v>0</v>
      </c>
      <c r="BM57">
        <v>2.5569999999999998E-3</v>
      </c>
      <c r="BN57">
        <v>0</v>
      </c>
      <c r="BO57">
        <v>1.99</v>
      </c>
      <c r="BP57">
        <v>2.1800000000000002</v>
      </c>
      <c r="BQ57">
        <v>3.542468</v>
      </c>
      <c r="BR57">
        <v>2.5514760000000001</v>
      </c>
      <c r="BS57">
        <v>1.61</v>
      </c>
      <c r="BT57">
        <v>0</v>
      </c>
      <c r="BU57">
        <v>2.9693339999999999</v>
      </c>
      <c r="BV57">
        <v>1.341844</v>
      </c>
      <c r="BW57">
        <v>9.33</v>
      </c>
      <c r="BX57">
        <v>4.2581249999999997</v>
      </c>
      <c r="BY57">
        <v>0.24</v>
      </c>
      <c r="BZ57">
        <v>1.9381029999999999</v>
      </c>
      <c r="CA57">
        <v>3.5116909999999999</v>
      </c>
      <c r="CB57">
        <v>1.78</v>
      </c>
      <c r="CC57">
        <v>0.83</v>
      </c>
      <c r="CD57">
        <v>0.42</v>
      </c>
      <c r="CE57">
        <v>0.87</v>
      </c>
      <c r="CF57">
        <v>0.2</v>
      </c>
      <c r="CG57">
        <v>3.78</v>
      </c>
      <c r="CH57">
        <v>0.48761100000000002</v>
      </c>
      <c r="CI57">
        <v>7.95</v>
      </c>
      <c r="CJ57">
        <v>1.94</v>
      </c>
      <c r="CK57">
        <v>1.85</v>
      </c>
      <c r="CL57">
        <v>5.313701</v>
      </c>
      <c r="CM57">
        <v>1.870228</v>
      </c>
      <c r="CN57">
        <v>3.5424669999999998</v>
      </c>
      <c r="CO57">
        <v>3.03</v>
      </c>
      <c r="CP57">
        <v>2.5259830000000001</v>
      </c>
      <c r="CQ57">
        <v>2.7933979999999998</v>
      </c>
      <c r="CR57">
        <v>2.38</v>
      </c>
      <c r="CS57">
        <v>2.3522639999999999</v>
      </c>
      <c r="CT57">
        <v>1.9429620000000001</v>
      </c>
      <c r="CU57">
        <v>1.959684</v>
      </c>
      <c r="CV57">
        <v>2.6836880000000001</v>
      </c>
      <c r="CW57">
        <v>1.327531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92.458872999999983</v>
      </c>
    </row>
    <row r="58" spans="1:114">
      <c r="A58" t="s">
        <v>100</v>
      </c>
      <c r="B58">
        <v>0</v>
      </c>
      <c r="C58">
        <v>36.737993000000003</v>
      </c>
      <c r="D58">
        <v>6.4145700000000003</v>
      </c>
      <c r="E58">
        <v>0</v>
      </c>
      <c r="F58">
        <v>0</v>
      </c>
      <c r="G58">
        <v>72.086100000000002</v>
      </c>
      <c r="H58">
        <v>0</v>
      </c>
      <c r="I58">
        <v>88.779044999999996</v>
      </c>
      <c r="J58">
        <v>6.0807570000000002</v>
      </c>
      <c r="K58">
        <v>344.673159</v>
      </c>
      <c r="L58">
        <v>661.459879</v>
      </c>
      <c r="M58">
        <v>94.319981999999996</v>
      </c>
      <c r="N58">
        <v>120.694688</v>
      </c>
      <c r="O58">
        <v>126.520838</v>
      </c>
      <c r="P58">
        <v>144.02676099999999</v>
      </c>
      <c r="Q58">
        <v>22.193777000000001</v>
      </c>
      <c r="R58">
        <v>43.545976000000003</v>
      </c>
      <c r="S58">
        <v>26.963602000000002</v>
      </c>
      <c r="T58">
        <v>1.4276059999999999</v>
      </c>
      <c r="U58">
        <v>276.75</v>
      </c>
      <c r="V58">
        <v>18.904</v>
      </c>
      <c r="W58">
        <v>40.972499999999997</v>
      </c>
      <c r="X58">
        <v>147.515625</v>
      </c>
      <c r="Y58">
        <v>0</v>
      </c>
      <c r="Z58">
        <v>19.8</v>
      </c>
      <c r="AA58">
        <v>0</v>
      </c>
      <c r="AB58">
        <v>43.635159999999999</v>
      </c>
      <c r="AC58">
        <v>21.139358999999999</v>
      </c>
      <c r="AD58">
        <v>0</v>
      </c>
      <c r="AE58">
        <v>53.905351000000003</v>
      </c>
      <c r="AF58">
        <v>8.7128630000000005</v>
      </c>
      <c r="AG58">
        <v>44.150584000000002</v>
      </c>
      <c r="AH58">
        <v>25.287275000000001</v>
      </c>
      <c r="AI58">
        <v>0</v>
      </c>
      <c r="AJ58">
        <v>0</v>
      </c>
      <c r="AK58">
        <v>59.301364999999997</v>
      </c>
      <c r="AL58">
        <v>53.451999999999998</v>
      </c>
      <c r="AM58">
        <v>17.179061999999998</v>
      </c>
      <c r="AN58">
        <v>1.0753569999999999</v>
      </c>
      <c r="AO58">
        <v>0</v>
      </c>
      <c r="AP58">
        <v>0</v>
      </c>
      <c r="AQ58">
        <v>0</v>
      </c>
      <c r="AR58">
        <v>49.68</v>
      </c>
      <c r="AS58">
        <v>34.647410000000001</v>
      </c>
      <c r="AT58">
        <v>15.00135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92.458872999999983</v>
      </c>
      <c r="BA58">
        <f t="shared" si="1"/>
        <v>2819.4928669999995</v>
      </c>
      <c r="BD58">
        <v>4.2938999999999998</v>
      </c>
      <c r="BE58">
        <v>0</v>
      </c>
      <c r="BF58">
        <v>2.1180999999999998E-2</v>
      </c>
      <c r="BG58">
        <v>0</v>
      </c>
      <c r="BH58">
        <v>1.8580000000000001E-3</v>
      </c>
      <c r="BI58">
        <v>0.82955999999999996</v>
      </c>
      <c r="BJ58">
        <v>0</v>
      </c>
      <c r="BK58">
        <v>1.7259E-2</v>
      </c>
      <c r="BL58">
        <v>0</v>
      </c>
      <c r="BM58">
        <v>2.5569999999999998E-3</v>
      </c>
      <c r="BN58">
        <v>0</v>
      </c>
      <c r="BO58">
        <v>1.99</v>
      </c>
      <c r="BP58">
        <v>2.1800000000000002</v>
      </c>
      <c r="BQ58">
        <v>3.542468</v>
      </c>
      <c r="BR58">
        <v>2.5514760000000001</v>
      </c>
      <c r="BS58">
        <v>1.61</v>
      </c>
      <c r="BT58">
        <v>0</v>
      </c>
      <c r="BU58">
        <v>2.9693339999999999</v>
      </c>
      <c r="BV58">
        <v>1.341844</v>
      </c>
      <c r="BW58">
        <v>9.33</v>
      </c>
      <c r="BX58">
        <v>4.2581249999999997</v>
      </c>
      <c r="BY58">
        <v>0.24</v>
      </c>
      <c r="BZ58">
        <v>1.9381029999999999</v>
      </c>
      <c r="CA58">
        <v>3.5116909999999999</v>
      </c>
      <c r="CB58">
        <v>1.78</v>
      </c>
      <c r="CC58">
        <v>0.83</v>
      </c>
      <c r="CD58">
        <v>0.42</v>
      </c>
      <c r="CE58">
        <v>0.87</v>
      </c>
      <c r="CF58">
        <v>0.2</v>
      </c>
      <c r="CG58">
        <v>3.78</v>
      </c>
      <c r="CH58">
        <v>0.48761100000000002</v>
      </c>
      <c r="CI58">
        <v>7.95</v>
      </c>
      <c r="CJ58">
        <v>1.94</v>
      </c>
      <c r="CK58">
        <v>1.85</v>
      </c>
      <c r="CL58">
        <v>5.313701</v>
      </c>
      <c r="CM58">
        <v>1.870228</v>
      </c>
      <c r="CN58">
        <v>3.5424669999999998</v>
      </c>
      <c r="CO58">
        <v>3.03</v>
      </c>
      <c r="CP58">
        <v>2.5259830000000001</v>
      </c>
      <c r="CQ58">
        <v>2.7933979999999998</v>
      </c>
      <c r="CR58">
        <v>2.38</v>
      </c>
      <c r="CS58">
        <v>2.3522639999999999</v>
      </c>
      <c r="CT58">
        <v>1.9429620000000001</v>
      </c>
      <c r="CU58">
        <v>1.959684</v>
      </c>
      <c r="CV58">
        <v>2.6836880000000001</v>
      </c>
      <c r="CW58">
        <v>1.327531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92.458872999999983</v>
      </c>
    </row>
    <row r="59" spans="1:114">
      <c r="A59" t="s">
        <v>101</v>
      </c>
      <c r="B59">
        <v>0</v>
      </c>
      <c r="C59">
        <v>36.154850000000003</v>
      </c>
      <c r="D59">
        <v>6.4145700000000003</v>
      </c>
      <c r="E59">
        <v>0</v>
      </c>
      <c r="F59">
        <v>0</v>
      </c>
      <c r="G59">
        <v>72.086100000000002</v>
      </c>
      <c r="H59">
        <v>0</v>
      </c>
      <c r="I59">
        <v>88.779044999999996</v>
      </c>
      <c r="J59">
        <v>6.0807570000000002</v>
      </c>
      <c r="K59">
        <v>344.673159</v>
      </c>
      <c r="L59">
        <v>661.459879</v>
      </c>
      <c r="M59">
        <v>94.319981999999996</v>
      </c>
      <c r="N59">
        <v>120.694688</v>
      </c>
      <c r="O59">
        <v>126.520838</v>
      </c>
      <c r="P59">
        <v>144.02676099999999</v>
      </c>
      <c r="Q59">
        <v>22.193777000000001</v>
      </c>
      <c r="R59">
        <v>43.545976000000003</v>
      </c>
      <c r="S59">
        <v>26.963602000000002</v>
      </c>
      <c r="T59">
        <v>1.4276059999999999</v>
      </c>
      <c r="U59">
        <v>276.75</v>
      </c>
      <c r="V59">
        <v>18.904</v>
      </c>
      <c r="W59">
        <v>42.49</v>
      </c>
      <c r="X59">
        <v>147.515625</v>
      </c>
      <c r="Y59">
        <v>0</v>
      </c>
      <c r="Z59">
        <v>13.1076</v>
      </c>
      <c r="AA59">
        <v>0</v>
      </c>
      <c r="AB59">
        <v>43.635159999999999</v>
      </c>
      <c r="AC59">
        <v>21.139358999999999</v>
      </c>
      <c r="AD59">
        <v>0</v>
      </c>
      <c r="AE59">
        <v>53.905351000000003</v>
      </c>
      <c r="AF59">
        <v>0</v>
      </c>
      <c r="AG59">
        <v>44.150584000000002</v>
      </c>
      <c r="AH59">
        <v>25.287275000000001</v>
      </c>
      <c r="AI59">
        <v>0</v>
      </c>
      <c r="AJ59">
        <v>0</v>
      </c>
      <c r="AK59">
        <v>59.301364999999997</v>
      </c>
      <c r="AL59">
        <v>53.451999999999998</v>
      </c>
      <c r="AM59">
        <v>17.179061999999998</v>
      </c>
      <c r="AN59">
        <v>1.0753569999999999</v>
      </c>
      <c r="AO59">
        <v>0</v>
      </c>
      <c r="AP59">
        <v>0</v>
      </c>
      <c r="AQ59">
        <v>0</v>
      </c>
      <c r="AR59">
        <v>49.68</v>
      </c>
      <c r="AS59">
        <v>34.647410000000001</v>
      </c>
      <c r="AT59">
        <v>15.00135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92.458872999999983</v>
      </c>
      <c r="BA59">
        <f t="shared" si="1"/>
        <v>2805.021960999999</v>
      </c>
      <c r="BD59">
        <v>4.2938999999999998</v>
      </c>
      <c r="BE59">
        <v>0</v>
      </c>
      <c r="BF59">
        <v>2.1180999999999998E-2</v>
      </c>
      <c r="BG59">
        <v>0</v>
      </c>
      <c r="BH59">
        <v>1.8580000000000001E-3</v>
      </c>
      <c r="BI59">
        <v>0.82955999999999996</v>
      </c>
      <c r="BJ59">
        <v>0</v>
      </c>
      <c r="BK59">
        <v>1.7259E-2</v>
      </c>
      <c r="BL59">
        <v>0</v>
      </c>
      <c r="BM59">
        <v>2.5569999999999998E-3</v>
      </c>
      <c r="BN59">
        <v>0</v>
      </c>
      <c r="BO59">
        <v>1.99</v>
      </c>
      <c r="BP59">
        <v>2.1800000000000002</v>
      </c>
      <c r="BQ59">
        <v>3.542468</v>
      </c>
      <c r="BR59">
        <v>2.5514760000000001</v>
      </c>
      <c r="BS59">
        <v>1.61</v>
      </c>
      <c r="BT59">
        <v>0</v>
      </c>
      <c r="BU59">
        <v>2.9693339999999999</v>
      </c>
      <c r="BV59">
        <v>1.341844</v>
      </c>
      <c r="BW59">
        <v>9.33</v>
      </c>
      <c r="BX59">
        <v>4.2581249999999997</v>
      </c>
      <c r="BY59">
        <v>0.24</v>
      </c>
      <c r="BZ59">
        <v>1.9381029999999999</v>
      </c>
      <c r="CA59">
        <v>3.5116909999999999</v>
      </c>
      <c r="CB59">
        <v>1.78</v>
      </c>
      <c r="CC59">
        <v>0.83</v>
      </c>
      <c r="CD59">
        <v>0.42</v>
      </c>
      <c r="CE59">
        <v>0.87</v>
      </c>
      <c r="CF59">
        <v>0.2</v>
      </c>
      <c r="CG59">
        <v>3.78</v>
      </c>
      <c r="CH59">
        <v>0.48761100000000002</v>
      </c>
      <c r="CI59">
        <v>7.95</v>
      </c>
      <c r="CJ59">
        <v>1.94</v>
      </c>
      <c r="CK59">
        <v>1.85</v>
      </c>
      <c r="CL59">
        <v>5.313701</v>
      </c>
      <c r="CM59">
        <v>1.870228</v>
      </c>
      <c r="CN59">
        <v>3.5424669999999998</v>
      </c>
      <c r="CO59">
        <v>3.03</v>
      </c>
      <c r="CP59">
        <v>2.5259830000000001</v>
      </c>
      <c r="CQ59">
        <v>2.7933979999999998</v>
      </c>
      <c r="CR59">
        <v>2.38</v>
      </c>
      <c r="CS59">
        <v>2.3522639999999999</v>
      </c>
      <c r="CT59">
        <v>1.9429620000000001</v>
      </c>
      <c r="CU59">
        <v>1.959684</v>
      </c>
      <c r="CV59">
        <v>2.6836880000000001</v>
      </c>
      <c r="CW59">
        <v>1.327531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92.458872999999983</v>
      </c>
    </row>
    <row r="60" spans="1:114">
      <c r="A60" t="s">
        <v>102</v>
      </c>
      <c r="B60">
        <v>0</v>
      </c>
      <c r="C60">
        <v>36.154850000000003</v>
      </c>
      <c r="D60">
        <v>6.4145700000000003</v>
      </c>
      <c r="E60">
        <v>0</v>
      </c>
      <c r="F60">
        <v>0</v>
      </c>
      <c r="G60">
        <v>72.086100000000002</v>
      </c>
      <c r="H60">
        <v>0</v>
      </c>
      <c r="I60">
        <v>88.779044999999996</v>
      </c>
      <c r="J60">
        <v>6.0807570000000002</v>
      </c>
      <c r="K60">
        <v>344.673159</v>
      </c>
      <c r="L60">
        <v>661.459879</v>
      </c>
      <c r="M60">
        <v>94.319981999999996</v>
      </c>
      <c r="N60">
        <v>120.694688</v>
      </c>
      <c r="O60">
        <v>126.520838</v>
      </c>
      <c r="P60">
        <v>144.02676099999999</v>
      </c>
      <c r="Q60">
        <v>22.193777000000001</v>
      </c>
      <c r="R60">
        <v>43.545976000000003</v>
      </c>
      <c r="S60">
        <v>26.963602000000002</v>
      </c>
      <c r="T60">
        <v>1.4276059999999999</v>
      </c>
      <c r="U60">
        <v>276.75</v>
      </c>
      <c r="V60">
        <v>18.904</v>
      </c>
      <c r="W60">
        <v>42.49</v>
      </c>
      <c r="X60">
        <v>147.515625</v>
      </c>
      <c r="Y60">
        <v>0</v>
      </c>
      <c r="Z60">
        <v>13.1076</v>
      </c>
      <c r="AA60">
        <v>0</v>
      </c>
      <c r="AB60">
        <v>43.635159999999999</v>
      </c>
      <c r="AC60">
        <v>21.139358999999999</v>
      </c>
      <c r="AD60">
        <v>0</v>
      </c>
      <c r="AE60">
        <v>53.905351000000003</v>
      </c>
      <c r="AF60">
        <v>0</v>
      </c>
      <c r="AG60">
        <v>44.150584000000002</v>
      </c>
      <c r="AH60">
        <v>25.287275000000001</v>
      </c>
      <c r="AI60">
        <v>0</v>
      </c>
      <c r="AJ60">
        <v>0</v>
      </c>
      <c r="AK60">
        <v>59.301364999999997</v>
      </c>
      <c r="AL60">
        <v>53.451999999999998</v>
      </c>
      <c r="AM60">
        <v>17.179061999999998</v>
      </c>
      <c r="AN60">
        <v>1.0753569999999999</v>
      </c>
      <c r="AO60">
        <v>0</v>
      </c>
      <c r="AP60">
        <v>0</v>
      </c>
      <c r="AQ60">
        <v>0</v>
      </c>
      <c r="AR60">
        <v>49.68</v>
      </c>
      <c r="AS60">
        <v>34.647410000000001</v>
      </c>
      <c r="AT60">
        <v>15.00135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92.39887299999998</v>
      </c>
      <c r="BA60">
        <f t="shared" si="1"/>
        <v>2804.9619609999991</v>
      </c>
      <c r="BD60">
        <v>4.2938999999999998</v>
      </c>
      <c r="BE60">
        <v>0</v>
      </c>
      <c r="BF60">
        <v>2.1180999999999998E-2</v>
      </c>
      <c r="BG60">
        <v>0</v>
      </c>
      <c r="BH60">
        <v>1.8580000000000001E-3</v>
      </c>
      <c r="BI60">
        <v>0.82955999999999996</v>
      </c>
      <c r="BJ60">
        <v>0</v>
      </c>
      <c r="BK60">
        <v>1.7259E-2</v>
      </c>
      <c r="BL60">
        <v>0</v>
      </c>
      <c r="BM60">
        <v>2.5569999999999998E-3</v>
      </c>
      <c r="BN60">
        <v>0</v>
      </c>
      <c r="BO60">
        <v>1.99</v>
      </c>
      <c r="BP60">
        <v>2.1800000000000002</v>
      </c>
      <c r="BQ60">
        <v>3.542468</v>
      </c>
      <c r="BR60">
        <v>2.5514760000000001</v>
      </c>
      <c r="BS60">
        <v>1.61</v>
      </c>
      <c r="BT60">
        <v>0</v>
      </c>
      <c r="BU60">
        <v>2.9693339999999999</v>
      </c>
      <c r="BV60">
        <v>1.341844</v>
      </c>
      <c r="BW60">
        <v>9.33</v>
      </c>
      <c r="BX60">
        <v>4.2581249999999997</v>
      </c>
      <c r="BY60">
        <v>0.24</v>
      </c>
      <c r="BZ60">
        <v>1.9381029999999999</v>
      </c>
      <c r="CA60">
        <v>3.5116909999999999</v>
      </c>
      <c r="CB60">
        <v>1.78</v>
      </c>
      <c r="CC60">
        <v>0.83</v>
      </c>
      <c r="CD60">
        <v>0.42</v>
      </c>
      <c r="CE60">
        <v>0.87</v>
      </c>
      <c r="CF60">
        <v>0.2</v>
      </c>
      <c r="CG60">
        <v>3.78</v>
      </c>
      <c r="CH60">
        <v>0.48761100000000002</v>
      </c>
      <c r="CI60">
        <v>7.89</v>
      </c>
      <c r="CJ60">
        <v>1.94</v>
      </c>
      <c r="CK60">
        <v>1.85</v>
      </c>
      <c r="CL60">
        <v>5.313701</v>
      </c>
      <c r="CM60">
        <v>1.870228</v>
      </c>
      <c r="CN60">
        <v>3.5424669999999998</v>
      </c>
      <c r="CO60">
        <v>3.03</v>
      </c>
      <c r="CP60">
        <v>2.5259830000000001</v>
      </c>
      <c r="CQ60">
        <v>2.7933979999999998</v>
      </c>
      <c r="CR60">
        <v>2.38</v>
      </c>
      <c r="CS60">
        <v>2.3522639999999999</v>
      </c>
      <c r="CT60">
        <v>1.9429620000000001</v>
      </c>
      <c r="CU60">
        <v>1.959684</v>
      </c>
      <c r="CV60">
        <v>2.6836880000000001</v>
      </c>
      <c r="CW60">
        <v>1.327531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92.39887299999998</v>
      </c>
    </row>
    <row r="61" spans="1:114">
      <c r="A61" t="s">
        <v>103</v>
      </c>
      <c r="B61">
        <v>0</v>
      </c>
      <c r="C61">
        <v>36.154850000000003</v>
      </c>
      <c r="D61">
        <v>6.4145700000000003</v>
      </c>
      <c r="E61">
        <v>0</v>
      </c>
      <c r="F61">
        <v>0</v>
      </c>
      <c r="G61">
        <v>72.086100000000002</v>
      </c>
      <c r="H61">
        <v>0</v>
      </c>
      <c r="I61">
        <v>88.779044999999996</v>
      </c>
      <c r="J61">
        <v>6.0807570000000002</v>
      </c>
      <c r="K61">
        <v>344.673159</v>
      </c>
      <c r="L61">
        <v>661.459879</v>
      </c>
      <c r="M61">
        <v>94.319981999999996</v>
      </c>
      <c r="N61">
        <v>120.694688</v>
      </c>
      <c r="O61">
        <v>126.520838</v>
      </c>
      <c r="P61">
        <v>144.02676099999999</v>
      </c>
      <c r="Q61">
        <v>22.193777000000001</v>
      </c>
      <c r="R61">
        <v>43.545976000000003</v>
      </c>
      <c r="S61">
        <v>26.963602000000002</v>
      </c>
      <c r="T61">
        <v>1.4276059999999999</v>
      </c>
      <c r="U61">
        <v>276.75</v>
      </c>
      <c r="V61">
        <v>18.904</v>
      </c>
      <c r="W61">
        <v>43.704000000000001</v>
      </c>
      <c r="X61">
        <v>147.515625</v>
      </c>
      <c r="Y61">
        <v>0</v>
      </c>
      <c r="Z61">
        <v>13.1076</v>
      </c>
      <c r="AA61">
        <v>0</v>
      </c>
      <c r="AB61">
        <v>43.635159999999999</v>
      </c>
      <c r="AC61">
        <v>21.139358999999999</v>
      </c>
      <c r="AD61">
        <v>0</v>
      </c>
      <c r="AE61">
        <v>53.905351000000003</v>
      </c>
      <c r="AF61">
        <v>0</v>
      </c>
      <c r="AG61">
        <v>44.150584000000002</v>
      </c>
      <c r="AH61">
        <v>25.287275000000001</v>
      </c>
      <c r="AI61">
        <v>0</v>
      </c>
      <c r="AJ61">
        <v>0</v>
      </c>
      <c r="AK61">
        <v>59.301364999999997</v>
      </c>
      <c r="AL61">
        <v>53.451999999999998</v>
      </c>
      <c r="AM61">
        <v>17.179061999999998</v>
      </c>
      <c r="AN61">
        <v>1.0753569999999999</v>
      </c>
      <c r="AO61">
        <v>0</v>
      </c>
      <c r="AP61">
        <v>0</v>
      </c>
      <c r="AQ61">
        <v>0</v>
      </c>
      <c r="AR61">
        <v>49.68</v>
      </c>
      <c r="AS61">
        <v>34.647410000000001</v>
      </c>
      <c r="AT61">
        <v>15.00135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92.39887299999998</v>
      </c>
      <c r="BA61">
        <f t="shared" si="1"/>
        <v>2806.1759609999999</v>
      </c>
      <c r="BD61">
        <v>4.2938999999999998</v>
      </c>
      <c r="BE61">
        <v>0</v>
      </c>
      <c r="BF61">
        <v>2.1180999999999998E-2</v>
      </c>
      <c r="BG61">
        <v>0</v>
      </c>
      <c r="BH61">
        <v>1.8580000000000001E-3</v>
      </c>
      <c r="BI61">
        <v>0.82955999999999996</v>
      </c>
      <c r="BJ61">
        <v>0</v>
      </c>
      <c r="BK61">
        <v>1.7259E-2</v>
      </c>
      <c r="BL61">
        <v>0</v>
      </c>
      <c r="BM61">
        <v>2.5569999999999998E-3</v>
      </c>
      <c r="BN61">
        <v>0</v>
      </c>
      <c r="BO61">
        <v>1.99</v>
      </c>
      <c r="BP61">
        <v>2.1800000000000002</v>
      </c>
      <c r="BQ61">
        <v>3.542468</v>
      </c>
      <c r="BR61">
        <v>2.5514760000000001</v>
      </c>
      <c r="BS61">
        <v>1.61</v>
      </c>
      <c r="BT61">
        <v>0</v>
      </c>
      <c r="BU61">
        <v>2.9693339999999999</v>
      </c>
      <c r="BV61">
        <v>1.341844</v>
      </c>
      <c r="BW61">
        <v>9.33</v>
      </c>
      <c r="BX61">
        <v>4.2581249999999997</v>
      </c>
      <c r="BY61">
        <v>0.24</v>
      </c>
      <c r="BZ61">
        <v>1.9381029999999999</v>
      </c>
      <c r="CA61">
        <v>3.5116909999999999</v>
      </c>
      <c r="CB61">
        <v>1.78</v>
      </c>
      <c r="CC61">
        <v>0.83</v>
      </c>
      <c r="CD61">
        <v>0.42</v>
      </c>
      <c r="CE61">
        <v>0.87</v>
      </c>
      <c r="CF61">
        <v>0.2</v>
      </c>
      <c r="CG61">
        <v>3.78</v>
      </c>
      <c r="CH61">
        <v>0.48761100000000002</v>
      </c>
      <c r="CI61">
        <v>7.89</v>
      </c>
      <c r="CJ61">
        <v>1.94</v>
      </c>
      <c r="CK61">
        <v>1.85</v>
      </c>
      <c r="CL61">
        <v>5.313701</v>
      </c>
      <c r="CM61">
        <v>1.870228</v>
      </c>
      <c r="CN61">
        <v>3.5424669999999998</v>
      </c>
      <c r="CO61">
        <v>3.03</v>
      </c>
      <c r="CP61">
        <v>2.5259830000000001</v>
      </c>
      <c r="CQ61">
        <v>2.7933979999999998</v>
      </c>
      <c r="CR61">
        <v>2.38</v>
      </c>
      <c r="CS61">
        <v>2.3522639999999999</v>
      </c>
      <c r="CT61">
        <v>1.9429620000000001</v>
      </c>
      <c r="CU61">
        <v>1.959684</v>
      </c>
      <c r="CV61">
        <v>2.6836880000000001</v>
      </c>
      <c r="CW61">
        <v>1.327531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92.39887299999998</v>
      </c>
    </row>
    <row r="62" spans="1:114">
      <c r="A62" t="s">
        <v>104</v>
      </c>
      <c r="B62">
        <v>0</v>
      </c>
      <c r="C62">
        <v>36.154850000000003</v>
      </c>
      <c r="D62">
        <v>6.4145700000000003</v>
      </c>
      <c r="E62">
        <v>0</v>
      </c>
      <c r="F62">
        <v>0</v>
      </c>
      <c r="G62">
        <v>72.086100000000002</v>
      </c>
      <c r="H62">
        <v>0</v>
      </c>
      <c r="I62">
        <v>88.779044999999996</v>
      </c>
      <c r="J62">
        <v>6.0807570000000002</v>
      </c>
      <c r="K62">
        <v>344.673159</v>
      </c>
      <c r="L62">
        <v>661.459879</v>
      </c>
      <c r="M62">
        <v>94.319981999999996</v>
      </c>
      <c r="N62">
        <v>120.694688</v>
      </c>
      <c r="O62">
        <v>126.520838</v>
      </c>
      <c r="P62">
        <v>144.02676099999999</v>
      </c>
      <c r="Q62">
        <v>22.193777000000001</v>
      </c>
      <c r="R62">
        <v>43.545976000000003</v>
      </c>
      <c r="S62">
        <v>26.963602000000002</v>
      </c>
      <c r="T62">
        <v>1.4276059999999999</v>
      </c>
      <c r="U62">
        <v>276.75</v>
      </c>
      <c r="V62">
        <v>18.904</v>
      </c>
      <c r="W62">
        <v>43.704000000000001</v>
      </c>
      <c r="X62">
        <v>147.515625</v>
      </c>
      <c r="Y62">
        <v>0</v>
      </c>
      <c r="Z62">
        <v>13.1076</v>
      </c>
      <c r="AA62">
        <v>0</v>
      </c>
      <c r="AB62">
        <v>43.635159999999999</v>
      </c>
      <c r="AC62">
        <v>21.139358999999999</v>
      </c>
      <c r="AD62">
        <v>0</v>
      </c>
      <c r="AE62">
        <v>53.905351000000003</v>
      </c>
      <c r="AF62">
        <v>0</v>
      </c>
      <c r="AG62">
        <v>44.150584000000002</v>
      </c>
      <c r="AH62">
        <v>25.287275000000001</v>
      </c>
      <c r="AI62">
        <v>0</v>
      </c>
      <c r="AJ62">
        <v>0</v>
      </c>
      <c r="AK62">
        <v>59.301364999999997</v>
      </c>
      <c r="AL62">
        <v>53.451999999999998</v>
      </c>
      <c r="AM62">
        <v>17.179061999999998</v>
      </c>
      <c r="AN62">
        <v>1.0753569999999999</v>
      </c>
      <c r="AO62">
        <v>0</v>
      </c>
      <c r="AP62">
        <v>0</v>
      </c>
      <c r="AQ62">
        <v>0</v>
      </c>
      <c r="AR62">
        <v>49.68</v>
      </c>
      <c r="AS62">
        <v>34.647410000000001</v>
      </c>
      <c r="AT62">
        <v>15.00135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92.25887299999998</v>
      </c>
      <c r="BA62">
        <f t="shared" si="1"/>
        <v>2806.0359609999996</v>
      </c>
      <c r="BD62">
        <v>4.2938999999999998</v>
      </c>
      <c r="BE62">
        <v>0</v>
      </c>
      <c r="BF62">
        <v>2.1180999999999998E-2</v>
      </c>
      <c r="BG62">
        <v>0</v>
      </c>
      <c r="BH62">
        <v>1.8580000000000001E-3</v>
      </c>
      <c r="BI62">
        <v>0.82955999999999996</v>
      </c>
      <c r="BJ62">
        <v>0</v>
      </c>
      <c r="BK62">
        <v>1.7259E-2</v>
      </c>
      <c r="BL62">
        <v>0</v>
      </c>
      <c r="BM62">
        <v>2.5569999999999998E-3</v>
      </c>
      <c r="BN62">
        <v>0</v>
      </c>
      <c r="BO62">
        <v>1.99</v>
      </c>
      <c r="BP62">
        <v>2.1800000000000002</v>
      </c>
      <c r="BQ62">
        <v>3.542468</v>
      </c>
      <c r="BR62">
        <v>2.5514760000000001</v>
      </c>
      <c r="BS62">
        <v>1.61</v>
      </c>
      <c r="BT62">
        <v>0</v>
      </c>
      <c r="BU62">
        <v>2.9693339999999999</v>
      </c>
      <c r="BV62">
        <v>1.341844</v>
      </c>
      <c r="BW62">
        <v>9.33</v>
      </c>
      <c r="BX62">
        <v>4.2581249999999997</v>
      </c>
      <c r="BY62">
        <v>0.24</v>
      </c>
      <c r="BZ62">
        <v>1.9381029999999999</v>
      </c>
      <c r="CA62">
        <v>3.5116909999999999</v>
      </c>
      <c r="CB62">
        <v>1.67</v>
      </c>
      <c r="CC62">
        <v>0.8</v>
      </c>
      <c r="CD62">
        <v>0.42</v>
      </c>
      <c r="CE62">
        <v>0.87</v>
      </c>
      <c r="CF62">
        <v>0.2</v>
      </c>
      <c r="CG62">
        <v>3.78</v>
      </c>
      <c r="CH62">
        <v>0.48761100000000002</v>
      </c>
      <c r="CI62">
        <v>7.89</v>
      </c>
      <c r="CJ62">
        <v>1.94</v>
      </c>
      <c r="CK62">
        <v>1.85</v>
      </c>
      <c r="CL62">
        <v>5.313701</v>
      </c>
      <c r="CM62">
        <v>1.870228</v>
      </c>
      <c r="CN62">
        <v>3.5424669999999998</v>
      </c>
      <c r="CO62">
        <v>3.03</v>
      </c>
      <c r="CP62">
        <v>2.5259830000000001</v>
      </c>
      <c r="CQ62">
        <v>2.7933979999999998</v>
      </c>
      <c r="CR62">
        <v>2.38</v>
      </c>
      <c r="CS62">
        <v>2.3522639999999999</v>
      </c>
      <c r="CT62">
        <v>1.9429620000000001</v>
      </c>
      <c r="CU62">
        <v>1.959684</v>
      </c>
      <c r="CV62">
        <v>2.6836880000000001</v>
      </c>
      <c r="CW62">
        <v>1.327531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92.25887299999998</v>
      </c>
    </row>
    <row r="63" spans="1:114">
      <c r="A63" t="s">
        <v>105</v>
      </c>
      <c r="B63">
        <v>0</v>
      </c>
      <c r="C63">
        <v>36.154850000000003</v>
      </c>
      <c r="D63">
        <v>6.4145700000000003</v>
      </c>
      <c r="E63">
        <v>0</v>
      </c>
      <c r="F63">
        <v>0</v>
      </c>
      <c r="G63">
        <v>72.086100000000002</v>
      </c>
      <c r="H63">
        <v>0</v>
      </c>
      <c r="I63">
        <v>88.779044999999996</v>
      </c>
      <c r="J63">
        <v>6.0807570000000002</v>
      </c>
      <c r="K63">
        <v>344.673159</v>
      </c>
      <c r="L63">
        <v>661.459879</v>
      </c>
      <c r="M63">
        <v>94.319981999999996</v>
      </c>
      <c r="N63">
        <v>120.694688</v>
      </c>
      <c r="O63">
        <v>126.520838</v>
      </c>
      <c r="P63">
        <v>144.02676099999999</v>
      </c>
      <c r="Q63">
        <v>22.193777000000001</v>
      </c>
      <c r="R63">
        <v>43.545976000000003</v>
      </c>
      <c r="S63">
        <v>26.963602000000002</v>
      </c>
      <c r="T63">
        <v>1.4276059999999999</v>
      </c>
      <c r="U63">
        <v>276.75</v>
      </c>
      <c r="V63">
        <v>18.904</v>
      </c>
      <c r="W63">
        <v>44.311</v>
      </c>
      <c r="X63">
        <v>147.515625</v>
      </c>
      <c r="Y63">
        <v>0</v>
      </c>
      <c r="Z63">
        <v>13.1076</v>
      </c>
      <c r="AA63">
        <v>0</v>
      </c>
      <c r="AB63">
        <v>43.635159999999999</v>
      </c>
      <c r="AC63">
        <v>21.139358999999999</v>
      </c>
      <c r="AD63">
        <v>0</v>
      </c>
      <c r="AE63">
        <v>53.905351000000003</v>
      </c>
      <c r="AF63">
        <v>0</v>
      </c>
      <c r="AG63">
        <v>44.150584000000002</v>
      </c>
      <c r="AH63">
        <v>25.287275000000001</v>
      </c>
      <c r="AI63">
        <v>3.4724400000000002</v>
      </c>
      <c r="AJ63">
        <v>0</v>
      </c>
      <c r="AK63">
        <v>59.301364999999997</v>
      </c>
      <c r="AL63">
        <v>53.451999999999998</v>
      </c>
      <c r="AM63">
        <v>17.179061999999998</v>
      </c>
      <c r="AN63">
        <v>1.0753569999999999</v>
      </c>
      <c r="AO63">
        <v>0</v>
      </c>
      <c r="AP63">
        <v>0</v>
      </c>
      <c r="AQ63">
        <v>9.8916199999999996</v>
      </c>
      <c r="AR63">
        <v>49.68</v>
      </c>
      <c r="AS63">
        <v>35.652698999999998</v>
      </c>
      <c r="AT63">
        <v>15.00135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92.25887299999998</v>
      </c>
      <c r="BA63">
        <f t="shared" si="1"/>
        <v>2821.0123099999992</v>
      </c>
      <c r="BD63">
        <v>4.2938999999999998</v>
      </c>
      <c r="BE63">
        <v>0</v>
      </c>
      <c r="BF63">
        <v>2.1180999999999998E-2</v>
      </c>
      <c r="BG63">
        <v>0</v>
      </c>
      <c r="BH63">
        <v>1.8580000000000001E-3</v>
      </c>
      <c r="BI63">
        <v>0.82955999999999996</v>
      </c>
      <c r="BJ63">
        <v>0</v>
      </c>
      <c r="BK63">
        <v>1.7259E-2</v>
      </c>
      <c r="BL63">
        <v>0</v>
      </c>
      <c r="BM63">
        <v>2.5569999999999998E-3</v>
      </c>
      <c r="BN63">
        <v>0</v>
      </c>
      <c r="BO63">
        <v>1.99</v>
      </c>
      <c r="BP63">
        <v>2.1800000000000002</v>
      </c>
      <c r="BQ63">
        <v>3.542468</v>
      </c>
      <c r="BR63">
        <v>2.5514760000000001</v>
      </c>
      <c r="BS63">
        <v>1.61</v>
      </c>
      <c r="BT63">
        <v>0</v>
      </c>
      <c r="BU63">
        <v>2.9693339999999999</v>
      </c>
      <c r="BV63">
        <v>1.341844</v>
      </c>
      <c r="BW63">
        <v>9.33</v>
      </c>
      <c r="BX63">
        <v>4.2581249999999997</v>
      </c>
      <c r="BY63">
        <v>0.24</v>
      </c>
      <c r="BZ63">
        <v>1.9381029999999999</v>
      </c>
      <c r="CA63">
        <v>3.5116909999999999</v>
      </c>
      <c r="CB63">
        <v>1.67</v>
      </c>
      <c r="CC63">
        <v>0.8</v>
      </c>
      <c r="CD63">
        <v>0.42</v>
      </c>
      <c r="CE63">
        <v>0.87</v>
      </c>
      <c r="CF63">
        <v>0.2</v>
      </c>
      <c r="CG63">
        <v>3.78</v>
      </c>
      <c r="CH63">
        <v>0.48761100000000002</v>
      </c>
      <c r="CI63">
        <v>7.89</v>
      </c>
      <c r="CJ63">
        <v>1.94</v>
      </c>
      <c r="CK63">
        <v>1.85</v>
      </c>
      <c r="CL63">
        <v>5.313701</v>
      </c>
      <c r="CM63">
        <v>1.870228</v>
      </c>
      <c r="CN63">
        <v>3.5424669999999998</v>
      </c>
      <c r="CO63">
        <v>3.03</v>
      </c>
      <c r="CP63">
        <v>2.5259830000000001</v>
      </c>
      <c r="CQ63">
        <v>2.7933979999999998</v>
      </c>
      <c r="CR63">
        <v>2.38</v>
      </c>
      <c r="CS63">
        <v>2.3522639999999999</v>
      </c>
      <c r="CT63">
        <v>1.9429620000000001</v>
      </c>
      <c r="CU63">
        <v>1.959684</v>
      </c>
      <c r="CV63">
        <v>2.6836880000000001</v>
      </c>
      <c r="CW63">
        <v>1.327531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92.25887299999998</v>
      </c>
    </row>
    <row r="64" spans="1:114">
      <c r="A64" t="s">
        <v>106</v>
      </c>
      <c r="B64">
        <v>0</v>
      </c>
      <c r="C64">
        <v>36.154850000000003</v>
      </c>
      <c r="D64">
        <v>6.4145700000000003</v>
      </c>
      <c r="E64">
        <v>0</v>
      </c>
      <c r="F64">
        <v>0</v>
      </c>
      <c r="G64">
        <v>72.086100000000002</v>
      </c>
      <c r="H64">
        <v>0</v>
      </c>
      <c r="I64">
        <v>88.779044999999996</v>
      </c>
      <c r="J64">
        <v>6.0807570000000002</v>
      </c>
      <c r="K64">
        <v>344.673159</v>
      </c>
      <c r="L64">
        <v>661.459879</v>
      </c>
      <c r="M64">
        <v>94.319981999999996</v>
      </c>
      <c r="N64">
        <v>120.694688</v>
      </c>
      <c r="O64">
        <v>126.520838</v>
      </c>
      <c r="P64">
        <v>144.02676099999999</v>
      </c>
      <c r="Q64">
        <v>22.193777000000001</v>
      </c>
      <c r="R64">
        <v>43.545976000000003</v>
      </c>
      <c r="S64">
        <v>26.963602000000002</v>
      </c>
      <c r="T64">
        <v>1.4276059999999999</v>
      </c>
      <c r="U64">
        <v>276.75</v>
      </c>
      <c r="V64">
        <v>18.904</v>
      </c>
      <c r="W64">
        <v>44.311</v>
      </c>
      <c r="X64">
        <v>147.515625</v>
      </c>
      <c r="Y64">
        <v>0</v>
      </c>
      <c r="Z64">
        <v>13.1076</v>
      </c>
      <c r="AA64">
        <v>0</v>
      </c>
      <c r="AB64">
        <v>43.635159999999999</v>
      </c>
      <c r="AC64">
        <v>21.139358999999999</v>
      </c>
      <c r="AD64">
        <v>0</v>
      </c>
      <c r="AE64">
        <v>53.905351000000003</v>
      </c>
      <c r="AF64">
        <v>0</v>
      </c>
      <c r="AG64">
        <v>44.150584000000002</v>
      </c>
      <c r="AH64">
        <v>46.069934000000003</v>
      </c>
      <c r="AI64">
        <v>3.4724400000000002</v>
      </c>
      <c r="AJ64">
        <v>0</v>
      </c>
      <c r="AK64">
        <v>59.301364999999997</v>
      </c>
      <c r="AL64">
        <v>53.451999999999998</v>
      </c>
      <c r="AM64">
        <v>17.179061999999998</v>
      </c>
      <c r="AN64">
        <v>1.0753569999999999</v>
      </c>
      <c r="AO64">
        <v>0</v>
      </c>
      <c r="AP64">
        <v>0</v>
      </c>
      <c r="AQ64">
        <v>16.957063000000002</v>
      </c>
      <c r="AR64">
        <v>49.68</v>
      </c>
      <c r="AS64">
        <v>35.652698999999998</v>
      </c>
      <c r="AT64">
        <v>15.00135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92.661680999999973</v>
      </c>
      <c r="BA64">
        <f t="shared" si="1"/>
        <v>2849.2632199999998</v>
      </c>
      <c r="BD64">
        <v>4.2938999999999998</v>
      </c>
      <c r="BE64">
        <v>0</v>
      </c>
      <c r="BF64">
        <v>2.1180999999999998E-2</v>
      </c>
      <c r="BG64">
        <v>0</v>
      </c>
      <c r="BH64">
        <v>1.8580000000000001E-3</v>
      </c>
      <c r="BI64">
        <v>0.82955999999999996</v>
      </c>
      <c r="BJ64">
        <v>0</v>
      </c>
      <c r="BK64">
        <v>1.7259E-2</v>
      </c>
      <c r="BL64">
        <v>0</v>
      </c>
      <c r="BM64">
        <v>2.5569999999999998E-3</v>
      </c>
      <c r="BN64">
        <v>0</v>
      </c>
      <c r="BO64">
        <v>1.99</v>
      </c>
      <c r="BP64">
        <v>2.1800000000000002</v>
      </c>
      <c r="BQ64">
        <v>3.542468</v>
      </c>
      <c r="BR64">
        <v>2.5514760000000001</v>
      </c>
      <c r="BS64">
        <v>1.61</v>
      </c>
      <c r="BT64">
        <v>0</v>
      </c>
      <c r="BU64">
        <v>2.9693339999999999</v>
      </c>
      <c r="BV64">
        <v>1.341844</v>
      </c>
      <c r="BW64">
        <v>9.33</v>
      </c>
      <c r="BX64">
        <v>4.2581249999999997</v>
      </c>
      <c r="BY64">
        <v>0.24</v>
      </c>
      <c r="BZ64">
        <v>1.9381029999999999</v>
      </c>
      <c r="CA64">
        <v>3.5116909999999999</v>
      </c>
      <c r="CB64">
        <v>1.67</v>
      </c>
      <c r="CC64">
        <v>0.8</v>
      </c>
      <c r="CD64">
        <v>0.42</v>
      </c>
      <c r="CE64">
        <v>0.87</v>
      </c>
      <c r="CF64">
        <v>0.2</v>
      </c>
      <c r="CG64">
        <v>3.78</v>
      </c>
      <c r="CH64">
        <v>0.89041899999999996</v>
      </c>
      <c r="CI64">
        <v>7.89</v>
      </c>
      <c r="CJ64">
        <v>1.94</v>
      </c>
      <c r="CK64">
        <v>1.85</v>
      </c>
      <c r="CL64">
        <v>5.313701</v>
      </c>
      <c r="CM64">
        <v>1.870228</v>
      </c>
      <c r="CN64">
        <v>3.5424669999999998</v>
      </c>
      <c r="CO64">
        <v>3.03</v>
      </c>
      <c r="CP64">
        <v>2.5259830000000001</v>
      </c>
      <c r="CQ64">
        <v>2.7933979999999998</v>
      </c>
      <c r="CR64">
        <v>2.38</v>
      </c>
      <c r="CS64">
        <v>2.3522639999999999</v>
      </c>
      <c r="CT64">
        <v>1.9429620000000001</v>
      </c>
      <c r="CU64">
        <v>1.959684</v>
      </c>
      <c r="CV64">
        <v>2.6836880000000001</v>
      </c>
      <c r="CW64">
        <v>1.327531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92.661680999999973</v>
      </c>
    </row>
    <row r="65" spans="1:114">
      <c r="A65" t="s">
        <v>107</v>
      </c>
      <c r="B65">
        <v>0</v>
      </c>
      <c r="C65">
        <v>36.154850000000003</v>
      </c>
      <c r="D65">
        <v>6.4145700000000003</v>
      </c>
      <c r="E65">
        <v>0</v>
      </c>
      <c r="F65">
        <v>0</v>
      </c>
      <c r="G65">
        <v>72.086100000000002</v>
      </c>
      <c r="H65">
        <v>0</v>
      </c>
      <c r="I65">
        <v>88.779044999999996</v>
      </c>
      <c r="J65">
        <v>6.0807570000000002</v>
      </c>
      <c r="K65">
        <v>344.673159</v>
      </c>
      <c r="L65">
        <v>661.459879</v>
      </c>
      <c r="M65">
        <v>94.319981999999996</v>
      </c>
      <c r="N65">
        <v>120.694688</v>
      </c>
      <c r="O65">
        <v>126.520838</v>
      </c>
      <c r="P65">
        <v>144.02676099999999</v>
      </c>
      <c r="Q65">
        <v>22.193777000000001</v>
      </c>
      <c r="R65">
        <v>43.545976000000003</v>
      </c>
      <c r="S65">
        <v>26.963602000000002</v>
      </c>
      <c r="T65">
        <v>1.4276059999999999</v>
      </c>
      <c r="U65">
        <v>276.75</v>
      </c>
      <c r="V65">
        <v>18.904</v>
      </c>
      <c r="W65">
        <v>43.704000000000001</v>
      </c>
      <c r="X65">
        <v>147.515625</v>
      </c>
      <c r="Y65">
        <v>0</v>
      </c>
      <c r="Z65">
        <v>13.1076</v>
      </c>
      <c r="AA65">
        <v>0</v>
      </c>
      <c r="AB65">
        <v>43.635159999999999</v>
      </c>
      <c r="AC65">
        <v>21.139358999999999</v>
      </c>
      <c r="AD65">
        <v>0</v>
      </c>
      <c r="AE65">
        <v>53.905351000000003</v>
      </c>
      <c r="AF65">
        <v>0</v>
      </c>
      <c r="AG65">
        <v>44.150584000000002</v>
      </c>
      <c r="AH65">
        <v>46.069934000000003</v>
      </c>
      <c r="AI65">
        <v>3.4724400000000002</v>
      </c>
      <c r="AJ65">
        <v>0</v>
      </c>
      <c r="AK65">
        <v>59.301364999999997</v>
      </c>
      <c r="AL65">
        <v>53.451999999999998</v>
      </c>
      <c r="AM65">
        <v>17.179061999999998</v>
      </c>
      <c r="AN65">
        <v>1.0753569999999999</v>
      </c>
      <c r="AO65">
        <v>0</v>
      </c>
      <c r="AP65">
        <v>0</v>
      </c>
      <c r="AQ65">
        <v>29.674859999999999</v>
      </c>
      <c r="AR65">
        <v>49.68</v>
      </c>
      <c r="AS65">
        <v>35.652698999999998</v>
      </c>
      <c r="AT65">
        <v>15.00135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92.59168099999998</v>
      </c>
      <c r="BA65">
        <f t="shared" si="1"/>
        <v>2861.3040169999999</v>
      </c>
      <c r="BD65">
        <v>4.2938999999999998</v>
      </c>
      <c r="BE65">
        <v>0</v>
      </c>
      <c r="BF65">
        <v>2.1180999999999998E-2</v>
      </c>
      <c r="BG65">
        <v>0</v>
      </c>
      <c r="BH65">
        <v>1.8580000000000001E-3</v>
      </c>
      <c r="BI65">
        <v>0.82955999999999996</v>
      </c>
      <c r="BJ65">
        <v>0</v>
      </c>
      <c r="BK65">
        <v>1.7259E-2</v>
      </c>
      <c r="BL65">
        <v>0</v>
      </c>
      <c r="BM65">
        <v>2.5569999999999998E-3</v>
      </c>
      <c r="BN65">
        <v>0</v>
      </c>
      <c r="BO65">
        <v>1.99</v>
      </c>
      <c r="BP65">
        <v>2.1800000000000002</v>
      </c>
      <c r="BQ65">
        <v>3.542468</v>
      </c>
      <c r="BR65">
        <v>2.5514760000000001</v>
      </c>
      <c r="BS65">
        <v>1.61</v>
      </c>
      <c r="BT65">
        <v>0</v>
      </c>
      <c r="BU65">
        <v>2.9693339999999999</v>
      </c>
      <c r="BV65">
        <v>1.341844</v>
      </c>
      <c r="BW65">
        <v>9.33</v>
      </c>
      <c r="BX65">
        <v>4.2581249999999997</v>
      </c>
      <c r="BY65">
        <v>0.24</v>
      </c>
      <c r="BZ65">
        <v>1.9381029999999999</v>
      </c>
      <c r="CA65">
        <v>3.5116909999999999</v>
      </c>
      <c r="CB65">
        <v>1.67</v>
      </c>
      <c r="CC65">
        <v>0.8</v>
      </c>
      <c r="CD65">
        <v>0.42</v>
      </c>
      <c r="CE65">
        <v>0.87</v>
      </c>
      <c r="CF65">
        <v>0.2</v>
      </c>
      <c r="CG65">
        <v>3.78</v>
      </c>
      <c r="CH65">
        <v>0.89041899999999996</v>
      </c>
      <c r="CI65">
        <v>7.82</v>
      </c>
      <c r="CJ65">
        <v>1.94</v>
      </c>
      <c r="CK65">
        <v>1.85</v>
      </c>
      <c r="CL65">
        <v>5.313701</v>
      </c>
      <c r="CM65">
        <v>1.870228</v>
      </c>
      <c r="CN65">
        <v>3.5424669999999998</v>
      </c>
      <c r="CO65">
        <v>3.03</v>
      </c>
      <c r="CP65">
        <v>2.5259830000000001</v>
      </c>
      <c r="CQ65">
        <v>2.7933979999999998</v>
      </c>
      <c r="CR65">
        <v>2.38</v>
      </c>
      <c r="CS65">
        <v>2.3522639999999999</v>
      </c>
      <c r="CT65">
        <v>1.9429620000000001</v>
      </c>
      <c r="CU65">
        <v>1.959684</v>
      </c>
      <c r="CV65">
        <v>2.6836880000000001</v>
      </c>
      <c r="CW65">
        <v>1.327531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92.59168099999998</v>
      </c>
    </row>
    <row r="66" spans="1:114">
      <c r="A66" t="s">
        <v>108</v>
      </c>
      <c r="B66">
        <v>0</v>
      </c>
      <c r="C66">
        <v>36.154850000000003</v>
      </c>
      <c r="D66">
        <v>6.4145700000000003</v>
      </c>
      <c r="E66">
        <v>0</v>
      </c>
      <c r="F66">
        <v>0</v>
      </c>
      <c r="G66">
        <v>72.086100000000002</v>
      </c>
      <c r="H66">
        <v>0</v>
      </c>
      <c r="I66">
        <v>88.779044999999996</v>
      </c>
      <c r="J66">
        <v>6.0807570000000002</v>
      </c>
      <c r="K66">
        <v>344.673159</v>
      </c>
      <c r="L66">
        <v>661.459879</v>
      </c>
      <c r="M66">
        <v>94.319981999999996</v>
      </c>
      <c r="N66">
        <v>120.694688</v>
      </c>
      <c r="O66">
        <v>126.520838</v>
      </c>
      <c r="P66">
        <v>144.02676099999999</v>
      </c>
      <c r="Q66">
        <v>22.193777000000001</v>
      </c>
      <c r="R66">
        <v>43.545976000000003</v>
      </c>
      <c r="S66">
        <v>26.963602000000002</v>
      </c>
      <c r="T66">
        <v>1.4276059999999999</v>
      </c>
      <c r="U66">
        <v>276.75</v>
      </c>
      <c r="V66">
        <v>18.904</v>
      </c>
      <c r="W66">
        <v>43.704000000000001</v>
      </c>
      <c r="X66">
        <v>147.515625</v>
      </c>
      <c r="Y66">
        <v>0</v>
      </c>
      <c r="Z66">
        <v>13.1076</v>
      </c>
      <c r="AA66">
        <v>0</v>
      </c>
      <c r="AB66">
        <v>43.635159999999999</v>
      </c>
      <c r="AC66">
        <v>21.139358999999999</v>
      </c>
      <c r="AD66">
        <v>0</v>
      </c>
      <c r="AE66">
        <v>53.905351000000003</v>
      </c>
      <c r="AF66">
        <v>0</v>
      </c>
      <c r="AG66">
        <v>44.150584000000002</v>
      </c>
      <c r="AH66">
        <v>46.069934000000003</v>
      </c>
      <c r="AI66">
        <v>3.4724400000000002</v>
      </c>
      <c r="AJ66">
        <v>0</v>
      </c>
      <c r="AK66">
        <v>59.301364999999997</v>
      </c>
      <c r="AL66">
        <v>53.451999999999998</v>
      </c>
      <c r="AM66">
        <v>17.179061999999998</v>
      </c>
      <c r="AN66">
        <v>1.0753569999999999</v>
      </c>
      <c r="AO66">
        <v>0</v>
      </c>
      <c r="AP66">
        <v>0</v>
      </c>
      <c r="AQ66">
        <v>29.674859999999999</v>
      </c>
      <c r="AR66">
        <v>49.68</v>
      </c>
      <c r="AS66">
        <v>35.652698999999998</v>
      </c>
      <c r="AT66">
        <v>15.00135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92.59168099999998</v>
      </c>
      <c r="BA66">
        <f t="shared" si="1"/>
        <v>2861.3040169999999</v>
      </c>
      <c r="BD66">
        <v>4.2938999999999998</v>
      </c>
      <c r="BE66">
        <v>0</v>
      </c>
      <c r="BF66">
        <v>2.1180999999999998E-2</v>
      </c>
      <c r="BG66">
        <v>0</v>
      </c>
      <c r="BH66">
        <v>1.8580000000000001E-3</v>
      </c>
      <c r="BI66">
        <v>0.82955999999999996</v>
      </c>
      <c r="BJ66">
        <v>0</v>
      </c>
      <c r="BK66">
        <v>1.7259E-2</v>
      </c>
      <c r="BL66">
        <v>0</v>
      </c>
      <c r="BM66">
        <v>2.5569999999999998E-3</v>
      </c>
      <c r="BN66">
        <v>0</v>
      </c>
      <c r="BO66">
        <v>1.99</v>
      </c>
      <c r="BP66">
        <v>2.1800000000000002</v>
      </c>
      <c r="BQ66">
        <v>3.542468</v>
      </c>
      <c r="BR66">
        <v>2.5514760000000001</v>
      </c>
      <c r="BS66">
        <v>1.61</v>
      </c>
      <c r="BT66">
        <v>0</v>
      </c>
      <c r="BU66">
        <v>2.9693339999999999</v>
      </c>
      <c r="BV66">
        <v>1.341844</v>
      </c>
      <c r="BW66">
        <v>9.33</v>
      </c>
      <c r="BX66">
        <v>4.2581249999999997</v>
      </c>
      <c r="BY66">
        <v>0.24</v>
      </c>
      <c r="BZ66">
        <v>1.9381029999999999</v>
      </c>
      <c r="CA66">
        <v>3.5116909999999999</v>
      </c>
      <c r="CB66">
        <v>1.67</v>
      </c>
      <c r="CC66">
        <v>0.8</v>
      </c>
      <c r="CD66">
        <v>0.42</v>
      </c>
      <c r="CE66">
        <v>0.87</v>
      </c>
      <c r="CF66">
        <v>0.2</v>
      </c>
      <c r="CG66">
        <v>3.78</v>
      </c>
      <c r="CH66">
        <v>0.89041899999999996</v>
      </c>
      <c r="CI66">
        <v>7.82</v>
      </c>
      <c r="CJ66">
        <v>1.94</v>
      </c>
      <c r="CK66">
        <v>1.85</v>
      </c>
      <c r="CL66">
        <v>5.313701</v>
      </c>
      <c r="CM66">
        <v>1.870228</v>
      </c>
      <c r="CN66">
        <v>3.5424669999999998</v>
      </c>
      <c r="CO66">
        <v>3.03</v>
      </c>
      <c r="CP66">
        <v>2.5259830000000001</v>
      </c>
      <c r="CQ66">
        <v>2.7933979999999998</v>
      </c>
      <c r="CR66">
        <v>2.38</v>
      </c>
      <c r="CS66">
        <v>2.3522639999999999</v>
      </c>
      <c r="CT66">
        <v>1.9429620000000001</v>
      </c>
      <c r="CU66">
        <v>1.959684</v>
      </c>
      <c r="CV66">
        <v>2.6836880000000001</v>
      </c>
      <c r="CW66">
        <v>1.327531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92.59168099999998</v>
      </c>
    </row>
    <row r="67" spans="1:114">
      <c r="A67" t="s">
        <v>109</v>
      </c>
      <c r="B67">
        <v>0</v>
      </c>
      <c r="C67">
        <v>36.154850000000003</v>
      </c>
      <c r="D67">
        <v>6.4145700000000003</v>
      </c>
      <c r="E67">
        <v>0</v>
      </c>
      <c r="F67">
        <v>0</v>
      </c>
      <c r="G67">
        <v>72.086100000000002</v>
      </c>
      <c r="H67">
        <v>0</v>
      </c>
      <c r="I67">
        <v>88.779044999999996</v>
      </c>
      <c r="J67">
        <v>6.0807570000000002</v>
      </c>
      <c r="K67">
        <v>344.673159</v>
      </c>
      <c r="L67">
        <v>661.459879</v>
      </c>
      <c r="M67">
        <v>94.319981999999996</v>
      </c>
      <c r="N67">
        <v>120.694688</v>
      </c>
      <c r="O67">
        <v>126.520838</v>
      </c>
      <c r="P67">
        <v>144.02676099999999</v>
      </c>
      <c r="Q67">
        <v>22.193777000000001</v>
      </c>
      <c r="R67">
        <v>43.545976000000003</v>
      </c>
      <c r="S67">
        <v>26.963602000000002</v>
      </c>
      <c r="T67">
        <v>1.4276059999999999</v>
      </c>
      <c r="U67">
        <v>276.75</v>
      </c>
      <c r="V67">
        <v>18.904</v>
      </c>
      <c r="W67">
        <v>43.704000000000001</v>
      </c>
      <c r="X67">
        <v>147.515625</v>
      </c>
      <c r="Y67">
        <v>0</v>
      </c>
      <c r="Z67">
        <v>6.5537999999999998</v>
      </c>
      <c r="AA67">
        <v>0</v>
      </c>
      <c r="AB67">
        <v>43.635159999999999</v>
      </c>
      <c r="AC67">
        <v>21.139358999999999</v>
      </c>
      <c r="AD67">
        <v>0</v>
      </c>
      <c r="AE67">
        <v>53.905351000000003</v>
      </c>
      <c r="AF67">
        <v>0</v>
      </c>
      <c r="AG67">
        <v>44.150584000000002</v>
      </c>
      <c r="AH67">
        <v>46.069934000000003</v>
      </c>
      <c r="AI67">
        <v>3.4724400000000002</v>
      </c>
      <c r="AJ67">
        <v>0</v>
      </c>
      <c r="AK67">
        <v>59.301364999999997</v>
      </c>
      <c r="AL67">
        <v>53.451999999999998</v>
      </c>
      <c r="AM67">
        <v>17.179061999999998</v>
      </c>
      <c r="AN67">
        <v>1.0753569999999999</v>
      </c>
      <c r="AO67">
        <v>0</v>
      </c>
      <c r="AP67">
        <v>0</v>
      </c>
      <c r="AQ67">
        <v>29.674859999999999</v>
      </c>
      <c r="AR67">
        <v>49.68</v>
      </c>
      <c r="AS67">
        <v>34.647410000000001</v>
      </c>
      <c r="AT67">
        <v>15.00135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92.52693899999997</v>
      </c>
      <c r="BA67">
        <f t="shared" si="1"/>
        <v>2853.680186</v>
      </c>
      <c r="BD67">
        <v>4.2938999999999998</v>
      </c>
      <c r="BE67">
        <v>0</v>
      </c>
      <c r="BF67">
        <v>2.1180999999999998E-2</v>
      </c>
      <c r="BG67">
        <v>0</v>
      </c>
      <c r="BH67">
        <v>1.8580000000000001E-3</v>
      </c>
      <c r="BI67">
        <v>0.82955999999999996</v>
      </c>
      <c r="BJ67">
        <v>0</v>
      </c>
      <c r="BK67">
        <v>1.7259E-2</v>
      </c>
      <c r="BL67">
        <v>0</v>
      </c>
      <c r="BM67">
        <v>2.5569999999999998E-3</v>
      </c>
      <c r="BN67">
        <v>0</v>
      </c>
      <c r="BO67">
        <v>1.99</v>
      </c>
      <c r="BP67">
        <v>2.1800000000000002</v>
      </c>
      <c r="BQ67">
        <v>3.542468</v>
      </c>
      <c r="BR67">
        <v>2.5514760000000001</v>
      </c>
      <c r="BS67">
        <v>1.61</v>
      </c>
      <c r="BT67">
        <v>0</v>
      </c>
      <c r="BU67">
        <v>2.9693339999999999</v>
      </c>
      <c r="BV67">
        <v>1.341844</v>
      </c>
      <c r="BW67">
        <v>9.33</v>
      </c>
      <c r="BX67">
        <v>4.2581249999999997</v>
      </c>
      <c r="BY67">
        <v>0.24</v>
      </c>
      <c r="BZ67">
        <v>1.9381029999999999</v>
      </c>
      <c r="CA67">
        <v>3.5116909999999999</v>
      </c>
      <c r="CB67">
        <v>1.67</v>
      </c>
      <c r="CC67">
        <v>0.8</v>
      </c>
      <c r="CD67">
        <v>0.42</v>
      </c>
      <c r="CE67">
        <v>0.87</v>
      </c>
      <c r="CF67">
        <v>0.2</v>
      </c>
      <c r="CG67">
        <v>3.78</v>
      </c>
      <c r="CH67">
        <v>0.89041899999999996</v>
      </c>
      <c r="CI67">
        <v>7.82</v>
      </c>
      <c r="CJ67">
        <v>1.94</v>
      </c>
      <c r="CK67">
        <v>1.85</v>
      </c>
      <c r="CL67">
        <v>5.313701</v>
      </c>
      <c r="CM67">
        <v>1.870228</v>
      </c>
      <c r="CN67">
        <v>3.5424669999999998</v>
      </c>
      <c r="CO67">
        <v>3.03</v>
      </c>
      <c r="CP67">
        <v>2.5259830000000001</v>
      </c>
      <c r="CQ67">
        <v>2.7933979999999998</v>
      </c>
      <c r="CR67">
        <v>2.38</v>
      </c>
      <c r="CS67">
        <v>2.2875220000000001</v>
      </c>
      <c r="CT67">
        <v>1.9429620000000001</v>
      </c>
      <c r="CU67">
        <v>1.959684</v>
      </c>
      <c r="CV67">
        <v>2.6836880000000001</v>
      </c>
      <c r="CW67">
        <v>1.327531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92.52693899999997</v>
      </c>
    </row>
    <row r="68" spans="1:114">
      <c r="A68" t="s">
        <v>110</v>
      </c>
      <c r="B68">
        <v>0</v>
      </c>
      <c r="C68">
        <v>36.154850000000003</v>
      </c>
      <c r="D68">
        <v>6.4145700000000003</v>
      </c>
      <c r="E68">
        <v>0</v>
      </c>
      <c r="F68">
        <v>0</v>
      </c>
      <c r="G68">
        <v>72.086100000000002</v>
      </c>
      <c r="H68">
        <v>0</v>
      </c>
      <c r="I68">
        <v>88.779044999999996</v>
      </c>
      <c r="J68">
        <v>6.0807570000000002</v>
      </c>
      <c r="K68">
        <v>344.673159</v>
      </c>
      <c r="L68">
        <v>661.459879</v>
      </c>
      <c r="M68">
        <v>94.319981999999996</v>
      </c>
      <c r="N68">
        <v>120.694688</v>
      </c>
      <c r="O68">
        <v>126.520838</v>
      </c>
      <c r="P68">
        <v>144.02676099999999</v>
      </c>
      <c r="Q68">
        <v>22.193777000000001</v>
      </c>
      <c r="R68">
        <v>43.545976000000003</v>
      </c>
      <c r="S68">
        <v>26.963602000000002</v>
      </c>
      <c r="T68">
        <v>1.4276059999999999</v>
      </c>
      <c r="U68">
        <v>276.75</v>
      </c>
      <c r="V68">
        <v>18.904</v>
      </c>
      <c r="W68">
        <v>43.704000000000001</v>
      </c>
      <c r="X68">
        <v>147.515625</v>
      </c>
      <c r="Y68">
        <v>0</v>
      </c>
      <c r="Z68">
        <v>6.5537999999999998</v>
      </c>
      <c r="AA68">
        <v>0</v>
      </c>
      <c r="AB68">
        <v>43.635159999999999</v>
      </c>
      <c r="AC68">
        <v>21.139358999999999</v>
      </c>
      <c r="AD68">
        <v>0</v>
      </c>
      <c r="AE68">
        <v>53.905351000000003</v>
      </c>
      <c r="AF68">
        <v>0</v>
      </c>
      <c r="AG68">
        <v>44.150584000000002</v>
      </c>
      <c r="AH68">
        <v>46.069934000000003</v>
      </c>
      <c r="AI68">
        <v>3.4724400000000002</v>
      </c>
      <c r="AJ68">
        <v>0</v>
      </c>
      <c r="AK68">
        <v>59.301364999999997</v>
      </c>
      <c r="AL68">
        <v>53.451999999999998</v>
      </c>
      <c r="AM68">
        <v>17.179061999999998</v>
      </c>
      <c r="AN68">
        <v>1.0753569999999999</v>
      </c>
      <c r="AO68">
        <v>0</v>
      </c>
      <c r="AP68">
        <v>0</v>
      </c>
      <c r="AQ68">
        <v>29.674859999999999</v>
      </c>
      <c r="AR68">
        <v>52.991999999999997</v>
      </c>
      <c r="AS68">
        <v>34.647410000000001</v>
      </c>
      <c r="AT68">
        <v>15.00135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92.52693899999997</v>
      </c>
      <c r="BA68">
        <f t="shared" ref="BA68:BA98" si="4">SUM(B68:AZ68)</f>
        <v>2856.9921860000004</v>
      </c>
      <c r="BD68">
        <v>4.2938999999999998</v>
      </c>
      <c r="BE68">
        <v>0</v>
      </c>
      <c r="BF68">
        <v>2.1180999999999998E-2</v>
      </c>
      <c r="BG68">
        <v>0</v>
      </c>
      <c r="BH68">
        <v>1.8580000000000001E-3</v>
      </c>
      <c r="BI68">
        <v>0.82955999999999996</v>
      </c>
      <c r="BJ68">
        <v>0</v>
      </c>
      <c r="BK68">
        <v>1.7259E-2</v>
      </c>
      <c r="BL68">
        <v>0</v>
      </c>
      <c r="BM68">
        <v>2.5569999999999998E-3</v>
      </c>
      <c r="BN68">
        <v>0</v>
      </c>
      <c r="BO68">
        <v>1.99</v>
      </c>
      <c r="BP68">
        <v>2.1800000000000002</v>
      </c>
      <c r="BQ68">
        <v>3.542468</v>
      </c>
      <c r="BR68">
        <v>2.5514760000000001</v>
      </c>
      <c r="BS68">
        <v>1.61</v>
      </c>
      <c r="BT68">
        <v>0</v>
      </c>
      <c r="BU68">
        <v>2.9693339999999999</v>
      </c>
      <c r="BV68">
        <v>1.341844</v>
      </c>
      <c r="BW68">
        <v>9.33</v>
      </c>
      <c r="BX68">
        <v>4.2581249999999997</v>
      </c>
      <c r="BY68">
        <v>0.24</v>
      </c>
      <c r="BZ68">
        <v>1.9381029999999999</v>
      </c>
      <c r="CA68">
        <v>3.5116909999999999</v>
      </c>
      <c r="CB68">
        <v>1.67</v>
      </c>
      <c r="CC68">
        <v>0.8</v>
      </c>
      <c r="CD68">
        <v>0.42</v>
      </c>
      <c r="CE68">
        <v>0.87</v>
      </c>
      <c r="CF68">
        <v>0.2</v>
      </c>
      <c r="CG68">
        <v>3.78</v>
      </c>
      <c r="CH68">
        <v>0.89041899999999996</v>
      </c>
      <c r="CI68">
        <v>7.82</v>
      </c>
      <c r="CJ68">
        <v>1.94</v>
      </c>
      <c r="CK68">
        <v>1.85</v>
      </c>
      <c r="CL68">
        <v>5.313701</v>
      </c>
      <c r="CM68">
        <v>1.870228</v>
      </c>
      <c r="CN68">
        <v>3.5424669999999998</v>
      </c>
      <c r="CO68">
        <v>3.03</v>
      </c>
      <c r="CP68">
        <v>2.5259830000000001</v>
      </c>
      <c r="CQ68">
        <v>2.7933979999999998</v>
      </c>
      <c r="CR68">
        <v>2.38</v>
      </c>
      <c r="CS68">
        <v>2.2875220000000001</v>
      </c>
      <c r="CT68">
        <v>1.9429620000000001</v>
      </c>
      <c r="CU68">
        <v>1.959684</v>
      </c>
      <c r="CV68">
        <v>2.6836880000000001</v>
      </c>
      <c r="CW68">
        <v>1.327531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92.52693899999997</v>
      </c>
    </row>
    <row r="69" spans="1:114">
      <c r="A69" t="s">
        <v>111</v>
      </c>
      <c r="B69">
        <v>0</v>
      </c>
      <c r="C69">
        <v>36.154850000000003</v>
      </c>
      <c r="D69">
        <v>6.4145700000000003</v>
      </c>
      <c r="E69">
        <v>0</v>
      </c>
      <c r="F69">
        <v>0</v>
      </c>
      <c r="G69">
        <v>72.086100000000002</v>
      </c>
      <c r="H69">
        <v>0</v>
      </c>
      <c r="I69">
        <v>88.779044999999996</v>
      </c>
      <c r="J69">
        <v>6.0807570000000002</v>
      </c>
      <c r="K69">
        <v>0</v>
      </c>
      <c r="L69">
        <v>661.459879</v>
      </c>
      <c r="M69">
        <v>94.319981999999996</v>
      </c>
      <c r="N69">
        <v>120.694688</v>
      </c>
      <c r="O69">
        <v>126.520838</v>
      </c>
      <c r="P69">
        <v>144.02676099999999</v>
      </c>
      <c r="Q69">
        <v>22.193777000000001</v>
      </c>
      <c r="R69">
        <v>43.545976000000003</v>
      </c>
      <c r="S69">
        <v>26.963602000000002</v>
      </c>
      <c r="T69">
        <v>1.4276059999999999</v>
      </c>
      <c r="U69">
        <v>276.75</v>
      </c>
      <c r="V69">
        <v>18.904</v>
      </c>
      <c r="W69">
        <v>43.704000000000001</v>
      </c>
      <c r="X69">
        <v>147.515625</v>
      </c>
      <c r="Y69">
        <v>0</v>
      </c>
      <c r="Z69">
        <v>6.5537999999999998</v>
      </c>
      <c r="AA69">
        <v>0</v>
      </c>
      <c r="AB69">
        <v>43.635159999999999</v>
      </c>
      <c r="AC69">
        <v>21.139358999999999</v>
      </c>
      <c r="AD69">
        <v>0</v>
      </c>
      <c r="AE69">
        <v>53.905351000000003</v>
      </c>
      <c r="AF69">
        <v>0</v>
      </c>
      <c r="AG69">
        <v>44.150584000000002</v>
      </c>
      <c r="AH69">
        <v>46.069934000000003</v>
      </c>
      <c r="AI69">
        <v>3.4724400000000002</v>
      </c>
      <c r="AJ69">
        <v>0</v>
      </c>
      <c r="AK69">
        <v>59.301364999999997</v>
      </c>
      <c r="AL69">
        <v>53.451999999999998</v>
      </c>
      <c r="AM69">
        <v>17.179061999999998</v>
      </c>
      <c r="AN69">
        <v>1.0753569999999999</v>
      </c>
      <c r="AO69">
        <v>0</v>
      </c>
      <c r="AP69">
        <v>0</v>
      </c>
      <c r="AQ69">
        <v>29.674859999999999</v>
      </c>
      <c r="AR69">
        <v>52.991999999999997</v>
      </c>
      <c r="AS69">
        <v>34.647410000000001</v>
      </c>
      <c r="AT69">
        <v>15.00135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92.52693899999997</v>
      </c>
      <c r="BA69">
        <f t="shared" si="4"/>
        <v>2512.3190270000005</v>
      </c>
      <c r="BD69">
        <v>4.2938999999999998</v>
      </c>
      <c r="BE69">
        <v>0</v>
      </c>
      <c r="BF69">
        <v>2.1180999999999998E-2</v>
      </c>
      <c r="BG69">
        <v>0</v>
      </c>
      <c r="BH69">
        <v>1.8580000000000001E-3</v>
      </c>
      <c r="BI69">
        <v>0.82955999999999996</v>
      </c>
      <c r="BJ69">
        <v>0</v>
      </c>
      <c r="BK69">
        <v>1.7259E-2</v>
      </c>
      <c r="BL69">
        <v>0</v>
      </c>
      <c r="BM69">
        <v>2.5569999999999998E-3</v>
      </c>
      <c r="BN69">
        <v>0</v>
      </c>
      <c r="BO69">
        <v>1.99</v>
      </c>
      <c r="BP69">
        <v>2.1800000000000002</v>
      </c>
      <c r="BQ69">
        <v>3.542468</v>
      </c>
      <c r="BR69">
        <v>2.5514760000000001</v>
      </c>
      <c r="BS69">
        <v>1.61</v>
      </c>
      <c r="BT69">
        <v>0</v>
      </c>
      <c r="BU69">
        <v>2.9693339999999999</v>
      </c>
      <c r="BV69">
        <v>1.341844</v>
      </c>
      <c r="BW69">
        <v>9.33</v>
      </c>
      <c r="BX69">
        <v>4.2581249999999997</v>
      </c>
      <c r="BY69">
        <v>0.24</v>
      </c>
      <c r="BZ69">
        <v>1.9381029999999999</v>
      </c>
      <c r="CA69">
        <v>3.5116909999999999</v>
      </c>
      <c r="CB69">
        <v>1.67</v>
      </c>
      <c r="CC69">
        <v>0.8</v>
      </c>
      <c r="CD69">
        <v>0.42</v>
      </c>
      <c r="CE69">
        <v>0.87</v>
      </c>
      <c r="CF69">
        <v>0.2</v>
      </c>
      <c r="CG69">
        <v>3.78</v>
      </c>
      <c r="CH69">
        <v>0.89041899999999996</v>
      </c>
      <c r="CI69">
        <v>7.82</v>
      </c>
      <c r="CJ69">
        <v>1.94</v>
      </c>
      <c r="CK69">
        <v>1.85</v>
      </c>
      <c r="CL69">
        <v>5.313701</v>
      </c>
      <c r="CM69">
        <v>1.870228</v>
      </c>
      <c r="CN69">
        <v>3.5424669999999998</v>
      </c>
      <c r="CO69">
        <v>3.03</v>
      </c>
      <c r="CP69">
        <v>2.5259830000000001</v>
      </c>
      <c r="CQ69">
        <v>2.7933979999999998</v>
      </c>
      <c r="CR69">
        <v>2.38</v>
      </c>
      <c r="CS69">
        <v>2.2875220000000001</v>
      </c>
      <c r="CT69">
        <v>1.9429620000000001</v>
      </c>
      <c r="CU69">
        <v>1.959684</v>
      </c>
      <c r="CV69">
        <v>2.6836880000000001</v>
      </c>
      <c r="CW69">
        <v>1.327531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92.52693899999997</v>
      </c>
    </row>
    <row r="70" spans="1:114">
      <c r="A70" t="s">
        <v>112</v>
      </c>
      <c r="B70">
        <v>0</v>
      </c>
      <c r="C70">
        <v>36.154850000000003</v>
      </c>
      <c r="D70">
        <v>6.4145700000000003</v>
      </c>
      <c r="E70">
        <v>0</v>
      </c>
      <c r="F70">
        <v>0</v>
      </c>
      <c r="G70">
        <v>72.086100000000002</v>
      </c>
      <c r="H70">
        <v>0</v>
      </c>
      <c r="I70">
        <v>88.779044999999996</v>
      </c>
      <c r="J70">
        <v>6.0807570000000002</v>
      </c>
      <c r="K70">
        <v>0</v>
      </c>
      <c r="L70">
        <v>661.459879</v>
      </c>
      <c r="M70">
        <v>94.319981999999996</v>
      </c>
      <c r="N70">
        <v>120.694688</v>
      </c>
      <c r="O70">
        <v>126.520838</v>
      </c>
      <c r="P70">
        <v>144.02676099999999</v>
      </c>
      <c r="Q70">
        <v>22.193777000000001</v>
      </c>
      <c r="R70">
        <v>43.545976000000003</v>
      </c>
      <c r="S70">
        <v>26.963602000000002</v>
      </c>
      <c r="T70">
        <v>1.4276059999999999</v>
      </c>
      <c r="U70">
        <v>276.75</v>
      </c>
      <c r="V70">
        <v>18.904</v>
      </c>
      <c r="W70">
        <v>43.704000000000001</v>
      </c>
      <c r="X70">
        <v>147.515625</v>
      </c>
      <c r="Y70">
        <v>0</v>
      </c>
      <c r="Z70">
        <v>6.5537999999999998</v>
      </c>
      <c r="AA70">
        <v>0</v>
      </c>
      <c r="AB70">
        <v>43.635159999999999</v>
      </c>
      <c r="AC70">
        <v>21.139358999999999</v>
      </c>
      <c r="AD70">
        <v>0</v>
      </c>
      <c r="AE70">
        <v>53.905351000000003</v>
      </c>
      <c r="AF70">
        <v>0</v>
      </c>
      <c r="AG70">
        <v>44.150584000000002</v>
      </c>
      <c r="AH70">
        <v>54.874409999999997</v>
      </c>
      <c r="AI70">
        <v>3.4724400000000002</v>
      </c>
      <c r="AJ70">
        <v>0</v>
      </c>
      <c r="AK70">
        <v>59.301364999999997</v>
      </c>
      <c r="AL70">
        <v>53.451999999999998</v>
      </c>
      <c r="AM70">
        <v>17.179061999999998</v>
      </c>
      <c r="AN70">
        <v>1.0753569999999999</v>
      </c>
      <c r="AO70">
        <v>0</v>
      </c>
      <c r="AP70">
        <v>1.2809999999999999</v>
      </c>
      <c r="AQ70">
        <v>29.674859999999999</v>
      </c>
      <c r="AR70">
        <v>50.783999999999999</v>
      </c>
      <c r="AS70">
        <v>34.647410000000001</v>
      </c>
      <c r="AT70">
        <v>15.00135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92.696542999999963</v>
      </c>
      <c r="BA70">
        <f t="shared" si="4"/>
        <v>2520.3661069999998</v>
      </c>
      <c r="BD70">
        <v>4.2938999999999998</v>
      </c>
      <c r="BE70">
        <v>0</v>
      </c>
      <c r="BF70">
        <v>2.1180999999999998E-2</v>
      </c>
      <c r="BG70">
        <v>0</v>
      </c>
      <c r="BH70">
        <v>1.8580000000000001E-3</v>
      </c>
      <c r="BI70">
        <v>0.82955999999999996</v>
      </c>
      <c r="BJ70">
        <v>0</v>
      </c>
      <c r="BK70">
        <v>1.7259E-2</v>
      </c>
      <c r="BL70">
        <v>0</v>
      </c>
      <c r="BM70">
        <v>2.5569999999999998E-3</v>
      </c>
      <c r="BN70">
        <v>0</v>
      </c>
      <c r="BO70">
        <v>1.99</v>
      </c>
      <c r="BP70">
        <v>2.1800000000000002</v>
      </c>
      <c r="BQ70">
        <v>3.542468</v>
      </c>
      <c r="BR70">
        <v>2.5514760000000001</v>
      </c>
      <c r="BS70">
        <v>1.61</v>
      </c>
      <c r="BT70">
        <v>0</v>
      </c>
      <c r="BU70">
        <v>2.9693339999999999</v>
      </c>
      <c r="BV70">
        <v>1.341844</v>
      </c>
      <c r="BW70">
        <v>9.33</v>
      </c>
      <c r="BX70">
        <v>4.2581249999999997</v>
      </c>
      <c r="BY70">
        <v>0.24</v>
      </c>
      <c r="BZ70">
        <v>1.9381029999999999</v>
      </c>
      <c r="CA70">
        <v>3.5116909999999999</v>
      </c>
      <c r="CB70">
        <v>1.67</v>
      </c>
      <c r="CC70">
        <v>0.8</v>
      </c>
      <c r="CD70">
        <v>0.42</v>
      </c>
      <c r="CE70">
        <v>0.87</v>
      </c>
      <c r="CF70">
        <v>0.2</v>
      </c>
      <c r="CG70">
        <v>3.78</v>
      </c>
      <c r="CH70">
        <v>1.0600229999999999</v>
      </c>
      <c r="CI70">
        <v>7.82</v>
      </c>
      <c r="CJ70">
        <v>1.94</v>
      </c>
      <c r="CK70">
        <v>1.85</v>
      </c>
      <c r="CL70">
        <v>5.313701</v>
      </c>
      <c r="CM70">
        <v>1.870228</v>
      </c>
      <c r="CN70">
        <v>3.5424669999999998</v>
      </c>
      <c r="CO70">
        <v>3.03</v>
      </c>
      <c r="CP70">
        <v>2.5259830000000001</v>
      </c>
      <c r="CQ70">
        <v>2.7933979999999998</v>
      </c>
      <c r="CR70">
        <v>2.38</v>
      </c>
      <c r="CS70">
        <v>2.2875220000000001</v>
      </c>
      <c r="CT70">
        <v>1.9429620000000001</v>
      </c>
      <c r="CU70">
        <v>1.959684</v>
      </c>
      <c r="CV70">
        <v>2.6836880000000001</v>
      </c>
      <c r="CW70">
        <v>1.327531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92.696542999999963</v>
      </c>
    </row>
    <row r="71" spans="1:114">
      <c r="A71" t="s">
        <v>113</v>
      </c>
      <c r="B71">
        <v>0</v>
      </c>
      <c r="C71">
        <v>36.154850000000003</v>
      </c>
      <c r="D71">
        <v>6.4145700000000003</v>
      </c>
      <c r="E71">
        <v>0</v>
      </c>
      <c r="F71">
        <v>0</v>
      </c>
      <c r="G71">
        <v>72.086100000000002</v>
      </c>
      <c r="H71">
        <v>0</v>
      </c>
      <c r="I71">
        <v>88.779044999999996</v>
      </c>
      <c r="J71">
        <v>6.0807570000000002</v>
      </c>
      <c r="K71">
        <v>0</v>
      </c>
      <c r="L71">
        <v>661.459879</v>
      </c>
      <c r="M71">
        <v>79.966942000000003</v>
      </c>
      <c r="N71">
        <v>120.694688</v>
      </c>
      <c r="O71">
        <v>126.520838</v>
      </c>
      <c r="P71">
        <v>144.02676099999999</v>
      </c>
      <c r="Q71">
        <v>22.193777000000001</v>
      </c>
      <c r="R71">
        <v>43.545976000000003</v>
      </c>
      <c r="S71">
        <v>26.963602000000002</v>
      </c>
      <c r="T71">
        <v>1.4276059999999999</v>
      </c>
      <c r="U71">
        <v>276.75</v>
      </c>
      <c r="V71">
        <v>18.904</v>
      </c>
      <c r="W71">
        <v>42.49</v>
      </c>
      <c r="X71">
        <v>147.515625</v>
      </c>
      <c r="Y71">
        <v>0</v>
      </c>
      <c r="Z71">
        <v>6.5537999999999998</v>
      </c>
      <c r="AA71">
        <v>0</v>
      </c>
      <c r="AB71">
        <v>43.635159999999999</v>
      </c>
      <c r="AC71">
        <v>21.139358999999999</v>
      </c>
      <c r="AD71">
        <v>0</v>
      </c>
      <c r="AE71">
        <v>53.905351000000003</v>
      </c>
      <c r="AF71">
        <v>0</v>
      </c>
      <c r="AG71">
        <v>44.150584000000002</v>
      </c>
      <c r="AH71">
        <v>61.426577999999999</v>
      </c>
      <c r="AI71">
        <v>3.4724400000000002</v>
      </c>
      <c r="AJ71">
        <v>0</v>
      </c>
      <c r="AK71">
        <v>59.301364999999997</v>
      </c>
      <c r="AL71">
        <v>53.451999999999998</v>
      </c>
      <c r="AM71">
        <v>17.179061999999998</v>
      </c>
      <c r="AN71">
        <v>1.0753569999999999</v>
      </c>
      <c r="AO71">
        <v>0</v>
      </c>
      <c r="AP71">
        <v>1.6653</v>
      </c>
      <c r="AQ71">
        <v>29.674859999999999</v>
      </c>
      <c r="AR71">
        <v>50.783999999999999</v>
      </c>
      <c r="AS71">
        <v>34.647410000000001</v>
      </c>
      <c r="AT71">
        <v>15.00135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92.82374499999996</v>
      </c>
      <c r="BA71">
        <f t="shared" si="4"/>
        <v>2511.8627370000013</v>
      </c>
      <c r="BD71">
        <v>4.2938999999999998</v>
      </c>
      <c r="BE71">
        <v>0</v>
      </c>
      <c r="BF71">
        <v>2.1180999999999998E-2</v>
      </c>
      <c r="BG71">
        <v>0</v>
      </c>
      <c r="BH71">
        <v>1.8580000000000001E-3</v>
      </c>
      <c r="BI71">
        <v>0.82955999999999996</v>
      </c>
      <c r="BJ71">
        <v>0</v>
      </c>
      <c r="BK71">
        <v>1.7259E-2</v>
      </c>
      <c r="BL71">
        <v>0</v>
      </c>
      <c r="BM71">
        <v>2.5569999999999998E-3</v>
      </c>
      <c r="BN71">
        <v>0</v>
      </c>
      <c r="BO71">
        <v>1.99</v>
      </c>
      <c r="BP71">
        <v>2.1800000000000002</v>
      </c>
      <c r="BQ71">
        <v>3.542468</v>
      </c>
      <c r="BR71">
        <v>2.5514760000000001</v>
      </c>
      <c r="BS71">
        <v>1.61</v>
      </c>
      <c r="BT71">
        <v>0</v>
      </c>
      <c r="BU71">
        <v>2.9693339999999999</v>
      </c>
      <c r="BV71">
        <v>1.341844</v>
      </c>
      <c r="BW71">
        <v>9.33</v>
      </c>
      <c r="BX71">
        <v>4.2581249999999997</v>
      </c>
      <c r="BY71">
        <v>0.24</v>
      </c>
      <c r="BZ71">
        <v>1.9381029999999999</v>
      </c>
      <c r="CA71">
        <v>3.5116909999999999</v>
      </c>
      <c r="CB71">
        <v>1.67</v>
      </c>
      <c r="CC71">
        <v>0.8</v>
      </c>
      <c r="CD71">
        <v>0.42</v>
      </c>
      <c r="CE71">
        <v>0.87</v>
      </c>
      <c r="CF71">
        <v>0.2</v>
      </c>
      <c r="CG71">
        <v>3.78</v>
      </c>
      <c r="CH71">
        <v>1.187225</v>
      </c>
      <c r="CI71">
        <v>7.82</v>
      </c>
      <c r="CJ71">
        <v>1.94</v>
      </c>
      <c r="CK71">
        <v>1.85</v>
      </c>
      <c r="CL71">
        <v>5.313701</v>
      </c>
      <c r="CM71">
        <v>1.870228</v>
      </c>
      <c r="CN71">
        <v>3.5424669999999998</v>
      </c>
      <c r="CO71">
        <v>3.03</v>
      </c>
      <c r="CP71">
        <v>2.5259830000000001</v>
      </c>
      <c r="CQ71">
        <v>2.7933979999999998</v>
      </c>
      <c r="CR71">
        <v>2.38</v>
      </c>
      <c r="CS71">
        <v>2.2875220000000001</v>
      </c>
      <c r="CT71">
        <v>1.9429620000000001</v>
      </c>
      <c r="CU71">
        <v>1.959684</v>
      </c>
      <c r="CV71">
        <v>2.6836880000000001</v>
      </c>
      <c r="CW71">
        <v>1.327531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92.82374499999996</v>
      </c>
    </row>
    <row r="72" spans="1:114">
      <c r="A72" t="s">
        <v>114</v>
      </c>
      <c r="B72">
        <v>0</v>
      </c>
      <c r="C72">
        <v>36.154850000000003</v>
      </c>
      <c r="D72">
        <v>6.4145700000000003</v>
      </c>
      <c r="E72">
        <v>0</v>
      </c>
      <c r="F72">
        <v>0</v>
      </c>
      <c r="G72">
        <v>72.086100000000002</v>
      </c>
      <c r="H72">
        <v>0</v>
      </c>
      <c r="I72">
        <v>88.779044999999996</v>
      </c>
      <c r="J72">
        <v>6.0807570000000002</v>
      </c>
      <c r="K72">
        <v>0</v>
      </c>
      <c r="L72">
        <v>661.459879</v>
      </c>
      <c r="M72">
        <v>79.966942000000003</v>
      </c>
      <c r="N72">
        <v>120.694688</v>
      </c>
      <c r="O72">
        <v>126.520838</v>
      </c>
      <c r="P72">
        <v>144.02676099999999</v>
      </c>
      <c r="Q72">
        <v>22.193777000000001</v>
      </c>
      <c r="R72">
        <v>43.545976000000003</v>
      </c>
      <c r="S72">
        <v>26.963602000000002</v>
      </c>
      <c r="T72">
        <v>1.4276059999999999</v>
      </c>
      <c r="U72">
        <v>276.75</v>
      </c>
      <c r="V72">
        <v>18.904</v>
      </c>
      <c r="W72">
        <v>42.49</v>
      </c>
      <c r="X72">
        <v>147.515625</v>
      </c>
      <c r="Y72">
        <v>0</v>
      </c>
      <c r="Z72">
        <v>6.5537999999999998</v>
      </c>
      <c r="AA72">
        <v>0</v>
      </c>
      <c r="AB72">
        <v>43.635159999999999</v>
      </c>
      <c r="AC72">
        <v>21.139358999999999</v>
      </c>
      <c r="AD72">
        <v>0</v>
      </c>
      <c r="AE72">
        <v>53.905351000000003</v>
      </c>
      <c r="AF72">
        <v>0</v>
      </c>
      <c r="AG72">
        <v>44.150584000000002</v>
      </c>
      <c r="AH72">
        <v>61.426577999999999</v>
      </c>
      <c r="AI72">
        <v>3.4724400000000002</v>
      </c>
      <c r="AJ72">
        <v>0</v>
      </c>
      <c r="AK72">
        <v>59.301364999999997</v>
      </c>
      <c r="AL72">
        <v>53.451999999999998</v>
      </c>
      <c r="AM72">
        <v>17.179061999999998</v>
      </c>
      <c r="AN72">
        <v>1.0753569999999999</v>
      </c>
      <c r="AO72">
        <v>0</v>
      </c>
      <c r="AP72">
        <v>1.6653</v>
      </c>
      <c r="AQ72">
        <v>29.674859999999999</v>
      </c>
      <c r="AR72">
        <v>50.783999999999999</v>
      </c>
      <c r="AS72">
        <v>34.647410000000001</v>
      </c>
      <c r="AT72">
        <v>15.00135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92.82374499999996</v>
      </c>
      <c r="BA72">
        <f t="shared" si="4"/>
        <v>2511.8627370000013</v>
      </c>
      <c r="BD72">
        <v>4.2938999999999998</v>
      </c>
      <c r="BE72">
        <v>0</v>
      </c>
      <c r="BF72">
        <v>2.1180999999999998E-2</v>
      </c>
      <c r="BG72">
        <v>0</v>
      </c>
      <c r="BH72">
        <v>1.8580000000000001E-3</v>
      </c>
      <c r="BI72">
        <v>0.82955999999999996</v>
      </c>
      <c r="BJ72">
        <v>0</v>
      </c>
      <c r="BK72">
        <v>1.7259E-2</v>
      </c>
      <c r="BL72">
        <v>0</v>
      </c>
      <c r="BM72">
        <v>2.5569999999999998E-3</v>
      </c>
      <c r="BN72">
        <v>0</v>
      </c>
      <c r="BO72">
        <v>1.99</v>
      </c>
      <c r="BP72">
        <v>2.1800000000000002</v>
      </c>
      <c r="BQ72">
        <v>3.542468</v>
      </c>
      <c r="BR72">
        <v>2.5514760000000001</v>
      </c>
      <c r="BS72">
        <v>1.61</v>
      </c>
      <c r="BT72">
        <v>0</v>
      </c>
      <c r="BU72">
        <v>2.9693339999999999</v>
      </c>
      <c r="BV72">
        <v>1.341844</v>
      </c>
      <c r="BW72">
        <v>9.33</v>
      </c>
      <c r="BX72">
        <v>4.2581249999999997</v>
      </c>
      <c r="BY72">
        <v>0.24</v>
      </c>
      <c r="BZ72">
        <v>1.9381029999999999</v>
      </c>
      <c r="CA72">
        <v>3.5116909999999999</v>
      </c>
      <c r="CB72">
        <v>1.67</v>
      </c>
      <c r="CC72">
        <v>0.8</v>
      </c>
      <c r="CD72">
        <v>0.42</v>
      </c>
      <c r="CE72">
        <v>0.87</v>
      </c>
      <c r="CF72">
        <v>0.2</v>
      </c>
      <c r="CG72">
        <v>3.78</v>
      </c>
      <c r="CH72">
        <v>1.187225</v>
      </c>
      <c r="CI72">
        <v>7.82</v>
      </c>
      <c r="CJ72">
        <v>1.94</v>
      </c>
      <c r="CK72">
        <v>1.85</v>
      </c>
      <c r="CL72">
        <v>5.313701</v>
      </c>
      <c r="CM72">
        <v>1.870228</v>
      </c>
      <c r="CN72">
        <v>3.5424669999999998</v>
      </c>
      <c r="CO72">
        <v>3.03</v>
      </c>
      <c r="CP72">
        <v>2.5259830000000001</v>
      </c>
      <c r="CQ72">
        <v>2.7933979999999998</v>
      </c>
      <c r="CR72">
        <v>2.38</v>
      </c>
      <c r="CS72">
        <v>2.2875220000000001</v>
      </c>
      <c r="CT72">
        <v>1.9429620000000001</v>
      </c>
      <c r="CU72">
        <v>1.959684</v>
      </c>
      <c r="CV72">
        <v>2.6836880000000001</v>
      </c>
      <c r="CW72">
        <v>1.327531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92.82374499999996</v>
      </c>
    </row>
    <row r="73" spans="1:114">
      <c r="A73" t="s">
        <v>115</v>
      </c>
      <c r="B73">
        <v>0</v>
      </c>
      <c r="C73">
        <v>36.154850000000003</v>
      </c>
      <c r="D73">
        <v>6.4145700000000003</v>
      </c>
      <c r="E73">
        <v>0</v>
      </c>
      <c r="F73">
        <v>0</v>
      </c>
      <c r="G73">
        <v>72.086100000000002</v>
      </c>
      <c r="H73">
        <v>0</v>
      </c>
      <c r="I73">
        <v>88.779044999999996</v>
      </c>
      <c r="J73">
        <v>6.0807570000000002</v>
      </c>
      <c r="K73">
        <v>0</v>
      </c>
      <c r="L73">
        <v>661.459879</v>
      </c>
      <c r="M73">
        <v>79.966942000000003</v>
      </c>
      <c r="N73">
        <v>120.694688</v>
      </c>
      <c r="O73">
        <v>126.520838</v>
      </c>
      <c r="P73">
        <v>144.02676099999999</v>
      </c>
      <c r="Q73">
        <v>22.193777000000001</v>
      </c>
      <c r="R73">
        <v>43.545976000000003</v>
      </c>
      <c r="S73">
        <v>26.963602000000002</v>
      </c>
      <c r="T73">
        <v>1.4276059999999999</v>
      </c>
      <c r="U73">
        <v>276.75</v>
      </c>
      <c r="V73">
        <v>18.904</v>
      </c>
      <c r="W73">
        <v>42.49</v>
      </c>
      <c r="X73">
        <v>147.515625</v>
      </c>
      <c r="Y73">
        <v>0</v>
      </c>
      <c r="Z73">
        <v>13.2</v>
      </c>
      <c r="AA73">
        <v>14.04936</v>
      </c>
      <c r="AB73">
        <v>43.635159999999999</v>
      </c>
      <c r="AC73">
        <v>21.139358999999999</v>
      </c>
      <c r="AD73">
        <v>0</v>
      </c>
      <c r="AE73">
        <v>53.905351000000003</v>
      </c>
      <c r="AF73">
        <v>0</v>
      </c>
      <c r="AG73">
        <v>44.150584000000002</v>
      </c>
      <c r="AH73">
        <v>61.426577999999999</v>
      </c>
      <c r="AI73">
        <v>3.4724400000000002</v>
      </c>
      <c r="AJ73">
        <v>0</v>
      </c>
      <c r="AK73">
        <v>59.301364999999997</v>
      </c>
      <c r="AL73">
        <v>53.451999999999998</v>
      </c>
      <c r="AM73">
        <v>17.179061999999998</v>
      </c>
      <c r="AN73">
        <v>1.0753569999999999</v>
      </c>
      <c r="AO73">
        <v>0</v>
      </c>
      <c r="AP73">
        <v>8.3264999999999993</v>
      </c>
      <c r="AQ73">
        <v>29.674859999999999</v>
      </c>
      <c r="AR73">
        <v>50.783999999999999</v>
      </c>
      <c r="AS73">
        <v>34.647410000000001</v>
      </c>
      <c r="AT73">
        <v>15.00135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92.82374499999996</v>
      </c>
      <c r="BA73">
        <f t="shared" si="4"/>
        <v>2539.2194970000005</v>
      </c>
      <c r="BD73">
        <v>4.2938999999999998</v>
      </c>
      <c r="BE73">
        <v>0</v>
      </c>
      <c r="BF73">
        <v>2.1180999999999998E-2</v>
      </c>
      <c r="BG73">
        <v>0</v>
      </c>
      <c r="BH73">
        <v>1.8580000000000001E-3</v>
      </c>
      <c r="BI73">
        <v>0.82955999999999996</v>
      </c>
      <c r="BJ73">
        <v>0</v>
      </c>
      <c r="BK73">
        <v>1.7259E-2</v>
      </c>
      <c r="BL73">
        <v>0</v>
      </c>
      <c r="BM73">
        <v>2.5569999999999998E-3</v>
      </c>
      <c r="BN73">
        <v>0</v>
      </c>
      <c r="BO73">
        <v>1.99</v>
      </c>
      <c r="BP73">
        <v>2.1800000000000002</v>
      </c>
      <c r="BQ73">
        <v>3.542468</v>
      </c>
      <c r="BR73">
        <v>2.5514760000000001</v>
      </c>
      <c r="BS73">
        <v>1.61</v>
      </c>
      <c r="BT73">
        <v>0</v>
      </c>
      <c r="BU73">
        <v>2.9693339999999999</v>
      </c>
      <c r="BV73">
        <v>1.341844</v>
      </c>
      <c r="BW73">
        <v>9.33</v>
      </c>
      <c r="BX73">
        <v>4.2581249999999997</v>
      </c>
      <c r="BY73">
        <v>0.24</v>
      </c>
      <c r="BZ73">
        <v>1.9381029999999999</v>
      </c>
      <c r="CA73">
        <v>3.5116909999999999</v>
      </c>
      <c r="CB73">
        <v>1.67</v>
      </c>
      <c r="CC73">
        <v>0.8</v>
      </c>
      <c r="CD73">
        <v>0.42</v>
      </c>
      <c r="CE73">
        <v>0.87</v>
      </c>
      <c r="CF73">
        <v>0.2</v>
      </c>
      <c r="CG73">
        <v>3.78</v>
      </c>
      <c r="CH73">
        <v>1.187225</v>
      </c>
      <c r="CI73">
        <v>7.82</v>
      </c>
      <c r="CJ73">
        <v>1.94</v>
      </c>
      <c r="CK73">
        <v>1.85</v>
      </c>
      <c r="CL73">
        <v>5.313701</v>
      </c>
      <c r="CM73">
        <v>1.870228</v>
      </c>
      <c r="CN73">
        <v>3.5424669999999998</v>
      </c>
      <c r="CO73">
        <v>3.03</v>
      </c>
      <c r="CP73">
        <v>2.5259830000000001</v>
      </c>
      <c r="CQ73">
        <v>2.7933979999999998</v>
      </c>
      <c r="CR73">
        <v>2.38</v>
      </c>
      <c r="CS73">
        <v>2.2875220000000001</v>
      </c>
      <c r="CT73">
        <v>1.9429620000000001</v>
      </c>
      <c r="CU73">
        <v>1.959684</v>
      </c>
      <c r="CV73">
        <v>2.6836880000000001</v>
      </c>
      <c r="CW73">
        <v>1.327531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92.82374499999996</v>
      </c>
    </row>
    <row r="74" spans="1:114">
      <c r="A74" t="s">
        <v>116</v>
      </c>
      <c r="B74">
        <v>0</v>
      </c>
      <c r="C74">
        <v>36.154850000000003</v>
      </c>
      <c r="D74">
        <v>6.4145700000000003</v>
      </c>
      <c r="E74">
        <v>0</v>
      </c>
      <c r="F74">
        <v>0</v>
      </c>
      <c r="G74">
        <v>72.086100000000002</v>
      </c>
      <c r="H74">
        <v>0</v>
      </c>
      <c r="I74">
        <v>88.779044999999996</v>
      </c>
      <c r="J74">
        <v>6.0807570000000002</v>
      </c>
      <c r="K74">
        <v>0</v>
      </c>
      <c r="L74">
        <v>661.459879</v>
      </c>
      <c r="M74">
        <v>79.966942000000003</v>
      </c>
      <c r="N74">
        <v>120.694688</v>
      </c>
      <c r="O74">
        <v>126.520838</v>
      </c>
      <c r="P74">
        <v>144.02676099999999</v>
      </c>
      <c r="Q74">
        <v>22.193777000000001</v>
      </c>
      <c r="R74">
        <v>43.545976000000003</v>
      </c>
      <c r="S74">
        <v>26.963602000000002</v>
      </c>
      <c r="T74">
        <v>1.4276059999999999</v>
      </c>
      <c r="U74">
        <v>276.75</v>
      </c>
      <c r="V74">
        <v>18.904</v>
      </c>
      <c r="W74">
        <v>42.49</v>
      </c>
      <c r="X74">
        <v>147.515625</v>
      </c>
      <c r="Y74">
        <v>0</v>
      </c>
      <c r="Z74">
        <v>13.2</v>
      </c>
      <c r="AA74">
        <v>14.04936</v>
      </c>
      <c r="AB74">
        <v>29.090107</v>
      </c>
      <c r="AC74">
        <v>21.139358999999999</v>
      </c>
      <c r="AD74">
        <v>0</v>
      </c>
      <c r="AE74">
        <v>53.905351000000003</v>
      </c>
      <c r="AF74">
        <v>0</v>
      </c>
      <c r="AG74">
        <v>44.150584000000002</v>
      </c>
      <c r="AH74">
        <v>61.426577999999999</v>
      </c>
      <c r="AI74">
        <v>3.4724400000000002</v>
      </c>
      <c r="AJ74">
        <v>0</v>
      </c>
      <c r="AK74">
        <v>59.301364999999997</v>
      </c>
      <c r="AL74">
        <v>53.451999999999998</v>
      </c>
      <c r="AM74">
        <v>17.179061999999998</v>
      </c>
      <c r="AN74">
        <v>1.0753569999999999</v>
      </c>
      <c r="AO74">
        <v>0</v>
      </c>
      <c r="AP74">
        <v>8.3264999999999993</v>
      </c>
      <c r="AQ74">
        <v>29.674859999999999</v>
      </c>
      <c r="AR74">
        <v>50.783999999999999</v>
      </c>
      <c r="AS74">
        <v>34.647410000000001</v>
      </c>
      <c r="AT74">
        <v>15.00135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92.82374499999996</v>
      </c>
      <c r="BA74">
        <f t="shared" si="4"/>
        <v>2524.6744440000007</v>
      </c>
      <c r="BD74">
        <v>4.2938999999999998</v>
      </c>
      <c r="BE74">
        <v>0</v>
      </c>
      <c r="BF74">
        <v>2.1180999999999998E-2</v>
      </c>
      <c r="BG74">
        <v>0</v>
      </c>
      <c r="BH74">
        <v>1.8580000000000001E-3</v>
      </c>
      <c r="BI74">
        <v>0.82955999999999996</v>
      </c>
      <c r="BJ74">
        <v>0</v>
      </c>
      <c r="BK74">
        <v>1.7259E-2</v>
      </c>
      <c r="BL74">
        <v>0</v>
      </c>
      <c r="BM74">
        <v>2.5569999999999998E-3</v>
      </c>
      <c r="BN74">
        <v>0</v>
      </c>
      <c r="BO74">
        <v>1.99</v>
      </c>
      <c r="BP74">
        <v>2.1800000000000002</v>
      </c>
      <c r="BQ74">
        <v>3.542468</v>
      </c>
      <c r="BR74">
        <v>2.5514760000000001</v>
      </c>
      <c r="BS74">
        <v>1.61</v>
      </c>
      <c r="BT74">
        <v>0</v>
      </c>
      <c r="BU74">
        <v>2.9693339999999999</v>
      </c>
      <c r="BV74">
        <v>1.341844</v>
      </c>
      <c r="BW74">
        <v>9.33</v>
      </c>
      <c r="BX74">
        <v>4.2581249999999997</v>
      </c>
      <c r="BY74">
        <v>0.24</v>
      </c>
      <c r="BZ74">
        <v>1.9381029999999999</v>
      </c>
      <c r="CA74">
        <v>3.5116909999999999</v>
      </c>
      <c r="CB74">
        <v>1.67</v>
      </c>
      <c r="CC74">
        <v>0.8</v>
      </c>
      <c r="CD74">
        <v>0.42</v>
      </c>
      <c r="CE74">
        <v>0.87</v>
      </c>
      <c r="CF74">
        <v>0.2</v>
      </c>
      <c r="CG74">
        <v>3.78</v>
      </c>
      <c r="CH74">
        <v>1.187225</v>
      </c>
      <c r="CI74">
        <v>7.82</v>
      </c>
      <c r="CJ74">
        <v>1.94</v>
      </c>
      <c r="CK74">
        <v>1.85</v>
      </c>
      <c r="CL74">
        <v>5.313701</v>
      </c>
      <c r="CM74">
        <v>1.870228</v>
      </c>
      <c r="CN74">
        <v>3.5424669999999998</v>
      </c>
      <c r="CO74">
        <v>3.03</v>
      </c>
      <c r="CP74">
        <v>2.5259830000000001</v>
      </c>
      <c r="CQ74">
        <v>2.7933979999999998</v>
      </c>
      <c r="CR74">
        <v>2.38</v>
      </c>
      <c r="CS74">
        <v>2.2875220000000001</v>
      </c>
      <c r="CT74">
        <v>1.9429620000000001</v>
      </c>
      <c r="CU74">
        <v>1.959684</v>
      </c>
      <c r="CV74">
        <v>2.6836880000000001</v>
      </c>
      <c r="CW74">
        <v>1.327531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92.82374499999996</v>
      </c>
    </row>
    <row r="75" spans="1:114">
      <c r="A75" t="s">
        <v>117</v>
      </c>
      <c r="B75">
        <v>0</v>
      </c>
      <c r="C75">
        <v>36.154850000000003</v>
      </c>
      <c r="D75">
        <v>6.4145700000000003</v>
      </c>
      <c r="E75">
        <v>0</v>
      </c>
      <c r="F75">
        <v>0</v>
      </c>
      <c r="G75">
        <v>72.086100000000002</v>
      </c>
      <c r="H75">
        <v>0</v>
      </c>
      <c r="I75">
        <v>88.779044999999996</v>
      </c>
      <c r="J75">
        <v>6.0807570000000002</v>
      </c>
      <c r="K75">
        <v>0</v>
      </c>
      <c r="L75">
        <v>661.459879</v>
      </c>
      <c r="M75">
        <v>79.966942000000003</v>
      </c>
      <c r="N75">
        <v>120.694688</v>
      </c>
      <c r="O75">
        <v>126.520838</v>
      </c>
      <c r="P75">
        <v>144.02676099999999</v>
      </c>
      <c r="Q75">
        <v>22.193777000000001</v>
      </c>
      <c r="R75">
        <v>43.545976000000003</v>
      </c>
      <c r="S75">
        <v>26.963602000000002</v>
      </c>
      <c r="T75">
        <v>1.4276059999999999</v>
      </c>
      <c r="U75">
        <v>276.75</v>
      </c>
      <c r="V75">
        <v>18.904</v>
      </c>
      <c r="W75">
        <v>42.49</v>
      </c>
      <c r="X75">
        <v>147.515625</v>
      </c>
      <c r="Y75">
        <v>0</v>
      </c>
      <c r="Z75">
        <v>6.5537999999999998</v>
      </c>
      <c r="AA75">
        <v>28.09872</v>
      </c>
      <c r="AB75">
        <v>17.666056999999999</v>
      </c>
      <c r="AC75">
        <v>4.1681290000000004</v>
      </c>
      <c r="AD75">
        <v>0</v>
      </c>
      <c r="AE75">
        <v>46.166215000000001</v>
      </c>
      <c r="AF75">
        <v>8.7128630000000005</v>
      </c>
      <c r="AG75">
        <v>44.150584000000002</v>
      </c>
      <c r="AH75">
        <v>61.426577999999999</v>
      </c>
      <c r="AI75">
        <v>3.4724400000000002</v>
      </c>
      <c r="AJ75">
        <v>0</v>
      </c>
      <c r="AK75">
        <v>59.301364999999997</v>
      </c>
      <c r="AL75">
        <v>53.451999999999998</v>
      </c>
      <c r="AM75">
        <v>17.179061999999998</v>
      </c>
      <c r="AN75">
        <v>1.095647</v>
      </c>
      <c r="AO75">
        <v>0</v>
      </c>
      <c r="AP75">
        <v>8.3264999999999993</v>
      </c>
      <c r="AQ75">
        <v>29.674859999999999</v>
      </c>
      <c r="AR75">
        <v>50.783999999999999</v>
      </c>
      <c r="AS75">
        <v>34.647410000000001</v>
      </c>
      <c r="AT75">
        <v>15.00135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93.683673999999968</v>
      </c>
      <c r="BA75">
        <f t="shared" si="4"/>
        <v>2505.5362700000001</v>
      </c>
      <c r="BD75">
        <v>4.2938999999999998</v>
      </c>
      <c r="BE75">
        <v>0</v>
      </c>
      <c r="BF75">
        <v>2.1180999999999998E-2</v>
      </c>
      <c r="BG75">
        <v>0</v>
      </c>
      <c r="BH75">
        <v>1.8580000000000001E-3</v>
      </c>
      <c r="BI75">
        <v>0.82955999999999996</v>
      </c>
      <c r="BJ75">
        <v>0</v>
      </c>
      <c r="BK75">
        <v>1.7417999999999999E-2</v>
      </c>
      <c r="BL75">
        <v>0</v>
      </c>
      <c r="BM75">
        <v>2.5569999999999998E-3</v>
      </c>
      <c r="BN75">
        <v>0</v>
      </c>
      <c r="BO75">
        <v>1.99</v>
      </c>
      <c r="BP75">
        <v>2.1800000000000002</v>
      </c>
      <c r="BQ75">
        <v>3.542468</v>
      </c>
      <c r="BR75">
        <v>2.5514760000000001</v>
      </c>
      <c r="BS75">
        <v>1.61</v>
      </c>
      <c r="BT75">
        <v>0.85977000000000003</v>
      </c>
      <c r="BU75">
        <v>2.9693339999999999</v>
      </c>
      <c r="BV75">
        <v>1.341844</v>
      </c>
      <c r="BW75">
        <v>9.33</v>
      </c>
      <c r="BX75">
        <v>4.2581249999999997</v>
      </c>
      <c r="BY75">
        <v>0.24</v>
      </c>
      <c r="BZ75">
        <v>1.9381029999999999</v>
      </c>
      <c r="CA75">
        <v>3.5116909999999999</v>
      </c>
      <c r="CB75">
        <v>1.67</v>
      </c>
      <c r="CC75">
        <v>0.8</v>
      </c>
      <c r="CD75">
        <v>0.42</v>
      </c>
      <c r="CE75">
        <v>0.87</v>
      </c>
      <c r="CF75">
        <v>0.2</v>
      </c>
      <c r="CG75">
        <v>3.78</v>
      </c>
      <c r="CH75">
        <v>1.187225</v>
      </c>
      <c r="CI75">
        <v>7.82</v>
      </c>
      <c r="CJ75">
        <v>1.94</v>
      </c>
      <c r="CK75">
        <v>1.85</v>
      </c>
      <c r="CL75">
        <v>5.313701</v>
      </c>
      <c r="CM75">
        <v>1.870228</v>
      </c>
      <c r="CN75">
        <v>3.5424669999999998</v>
      </c>
      <c r="CO75">
        <v>3.03</v>
      </c>
      <c r="CP75">
        <v>2.5259830000000001</v>
      </c>
      <c r="CQ75">
        <v>2.7933979999999998</v>
      </c>
      <c r="CR75">
        <v>2.38</v>
      </c>
      <c r="CS75">
        <v>2.2875220000000001</v>
      </c>
      <c r="CT75">
        <v>1.9429620000000001</v>
      </c>
      <c r="CU75">
        <v>1.959684</v>
      </c>
      <c r="CV75">
        <v>2.6836880000000001</v>
      </c>
      <c r="CW75">
        <v>1.327531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93.683673999999968</v>
      </c>
    </row>
    <row r="76" spans="1:114">
      <c r="A76" t="s">
        <v>118</v>
      </c>
      <c r="B76">
        <v>0</v>
      </c>
      <c r="C76">
        <v>36.154850000000003</v>
      </c>
      <c r="D76">
        <v>6.4145700000000003</v>
      </c>
      <c r="E76">
        <v>0</v>
      </c>
      <c r="F76">
        <v>0</v>
      </c>
      <c r="G76">
        <v>72.086100000000002</v>
      </c>
      <c r="H76">
        <v>0</v>
      </c>
      <c r="I76">
        <v>88.779044999999996</v>
      </c>
      <c r="J76">
        <v>6.0807570000000002</v>
      </c>
      <c r="K76">
        <v>0</v>
      </c>
      <c r="L76">
        <v>661.459879</v>
      </c>
      <c r="M76">
        <v>79.966942000000003</v>
      </c>
      <c r="N76">
        <v>120.694688</v>
      </c>
      <c r="O76">
        <v>126.520838</v>
      </c>
      <c r="P76">
        <v>144.02676099999999</v>
      </c>
      <c r="Q76">
        <v>22.193777000000001</v>
      </c>
      <c r="R76">
        <v>43.545976000000003</v>
      </c>
      <c r="S76">
        <v>26.963602000000002</v>
      </c>
      <c r="T76">
        <v>1.4276059999999999</v>
      </c>
      <c r="U76">
        <v>276.75</v>
      </c>
      <c r="V76">
        <v>18.904</v>
      </c>
      <c r="W76">
        <v>42.49</v>
      </c>
      <c r="X76">
        <v>147.515625</v>
      </c>
      <c r="Y76">
        <v>0</v>
      </c>
      <c r="Z76">
        <v>6.5537999999999998</v>
      </c>
      <c r="AA76">
        <v>28.09872</v>
      </c>
      <c r="AB76">
        <v>17.666056999999999</v>
      </c>
      <c r="AC76">
        <v>4.1681290000000004</v>
      </c>
      <c r="AD76">
        <v>9.9151360000000004</v>
      </c>
      <c r="AE76">
        <v>48.894218000000002</v>
      </c>
      <c r="AF76">
        <v>8.7128630000000005</v>
      </c>
      <c r="AG76">
        <v>44.150584000000002</v>
      </c>
      <c r="AH76">
        <v>61.426577999999999</v>
      </c>
      <c r="AI76">
        <v>3.4724400000000002</v>
      </c>
      <c r="AJ76">
        <v>0</v>
      </c>
      <c r="AK76">
        <v>59.301364999999997</v>
      </c>
      <c r="AL76">
        <v>53.451999999999998</v>
      </c>
      <c r="AM76">
        <v>17.179061999999998</v>
      </c>
      <c r="AN76">
        <v>1.095647</v>
      </c>
      <c r="AO76">
        <v>0</v>
      </c>
      <c r="AP76">
        <v>0.64049999999999996</v>
      </c>
      <c r="AQ76">
        <v>6.3588990000000001</v>
      </c>
      <c r="AR76">
        <v>50.783999999999999</v>
      </c>
      <c r="AS76">
        <v>34.647410000000001</v>
      </c>
      <c r="AT76">
        <v>15.00135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93.683673999999968</v>
      </c>
      <c r="BA76">
        <f t="shared" si="4"/>
        <v>2487.1774479999995</v>
      </c>
      <c r="BD76">
        <v>4.2938999999999998</v>
      </c>
      <c r="BE76">
        <v>0</v>
      </c>
      <c r="BF76">
        <v>2.1180999999999998E-2</v>
      </c>
      <c r="BG76">
        <v>0</v>
      </c>
      <c r="BH76">
        <v>1.8580000000000001E-3</v>
      </c>
      <c r="BI76">
        <v>0.82955999999999996</v>
      </c>
      <c r="BJ76">
        <v>0</v>
      </c>
      <c r="BK76">
        <v>1.7417999999999999E-2</v>
      </c>
      <c r="BL76">
        <v>0</v>
      </c>
      <c r="BM76">
        <v>2.5569999999999998E-3</v>
      </c>
      <c r="BN76">
        <v>0</v>
      </c>
      <c r="BO76">
        <v>1.99</v>
      </c>
      <c r="BP76">
        <v>2.1800000000000002</v>
      </c>
      <c r="BQ76">
        <v>3.542468</v>
      </c>
      <c r="BR76">
        <v>2.5514760000000001</v>
      </c>
      <c r="BS76">
        <v>1.61</v>
      </c>
      <c r="BT76">
        <v>0.85977000000000003</v>
      </c>
      <c r="BU76">
        <v>2.9693339999999999</v>
      </c>
      <c r="BV76">
        <v>1.341844</v>
      </c>
      <c r="BW76">
        <v>9.33</v>
      </c>
      <c r="BX76">
        <v>4.2581249999999997</v>
      </c>
      <c r="BY76">
        <v>0.24</v>
      </c>
      <c r="BZ76">
        <v>1.9381029999999999</v>
      </c>
      <c r="CA76">
        <v>3.5116909999999999</v>
      </c>
      <c r="CB76">
        <v>1.67</v>
      </c>
      <c r="CC76">
        <v>0.8</v>
      </c>
      <c r="CD76">
        <v>0.42</v>
      </c>
      <c r="CE76">
        <v>0.87</v>
      </c>
      <c r="CF76">
        <v>0.2</v>
      </c>
      <c r="CG76">
        <v>3.78</v>
      </c>
      <c r="CH76">
        <v>1.187225</v>
      </c>
      <c r="CI76">
        <v>7.82</v>
      </c>
      <c r="CJ76">
        <v>1.94</v>
      </c>
      <c r="CK76">
        <v>1.85</v>
      </c>
      <c r="CL76">
        <v>5.313701</v>
      </c>
      <c r="CM76">
        <v>1.870228</v>
      </c>
      <c r="CN76">
        <v>3.5424669999999998</v>
      </c>
      <c r="CO76">
        <v>3.03</v>
      </c>
      <c r="CP76">
        <v>2.5259830000000001</v>
      </c>
      <c r="CQ76">
        <v>2.7933979999999998</v>
      </c>
      <c r="CR76">
        <v>2.38</v>
      </c>
      <c r="CS76">
        <v>2.2875220000000001</v>
      </c>
      <c r="CT76">
        <v>1.9429620000000001</v>
      </c>
      <c r="CU76">
        <v>1.959684</v>
      </c>
      <c r="CV76">
        <v>2.6836880000000001</v>
      </c>
      <c r="CW76">
        <v>1.327531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93.683673999999968</v>
      </c>
    </row>
    <row r="77" spans="1:114">
      <c r="A77" t="s">
        <v>119</v>
      </c>
      <c r="B77">
        <v>0</v>
      </c>
      <c r="C77">
        <v>36.154850000000003</v>
      </c>
      <c r="D77">
        <v>6.4145700000000003</v>
      </c>
      <c r="E77">
        <v>0</v>
      </c>
      <c r="F77">
        <v>0</v>
      </c>
      <c r="G77">
        <v>72.086100000000002</v>
      </c>
      <c r="H77">
        <v>0</v>
      </c>
      <c r="I77">
        <v>88.779044999999996</v>
      </c>
      <c r="J77">
        <v>6.0807570000000002</v>
      </c>
      <c r="K77">
        <v>0</v>
      </c>
      <c r="L77">
        <v>661.459879</v>
      </c>
      <c r="M77">
        <v>79.966942000000003</v>
      </c>
      <c r="N77">
        <v>120.694688</v>
      </c>
      <c r="O77">
        <v>126.520838</v>
      </c>
      <c r="P77">
        <v>144.02676099999999</v>
      </c>
      <c r="Q77">
        <v>22.193777000000001</v>
      </c>
      <c r="R77">
        <v>43.545976000000003</v>
      </c>
      <c r="S77">
        <v>26.963602000000002</v>
      </c>
      <c r="T77">
        <v>1.4276059999999999</v>
      </c>
      <c r="U77">
        <v>276.75</v>
      </c>
      <c r="V77">
        <v>18.904</v>
      </c>
      <c r="W77">
        <v>41.276000000000003</v>
      </c>
      <c r="X77">
        <v>147.515625</v>
      </c>
      <c r="Y77">
        <v>0</v>
      </c>
      <c r="Z77">
        <v>13.2</v>
      </c>
      <c r="AA77">
        <v>39.5</v>
      </c>
      <c r="AB77">
        <v>29.090107</v>
      </c>
      <c r="AC77">
        <v>31.709733</v>
      </c>
      <c r="AD77">
        <v>19.830272000000001</v>
      </c>
      <c r="AE77">
        <v>53.905351000000003</v>
      </c>
      <c r="AF77">
        <v>17.425726999999998</v>
      </c>
      <c r="AG77">
        <v>44.150584000000002</v>
      </c>
      <c r="AH77">
        <v>101.149098</v>
      </c>
      <c r="AI77">
        <v>3.4724400000000002</v>
      </c>
      <c r="AJ77">
        <v>0</v>
      </c>
      <c r="AK77">
        <v>59.301364999999997</v>
      </c>
      <c r="AL77">
        <v>53.451999999999998</v>
      </c>
      <c r="AM77">
        <v>17.179061999999998</v>
      </c>
      <c r="AN77">
        <v>1.095647</v>
      </c>
      <c r="AO77">
        <v>0</v>
      </c>
      <c r="AP77">
        <v>0.64049999999999996</v>
      </c>
      <c r="AQ77">
        <v>30.946641</v>
      </c>
      <c r="AR77">
        <v>50.783999999999999</v>
      </c>
      <c r="AS77">
        <v>34.647410000000001</v>
      </c>
      <c r="AT77">
        <v>15.00135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95.715124999999958</v>
      </c>
      <c r="BA77">
        <f t="shared" si="4"/>
        <v>2632.9574279999997</v>
      </c>
      <c r="BD77">
        <v>4.2938999999999998</v>
      </c>
      <c r="BE77">
        <v>0</v>
      </c>
      <c r="BF77">
        <v>2.1255E-2</v>
      </c>
      <c r="BG77">
        <v>0</v>
      </c>
      <c r="BH77">
        <v>1.8580000000000001E-3</v>
      </c>
      <c r="BI77">
        <v>0.82955999999999996</v>
      </c>
      <c r="BJ77">
        <v>0</v>
      </c>
      <c r="BK77">
        <v>1.7417999999999999E-2</v>
      </c>
      <c r="BL77">
        <v>0</v>
      </c>
      <c r="BM77">
        <v>2.5569999999999998E-3</v>
      </c>
      <c r="BN77">
        <v>0</v>
      </c>
      <c r="BO77">
        <v>1.99</v>
      </c>
      <c r="BP77">
        <v>2.1800000000000002</v>
      </c>
      <c r="BQ77">
        <v>3.542468</v>
      </c>
      <c r="BR77">
        <v>2.5514760000000001</v>
      </c>
      <c r="BS77">
        <v>1.61</v>
      </c>
      <c r="BT77">
        <v>2.1279300000000001</v>
      </c>
      <c r="BU77">
        <v>2.9693339999999999</v>
      </c>
      <c r="BV77">
        <v>1.341844</v>
      </c>
      <c r="BW77">
        <v>9.33</v>
      </c>
      <c r="BX77">
        <v>4.2581249999999997</v>
      </c>
      <c r="BY77">
        <v>0.24</v>
      </c>
      <c r="BZ77">
        <v>1.9381029999999999</v>
      </c>
      <c r="CA77">
        <v>3.5116909999999999</v>
      </c>
      <c r="CB77">
        <v>1.67</v>
      </c>
      <c r="CC77">
        <v>0.8</v>
      </c>
      <c r="CD77">
        <v>0.42</v>
      </c>
      <c r="CE77">
        <v>0.87</v>
      </c>
      <c r="CF77">
        <v>0.2</v>
      </c>
      <c r="CG77">
        <v>3.78</v>
      </c>
      <c r="CH77">
        <v>1.950442</v>
      </c>
      <c r="CI77">
        <v>7.82</v>
      </c>
      <c r="CJ77">
        <v>1.94</v>
      </c>
      <c r="CK77">
        <v>1.85</v>
      </c>
      <c r="CL77">
        <v>5.313701</v>
      </c>
      <c r="CM77">
        <v>1.870228</v>
      </c>
      <c r="CN77">
        <v>3.5424669999999998</v>
      </c>
      <c r="CO77">
        <v>3.03</v>
      </c>
      <c r="CP77">
        <v>2.5259830000000001</v>
      </c>
      <c r="CQ77">
        <v>2.7933979999999998</v>
      </c>
      <c r="CR77">
        <v>2.38</v>
      </c>
      <c r="CS77">
        <v>2.2875220000000001</v>
      </c>
      <c r="CT77">
        <v>1.9429620000000001</v>
      </c>
      <c r="CU77">
        <v>1.959684</v>
      </c>
      <c r="CV77">
        <v>2.6836880000000001</v>
      </c>
      <c r="CW77">
        <v>1.327531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95.715124999999958</v>
      </c>
    </row>
    <row r="78" spans="1:114">
      <c r="A78" t="s">
        <v>120</v>
      </c>
      <c r="B78">
        <v>0</v>
      </c>
      <c r="C78">
        <v>36.154850000000003</v>
      </c>
      <c r="D78">
        <v>6.4145700000000003</v>
      </c>
      <c r="E78">
        <v>0</v>
      </c>
      <c r="F78">
        <v>0</v>
      </c>
      <c r="G78">
        <v>72.086100000000002</v>
      </c>
      <c r="H78">
        <v>0</v>
      </c>
      <c r="I78">
        <v>88.779044999999996</v>
      </c>
      <c r="J78">
        <v>6.0807570000000002</v>
      </c>
      <c r="K78">
        <v>0</v>
      </c>
      <c r="L78">
        <v>661.459879</v>
      </c>
      <c r="M78">
        <v>79.966942000000003</v>
      </c>
      <c r="N78">
        <v>120.694688</v>
      </c>
      <c r="O78">
        <v>126.520838</v>
      </c>
      <c r="P78">
        <v>144.02676099999999</v>
      </c>
      <c r="Q78">
        <v>22.193777000000001</v>
      </c>
      <c r="R78">
        <v>43.545976000000003</v>
      </c>
      <c r="S78">
        <v>26.963602000000002</v>
      </c>
      <c r="T78">
        <v>1.4276059999999999</v>
      </c>
      <c r="U78">
        <v>276.75</v>
      </c>
      <c r="V78">
        <v>18.904</v>
      </c>
      <c r="W78">
        <v>41.276000000000003</v>
      </c>
      <c r="X78">
        <v>147.515625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29.745408000000001</v>
      </c>
      <c r="AE78">
        <v>53.905351000000003</v>
      </c>
      <c r="AF78">
        <v>26.563607999999999</v>
      </c>
      <c r="AG78">
        <v>44.150584000000002</v>
      </c>
      <c r="AH78">
        <v>126.436373</v>
      </c>
      <c r="AI78">
        <v>3.4724400000000002</v>
      </c>
      <c r="AJ78">
        <v>0</v>
      </c>
      <c r="AK78">
        <v>59.301364999999997</v>
      </c>
      <c r="AL78">
        <v>53.451999999999998</v>
      </c>
      <c r="AM78">
        <v>17.179061999999998</v>
      </c>
      <c r="AN78">
        <v>1.095647</v>
      </c>
      <c r="AO78">
        <v>0</v>
      </c>
      <c r="AP78">
        <v>0.64049999999999996</v>
      </c>
      <c r="AQ78">
        <v>30.946641</v>
      </c>
      <c r="AR78">
        <v>50.783999999999999</v>
      </c>
      <c r="AS78">
        <v>34.647410000000001</v>
      </c>
      <c r="AT78">
        <v>15.00135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97.324688999999964</v>
      </c>
      <c r="BA78">
        <f t="shared" si="4"/>
        <v>2702.5618170000002</v>
      </c>
      <c r="BD78">
        <v>4.2938999999999998</v>
      </c>
      <c r="BE78">
        <v>0</v>
      </c>
      <c r="BF78">
        <v>2.1255E-2</v>
      </c>
      <c r="BG78">
        <v>0</v>
      </c>
      <c r="BH78">
        <v>1.8580000000000001E-3</v>
      </c>
      <c r="BI78">
        <v>0.82955999999999996</v>
      </c>
      <c r="BJ78">
        <v>0</v>
      </c>
      <c r="BK78">
        <v>1.7417999999999999E-2</v>
      </c>
      <c r="BL78">
        <v>0</v>
      </c>
      <c r="BM78">
        <v>2.5569999999999998E-3</v>
      </c>
      <c r="BN78">
        <v>0</v>
      </c>
      <c r="BO78">
        <v>1.99</v>
      </c>
      <c r="BP78">
        <v>2.1800000000000002</v>
      </c>
      <c r="BQ78">
        <v>3.542468</v>
      </c>
      <c r="BR78">
        <v>2.609464</v>
      </c>
      <c r="BS78">
        <v>1.61</v>
      </c>
      <c r="BT78">
        <v>3.1918950000000001</v>
      </c>
      <c r="BU78">
        <v>2.9693339999999999</v>
      </c>
      <c r="BV78">
        <v>1.341844</v>
      </c>
      <c r="BW78">
        <v>9.33</v>
      </c>
      <c r="BX78">
        <v>4.2581249999999997</v>
      </c>
      <c r="BY78">
        <v>0.24</v>
      </c>
      <c r="BZ78">
        <v>1.9381029999999999</v>
      </c>
      <c r="CA78">
        <v>3.5116909999999999</v>
      </c>
      <c r="CB78">
        <v>1.67</v>
      </c>
      <c r="CC78">
        <v>0.8</v>
      </c>
      <c r="CD78">
        <v>0.42</v>
      </c>
      <c r="CE78">
        <v>0.87</v>
      </c>
      <c r="CF78">
        <v>0.2</v>
      </c>
      <c r="CG78">
        <v>3.78</v>
      </c>
      <c r="CH78">
        <v>2.438053</v>
      </c>
      <c r="CI78">
        <v>7.82</v>
      </c>
      <c r="CJ78">
        <v>1.94</v>
      </c>
      <c r="CK78">
        <v>1.85</v>
      </c>
      <c r="CL78">
        <v>5.313701</v>
      </c>
      <c r="CM78">
        <v>1.870228</v>
      </c>
      <c r="CN78">
        <v>3.5424669999999998</v>
      </c>
      <c r="CO78">
        <v>3.03</v>
      </c>
      <c r="CP78">
        <v>2.5259830000000001</v>
      </c>
      <c r="CQ78">
        <v>2.7933979999999998</v>
      </c>
      <c r="CR78">
        <v>2.38</v>
      </c>
      <c r="CS78">
        <v>2.2875220000000001</v>
      </c>
      <c r="CT78">
        <v>1.9429620000000001</v>
      </c>
      <c r="CU78">
        <v>1.959684</v>
      </c>
      <c r="CV78">
        <v>2.6836880000000001</v>
      </c>
      <c r="CW78">
        <v>1.327531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97.324688999999964</v>
      </c>
    </row>
    <row r="79" spans="1:114">
      <c r="A79" t="s">
        <v>121</v>
      </c>
      <c r="B79">
        <v>0</v>
      </c>
      <c r="C79">
        <v>36.154850000000003</v>
      </c>
      <c r="D79">
        <v>6.4145700000000003</v>
      </c>
      <c r="E79">
        <v>0</v>
      </c>
      <c r="F79">
        <v>0</v>
      </c>
      <c r="G79">
        <v>72.086100000000002</v>
      </c>
      <c r="H79">
        <v>0</v>
      </c>
      <c r="I79">
        <v>88.779044999999996</v>
      </c>
      <c r="J79">
        <v>6.0807570000000002</v>
      </c>
      <c r="K79">
        <v>0</v>
      </c>
      <c r="L79">
        <v>661.459879</v>
      </c>
      <c r="M79">
        <v>79.966942000000003</v>
      </c>
      <c r="N79">
        <v>120.694688</v>
      </c>
      <c r="O79">
        <v>126.520838</v>
      </c>
      <c r="P79">
        <v>144.02676099999999</v>
      </c>
      <c r="Q79">
        <v>22.193777000000001</v>
      </c>
      <c r="R79">
        <v>43.545976000000003</v>
      </c>
      <c r="S79">
        <v>26.963602000000002</v>
      </c>
      <c r="T79">
        <v>1.4276059999999999</v>
      </c>
      <c r="U79">
        <v>276.75</v>
      </c>
      <c r="V79">
        <v>18.904</v>
      </c>
      <c r="W79">
        <v>41.276000000000003</v>
      </c>
      <c r="X79">
        <v>147.515625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39.660544000000002</v>
      </c>
      <c r="AE79">
        <v>53.905351000000003</v>
      </c>
      <c r="AF79">
        <v>26.563607999999999</v>
      </c>
      <c r="AG79">
        <v>44.150584000000002</v>
      </c>
      <c r="AH79">
        <v>151.723648</v>
      </c>
      <c r="AI79">
        <v>6.9448809999999996</v>
      </c>
      <c r="AJ79">
        <v>0</v>
      </c>
      <c r="AK79">
        <v>59.301364999999997</v>
      </c>
      <c r="AL79">
        <v>84.825999999999993</v>
      </c>
      <c r="AM79">
        <v>17.179061999999998</v>
      </c>
      <c r="AN79">
        <v>1.095647</v>
      </c>
      <c r="AO79">
        <v>0</v>
      </c>
      <c r="AP79">
        <v>0.64049999999999996</v>
      </c>
      <c r="AQ79">
        <v>30.946641</v>
      </c>
      <c r="AR79">
        <v>50.783999999999999</v>
      </c>
      <c r="AS79">
        <v>34.647410000000001</v>
      </c>
      <c r="AT79">
        <v>15.00135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98.447126999999966</v>
      </c>
      <c r="BA79">
        <f t="shared" si="4"/>
        <v>2773.733107</v>
      </c>
      <c r="BD79">
        <v>4.2938999999999998</v>
      </c>
      <c r="BE79">
        <v>0</v>
      </c>
      <c r="BF79">
        <v>2.1255E-2</v>
      </c>
      <c r="BG79">
        <v>0</v>
      </c>
      <c r="BH79">
        <v>1.8580000000000001E-3</v>
      </c>
      <c r="BI79">
        <v>0.82955999999999996</v>
      </c>
      <c r="BJ79">
        <v>0</v>
      </c>
      <c r="BK79">
        <v>1.7578E-2</v>
      </c>
      <c r="BL79">
        <v>0</v>
      </c>
      <c r="BM79">
        <v>2.5569999999999998E-3</v>
      </c>
      <c r="BN79">
        <v>0</v>
      </c>
      <c r="BO79">
        <v>1.99</v>
      </c>
      <c r="BP79">
        <v>2.1800000000000002</v>
      </c>
      <c r="BQ79">
        <v>3.542468</v>
      </c>
      <c r="BR79">
        <v>2.609464</v>
      </c>
      <c r="BS79">
        <v>1.61</v>
      </c>
      <c r="BT79">
        <v>3.8689629999999999</v>
      </c>
      <c r="BU79">
        <v>2.9693339999999999</v>
      </c>
      <c r="BV79">
        <v>1.341844</v>
      </c>
      <c r="BW79">
        <v>9.33</v>
      </c>
      <c r="BX79">
        <v>4.2581249999999997</v>
      </c>
      <c r="BY79">
        <v>0.24</v>
      </c>
      <c r="BZ79">
        <v>1.9381029999999999</v>
      </c>
      <c r="CA79">
        <v>3.5116909999999999</v>
      </c>
      <c r="CB79">
        <v>1.67</v>
      </c>
      <c r="CC79">
        <v>0.8</v>
      </c>
      <c r="CD79">
        <v>0.42</v>
      </c>
      <c r="CE79">
        <v>0.87</v>
      </c>
      <c r="CF79">
        <v>0.2</v>
      </c>
      <c r="CG79">
        <v>3.78</v>
      </c>
      <c r="CH79">
        <v>2.8832629999999999</v>
      </c>
      <c r="CI79">
        <v>7.82</v>
      </c>
      <c r="CJ79">
        <v>1.94</v>
      </c>
      <c r="CK79">
        <v>1.85</v>
      </c>
      <c r="CL79">
        <v>5.313701</v>
      </c>
      <c r="CM79">
        <v>1.870228</v>
      </c>
      <c r="CN79">
        <v>3.5424669999999998</v>
      </c>
      <c r="CO79">
        <v>3.03</v>
      </c>
      <c r="CP79">
        <v>2.5259830000000001</v>
      </c>
      <c r="CQ79">
        <v>2.7933979999999998</v>
      </c>
      <c r="CR79">
        <v>2.38</v>
      </c>
      <c r="CS79">
        <v>2.2875220000000001</v>
      </c>
      <c r="CT79">
        <v>1.9429620000000001</v>
      </c>
      <c r="CU79">
        <v>1.959684</v>
      </c>
      <c r="CV79">
        <v>2.6836880000000001</v>
      </c>
      <c r="CW79">
        <v>1.327531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98.447126999999966</v>
      </c>
    </row>
    <row r="80" spans="1:114">
      <c r="A80" t="s">
        <v>122</v>
      </c>
      <c r="B80">
        <v>0</v>
      </c>
      <c r="C80">
        <v>36.154850000000003</v>
      </c>
      <c r="D80">
        <v>6.4145700000000003</v>
      </c>
      <c r="E80">
        <v>0</v>
      </c>
      <c r="F80">
        <v>0</v>
      </c>
      <c r="G80">
        <v>72.086100000000002</v>
      </c>
      <c r="H80">
        <v>0</v>
      </c>
      <c r="I80">
        <v>88.779044999999996</v>
      </c>
      <c r="J80">
        <v>6.0807570000000002</v>
      </c>
      <c r="K80">
        <v>0</v>
      </c>
      <c r="L80">
        <v>661.459879</v>
      </c>
      <c r="M80">
        <v>79.966942000000003</v>
      </c>
      <c r="N80">
        <v>120.694688</v>
      </c>
      <c r="O80">
        <v>126.520838</v>
      </c>
      <c r="P80">
        <v>144.02676099999999</v>
      </c>
      <c r="Q80">
        <v>22.193777000000001</v>
      </c>
      <c r="R80">
        <v>43.545976000000003</v>
      </c>
      <c r="S80">
        <v>26.963602000000002</v>
      </c>
      <c r="T80">
        <v>1.4276059999999999</v>
      </c>
      <c r="U80">
        <v>276.75</v>
      </c>
      <c r="V80">
        <v>18.904</v>
      </c>
      <c r="W80">
        <v>41.276000000000003</v>
      </c>
      <c r="X80">
        <v>147.515625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26.563607999999999</v>
      </c>
      <c r="AG80">
        <v>44.150584000000002</v>
      </c>
      <c r="AH80">
        <v>151.723648</v>
      </c>
      <c r="AI80">
        <v>12.500786</v>
      </c>
      <c r="AJ80">
        <v>0</v>
      </c>
      <c r="AK80">
        <v>59.301364999999997</v>
      </c>
      <c r="AL80">
        <v>84.825999999999993</v>
      </c>
      <c r="AM80">
        <v>17.179061999999998</v>
      </c>
      <c r="AN80">
        <v>1.095647</v>
      </c>
      <c r="AO80">
        <v>0</v>
      </c>
      <c r="AP80">
        <v>0.64049999999999996</v>
      </c>
      <c r="AQ80">
        <v>30.946641</v>
      </c>
      <c r="AR80">
        <v>52.991999999999997</v>
      </c>
      <c r="AS80">
        <v>34.647410000000001</v>
      </c>
      <c r="AT80">
        <v>15.00135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98.834023999999957</v>
      </c>
      <c r="BA80">
        <f t="shared" si="4"/>
        <v>2781.8839090000001</v>
      </c>
      <c r="BD80">
        <v>4.2938999999999998</v>
      </c>
      <c r="BE80">
        <v>0</v>
      </c>
      <c r="BF80">
        <v>2.1255E-2</v>
      </c>
      <c r="BG80">
        <v>0</v>
      </c>
      <c r="BH80">
        <v>1.8580000000000001E-3</v>
      </c>
      <c r="BI80">
        <v>0.82955999999999996</v>
      </c>
      <c r="BJ80">
        <v>0</v>
      </c>
      <c r="BK80">
        <v>1.7578E-2</v>
      </c>
      <c r="BL80">
        <v>0</v>
      </c>
      <c r="BM80">
        <v>2.5569999999999998E-3</v>
      </c>
      <c r="BN80">
        <v>0</v>
      </c>
      <c r="BO80">
        <v>1.99</v>
      </c>
      <c r="BP80">
        <v>2.1800000000000002</v>
      </c>
      <c r="BQ80">
        <v>3.542468</v>
      </c>
      <c r="BR80">
        <v>2.609464</v>
      </c>
      <c r="BS80">
        <v>1.61</v>
      </c>
      <c r="BT80">
        <v>4.2558600000000002</v>
      </c>
      <c r="BU80">
        <v>2.9693339999999999</v>
      </c>
      <c r="BV80">
        <v>1.341844</v>
      </c>
      <c r="BW80">
        <v>9.33</v>
      </c>
      <c r="BX80">
        <v>4.2581249999999997</v>
      </c>
      <c r="BY80">
        <v>0.24</v>
      </c>
      <c r="BZ80">
        <v>1.9381029999999999</v>
      </c>
      <c r="CA80">
        <v>3.5116909999999999</v>
      </c>
      <c r="CB80">
        <v>1.67</v>
      </c>
      <c r="CC80">
        <v>0.8</v>
      </c>
      <c r="CD80">
        <v>0.42</v>
      </c>
      <c r="CE80">
        <v>0.87</v>
      </c>
      <c r="CF80">
        <v>0.2</v>
      </c>
      <c r="CG80">
        <v>3.78</v>
      </c>
      <c r="CH80">
        <v>2.8832629999999999</v>
      </c>
      <c r="CI80">
        <v>7.82</v>
      </c>
      <c r="CJ80">
        <v>1.94</v>
      </c>
      <c r="CK80">
        <v>1.85</v>
      </c>
      <c r="CL80">
        <v>5.313701</v>
      </c>
      <c r="CM80">
        <v>1.870228</v>
      </c>
      <c r="CN80">
        <v>3.5424669999999998</v>
      </c>
      <c r="CO80">
        <v>3.03</v>
      </c>
      <c r="CP80">
        <v>2.5259830000000001</v>
      </c>
      <c r="CQ80">
        <v>2.7933979999999998</v>
      </c>
      <c r="CR80">
        <v>2.38</v>
      </c>
      <c r="CS80">
        <v>2.2875220000000001</v>
      </c>
      <c r="CT80">
        <v>1.9429620000000001</v>
      </c>
      <c r="CU80">
        <v>1.959684</v>
      </c>
      <c r="CV80">
        <v>2.6836880000000001</v>
      </c>
      <c r="CW80">
        <v>1.327531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98.834023999999957</v>
      </c>
    </row>
    <row r="81" spans="1:114">
      <c r="A81" t="s">
        <v>123</v>
      </c>
      <c r="B81">
        <v>0</v>
      </c>
      <c r="C81">
        <v>36.154850000000003</v>
      </c>
      <c r="D81">
        <v>6.4145700000000003</v>
      </c>
      <c r="E81">
        <v>0</v>
      </c>
      <c r="F81">
        <v>0</v>
      </c>
      <c r="G81">
        <v>72.086100000000002</v>
      </c>
      <c r="H81">
        <v>0</v>
      </c>
      <c r="I81">
        <v>88.779044999999996</v>
      </c>
      <c r="J81">
        <v>6.0807570000000002</v>
      </c>
      <c r="K81">
        <v>0</v>
      </c>
      <c r="L81">
        <v>661.459879</v>
      </c>
      <c r="M81">
        <v>79.966942000000003</v>
      </c>
      <c r="N81">
        <v>120.694688</v>
      </c>
      <c r="O81">
        <v>126.520838</v>
      </c>
      <c r="P81">
        <v>144.02676099999999</v>
      </c>
      <c r="Q81">
        <v>22.193777000000001</v>
      </c>
      <c r="R81">
        <v>43.545976000000003</v>
      </c>
      <c r="S81">
        <v>26.963602000000002</v>
      </c>
      <c r="T81">
        <v>1.4276059999999999</v>
      </c>
      <c r="U81">
        <v>276.75</v>
      </c>
      <c r="V81">
        <v>18.904</v>
      </c>
      <c r="W81">
        <v>41.276000000000003</v>
      </c>
      <c r="X81">
        <v>147.515625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26.563607999999999</v>
      </c>
      <c r="AG81">
        <v>44.150584000000002</v>
      </c>
      <c r="AH81">
        <v>151.723648</v>
      </c>
      <c r="AI81">
        <v>54.170071999999998</v>
      </c>
      <c r="AJ81">
        <v>0</v>
      </c>
      <c r="AK81">
        <v>59.301364999999997</v>
      </c>
      <c r="AL81">
        <v>84.825999999999993</v>
      </c>
      <c r="AM81">
        <v>17.179061999999998</v>
      </c>
      <c r="AN81">
        <v>1.095647</v>
      </c>
      <c r="AO81">
        <v>0</v>
      </c>
      <c r="AP81">
        <v>0.64049999999999996</v>
      </c>
      <c r="AQ81">
        <v>30.946641</v>
      </c>
      <c r="AR81">
        <v>52.991999999999997</v>
      </c>
      <c r="AS81">
        <v>34.647410000000001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98.887974999999955</v>
      </c>
      <c r="BA81">
        <f t="shared" si="4"/>
        <v>2823.6071460000003</v>
      </c>
      <c r="BD81">
        <v>4.2938999999999998</v>
      </c>
      <c r="BE81">
        <v>0</v>
      </c>
      <c r="BF81">
        <v>2.1255E-2</v>
      </c>
      <c r="BG81">
        <v>0</v>
      </c>
      <c r="BH81">
        <v>1.8580000000000001E-3</v>
      </c>
      <c r="BI81">
        <v>0.82955999999999996</v>
      </c>
      <c r="BJ81">
        <v>0</v>
      </c>
      <c r="BK81">
        <v>1.7578E-2</v>
      </c>
      <c r="BL81">
        <v>0</v>
      </c>
      <c r="BM81">
        <v>2.5569999999999998E-3</v>
      </c>
      <c r="BN81">
        <v>0</v>
      </c>
      <c r="BO81">
        <v>1.99</v>
      </c>
      <c r="BP81">
        <v>2.1800000000000002</v>
      </c>
      <c r="BQ81">
        <v>3.542468</v>
      </c>
      <c r="BR81">
        <v>2.609464</v>
      </c>
      <c r="BS81">
        <v>1.61</v>
      </c>
      <c r="BT81">
        <v>4.2558600000000002</v>
      </c>
      <c r="BU81">
        <v>2.9693339999999999</v>
      </c>
      <c r="BV81">
        <v>1.341844</v>
      </c>
      <c r="BW81">
        <v>9.33</v>
      </c>
      <c r="BX81">
        <v>4.2581249999999997</v>
      </c>
      <c r="BY81">
        <v>0.24</v>
      </c>
      <c r="BZ81">
        <v>1.9381029999999999</v>
      </c>
      <c r="CA81">
        <v>3.5116909999999999</v>
      </c>
      <c r="CB81">
        <v>1.67</v>
      </c>
      <c r="CC81">
        <v>0.8</v>
      </c>
      <c r="CD81">
        <v>0.42</v>
      </c>
      <c r="CE81">
        <v>0.87</v>
      </c>
      <c r="CF81">
        <v>0.2</v>
      </c>
      <c r="CG81">
        <v>3.78</v>
      </c>
      <c r="CH81">
        <v>2.8832629999999999</v>
      </c>
      <c r="CI81">
        <v>7.82</v>
      </c>
      <c r="CJ81">
        <v>1.94</v>
      </c>
      <c r="CK81">
        <v>1.85</v>
      </c>
      <c r="CL81">
        <v>5.313701</v>
      </c>
      <c r="CM81">
        <v>1.870228</v>
      </c>
      <c r="CN81">
        <v>3.5424669999999998</v>
      </c>
      <c r="CO81">
        <v>3.03</v>
      </c>
      <c r="CP81">
        <v>2.5259830000000001</v>
      </c>
      <c r="CQ81">
        <v>2.7933979999999998</v>
      </c>
      <c r="CR81">
        <v>2.38</v>
      </c>
      <c r="CS81">
        <v>2.3414730000000001</v>
      </c>
      <c r="CT81">
        <v>1.9429620000000001</v>
      </c>
      <c r="CU81">
        <v>1.959684</v>
      </c>
      <c r="CV81">
        <v>2.6836880000000001</v>
      </c>
      <c r="CW81">
        <v>1.327531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98.887974999999955</v>
      </c>
    </row>
    <row r="82" spans="1:114">
      <c r="A82" t="s">
        <v>124</v>
      </c>
      <c r="B82">
        <v>0</v>
      </c>
      <c r="C82">
        <v>36.154850000000003</v>
      </c>
      <c r="D82">
        <v>6.4145700000000003</v>
      </c>
      <c r="E82">
        <v>0</v>
      </c>
      <c r="F82">
        <v>0</v>
      </c>
      <c r="G82">
        <v>72.086100000000002</v>
      </c>
      <c r="H82">
        <v>0</v>
      </c>
      <c r="I82">
        <v>88.779044999999996</v>
      </c>
      <c r="J82">
        <v>6.0807570000000002</v>
      </c>
      <c r="K82">
        <v>0</v>
      </c>
      <c r="L82">
        <v>661.459879</v>
      </c>
      <c r="M82">
        <v>79.966942000000003</v>
      </c>
      <c r="N82">
        <v>120.694688</v>
      </c>
      <c r="O82">
        <v>126.520838</v>
      </c>
      <c r="P82">
        <v>144.02676099999999</v>
      </c>
      <c r="Q82">
        <v>22.193777000000001</v>
      </c>
      <c r="R82">
        <v>43.545976000000003</v>
      </c>
      <c r="S82">
        <v>26.963602000000002</v>
      </c>
      <c r="T82">
        <v>1.4276059999999999</v>
      </c>
      <c r="U82">
        <v>276.75</v>
      </c>
      <c r="V82">
        <v>18.904</v>
      </c>
      <c r="W82">
        <v>41.276000000000003</v>
      </c>
      <c r="X82">
        <v>147.515625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26.563607999999999</v>
      </c>
      <c r="AG82">
        <v>44.150584000000002</v>
      </c>
      <c r="AH82">
        <v>151.723648</v>
      </c>
      <c r="AI82">
        <v>72.226761999999994</v>
      </c>
      <c r="AJ82">
        <v>0</v>
      </c>
      <c r="AK82">
        <v>59.301364999999997</v>
      </c>
      <c r="AL82">
        <v>84.825999999999993</v>
      </c>
      <c r="AM82">
        <v>17.179061999999998</v>
      </c>
      <c r="AN82">
        <v>1.095647</v>
      </c>
      <c r="AO82">
        <v>0</v>
      </c>
      <c r="AP82">
        <v>0.64049999999999996</v>
      </c>
      <c r="AQ82">
        <v>30.946641</v>
      </c>
      <c r="AR82">
        <v>50.783999999999999</v>
      </c>
      <c r="AS82">
        <v>34.647410000000001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98.887974999999955</v>
      </c>
      <c r="BA82">
        <f t="shared" si="4"/>
        <v>2839.4558360000001</v>
      </c>
      <c r="BD82">
        <v>4.2938999999999998</v>
      </c>
      <c r="BE82">
        <v>0</v>
      </c>
      <c r="BF82">
        <v>2.1255E-2</v>
      </c>
      <c r="BG82">
        <v>0</v>
      </c>
      <c r="BH82">
        <v>1.8580000000000001E-3</v>
      </c>
      <c r="BI82">
        <v>0.82955999999999996</v>
      </c>
      <c r="BJ82">
        <v>0</v>
      </c>
      <c r="BK82">
        <v>1.7578E-2</v>
      </c>
      <c r="BL82">
        <v>0</v>
      </c>
      <c r="BM82">
        <v>2.5569999999999998E-3</v>
      </c>
      <c r="BN82">
        <v>0</v>
      </c>
      <c r="BO82">
        <v>1.99</v>
      </c>
      <c r="BP82">
        <v>2.1800000000000002</v>
      </c>
      <c r="BQ82">
        <v>3.542468</v>
      </c>
      <c r="BR82">
        <v>2.609464</v>
      </c>
      <c r="BS82">
        <v>1.61</v>
      </c>
      <c r="BT82">
        <v>4.2558600000000002</v>
      </c>
      <c r="BU82">
        <v>2.9693339999999999</v>
      </c>
      <c r="BV82">
        <v>1.341844</v>
      </c>
      <c r="BW82">
        <v>9.33</v>
      </c>
      <c r="BX82">
        <v>4.2581249999999997</v>
      </c>
      <c r="BY82">
        <v>0.24</v>
      </c>
      <c r="BZ82">
        <v>1.9381029999999999</v>
      </c>
      <c r="CA82">
        <v>3.5116909999999999</v>
      </c>
      <c r="CB82">
        <v>1.67</v>
      </c>
      <c r="CC82">
        <v>0.8</v>
      </c>
      <c r="CD82">
        <v>0.42</v>
      </c>
      <c r="CE82">
        <v>0.87</v>
      </c>
      <c r="CF82">
        <v>0.2</v>
      </c>
      <c r="CG82">
        <v>3.78</v>
      </c>
      <c r="CH82">
        <v>2.8832629999999999</v>
      </c>
      <c r="CI82">
        <v>7.82</v>
      </c>
      <c r="CJ82">
        <v>1.94</v>
      </c>
      <c r="CK82">
        <v>1.85</v>
      </c>
      <c r="CL82">
        <v>5.313701</v>
      </c>
      <c r="CM82">
        <v>1.870228</v>
      </c>
      <c r="CN82">
        <v>3.5424669999999998</v>
      </c>
      <c r="CO82">
        <v>3.03</v>
      </c>
      <c r="CP82">
        <v>2.5259830000000001</v>
      </c>
      <c r="CQ82">
        <v>2.7933979999999998</v>
      </c>
      <c r="CR82">
        <v>2.38</v>
      </c>
      <c r="CS82">
        <v>2.3414730000000001</v>
      </c>
      <c r="CT82">
        <v>1.9429620000000001</v>
      </c>
      <c r="CU82">
        <v>1.959684</v>
      </c>
      <c r="CV82">
        <v>2.6836880000000001</v>
      </c>
      <c r="CW82">
        <v>1.327531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98.887974999999955</v>
      </c>
    </row>
    <row r="83" spans="1:114">
      <c r="A83" t="s">
        <v>125</v>
      </c>
      <c r="B83">
        <v>0</v>
      </c>
      <c r="C83">
        <v>36.737993000000003</v>
      </c>
      <c r="D83">
        <v>6.4145700000000003</v>
      </c>
      <c r="E83">
        <v>0</v>
      </c>
      <c r="F83">
        <v>0</v>
      </c>
      <c r="G83">
        <v>72.086100000000002</v>
      </c>
      <c r="H83">
        <v>0</v>
      </c>
      <c r="I83">
        <v>91.211347000000004</v>
      </c>
      <c r="J83">
        <v>6.0807570000000002</v>
      </c>
      <c r="K83">
        <v>0</v>
      </c>
      <c r="L83">
        <v>661.459879</v>
      </c>
      <c r="M83">
        <v>79.966942000000003</v>
      </c>
      <c r="N83">
        <v>120.694688</v>
      </c>
      <c r="O83">
        <v>126.520838</v>
      </c>
      <c r="P83">
        <v>144.02676099999999</v>
      </c>
      <c r="Q83">
        <v>22.193777000000001</v>
      </c>
      <c r="R83">
        <v>43.545976000000003</v>
      </c>
      <c r="S83">
        <v>26.963602000000002</v>
      </c>
      <c r="T83">
        <v>1.4276059999999999</v>
      </c>
      <c r="U83">
        <v>276.75</v>
      </c>
      <c r="V83">
        <v>19.46</v>
      </c>
      <c r="W83">
        <v>41.276000000000003</v>
      </c>
      <c r="X83">
        <v>147.515625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26.563607999999999</v>
      </c>
      <c r="AG83">
        <v>44.150584000000002</v>
      </c>
      <c r="AH83">
        <v>151.723648</v>
      </c>
      <c r="AI83">
        <v>72.226761999999994</v>
      </c>
      <c r="AJ83">
        <v>0</v>
      </c>
      <c r="AK83">
        <v>59.301364999999997</v>
      </c>
      <c r="AL83">
        <v>84.825999999999993</v>
      </c>
      <c r="AM83">
        <v>17.179061999999998</v>
      </c>
      <c r="AN83">
        <v>1.095647</v>
      </c>
      <c r="AO83">
        <v>0</v>
      </c>
      <c r="AP83">
        <v>0.64049999999999996</v>
      </c>
      <c r="AQ83">
        <v>30.946641</v>
      </c>
      <c r="AR83">
        <v>50.783999999999999</v>
      </c>
      <c r="AS83">
        <v>34.647410000000001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98.888086999999956</v>
      </c>
      <c r="BA83">
        <f t="shared" si="4"/>
        <v>2843.0273929999998</v>
      </c>
      <c r="BD83">
        <v>4.2938999999999998</v>
      </c>
      <c r="BE83">
        <v>0</v>
      </c>
      <c r="BF83">
        <v>2.1367000000000001E-2</v>
      </c>
      <c r="BG83">
        <v>0</v>
      </c>
      <c r="BH83">
        <v>1.8580000000000001E-3</v>
      </c>
      <c r="BI83">
        <v>0.82955999999999996</v>
      </c>
      <c r="BJ83">
        <v>0</v>
      </c>
      <c r="BK83">
        <v>1.7578E-2</v>
      </c>
      <c r="BL83">
        <v>0</v>
      </c>
      <c r="BM83">
        <v>2.5569999999999998E-3</v>
      </c>
      <c r="BN83">
        <v>0</v>
      </c>
      <c r="BO83">
        <v>1.99</v>
      </c>
      <c r="BP83">
        <v>2.1800000000000002</v>
      </c>
      <c r="BQ83">
        <v>3.542468</v>
      </c>
      <c r="BR83">
        <v>2.609464</v>
      </c>
      <c r="BS83">
        <v>1.61</v>
      </c>
      <c r="BT83">
        <v>4.2558600000000002</v>
      </c>
      <c r="BU83">
        <v>2.9693339999999999</v>
      </c>
      <c r="BV83">
        <v>1.341844</v>
      </c>
      <c r="BW83">
        <v>9.33</v>
      </c>
      <c r="BX83">
        <v>4.2581249999999997</v>
      </c>
      <c r="BY83">
        <v>0.24</v>
      </c>
      <c r="BZ83">
        <v>1.9381029999999999</v>
      </c>
      <c r="CA83">
        <v>3.5116909999999999</v>
      </c>
      <c r="CB83">
        <v>1.67</v>
      </c>
      <c r="CC83">
        <v>0.8</v>
      </c>
      <c r="CD83">
        <v>0.42</v>
      </c>
      <c r="CE83">
        <v>0.87</v>
      </c>
      <c r="CF83">
        <v>0.2</v>
      </c>
      <c r="CG83">
        <v>3.78</v>
      </c>
      <c r="CH83">
        <v>2.8832629999999999</v>
      </c>
      <c r="CI83">
        <v>7.82</v>
      </c>
      <c r="CJ83">
        <v>1.94</v>
      </c>
      <c r="CK83">
        <v>1.85</v>
      </c>
      <c r="CL83">
        <v>5.313701</v>
      </c>
      <c r="CM83">
        <v>1.870228</v>
      </c>
      <c r="CN83">
        <v>3.5424669999999998</v>
      </c>
      <c r="CO83">
        <v>3.03</v>
      </c>
      <c r="CP83">
        <v>2.5259830000000001</v>
      </c>
      <c r="CQ83">
        <v>2.7933979999999998</v>
      </c>
      <c r="CR83">
        <v>2.38</v>
      </c>
      <c r="CS83">
        <v>2.3414730000000001</v>
      </c>
      <c r="CT83">
        <v>1.9429620000000001</v>
      </c>
      <c r="CU83">
        <v>1.959684</v>
      </c>
      <c r="CV83">
        <v>2.6836880000000001</v>
      </c>
      <c r="CW83">
        <v>1.327531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98.888086999999956</v>
      </c>
    </row>
    <row r="84" spans="1:114">
      <c r="A84" t="s">
        <v>126</v>
      </c>
      <c r="B84">
        <v>0</v>
      </c>
      <c r="C84">
        <v>36.737993000000003</v>
      </c>
      <c r="D84">
        <v>6.4145700000000003</v>
      </c>
      <c r="E84">
        <v>0</v>
      </c>
      <c r="F84">
        <v>0</v>
      </c>
      <c r="G84">
        <v>72.086100000000002</v>
      </c>
      <c r="H84">
        <v>0</v>
      </c>
      <c r="I84">
        <v>91.211347000000004</v>
      </c>
      <c r="J84">
        <v>6.0807570000000002</v>
      </c>
      <c r="K84">
        <v>0</v>
      </c>
      <c r="L84">
        <v>661.459879</v>
      </c>
      <c r="M84">
        <v>79.966942000000003</v>
      </c>
      <c r="N84">
        <v>120.694688</v>
      </c>
      <c r="O84">
        <v>126.520838</v>
      </c>
      <c r="P84">
        <v>144.02676099999999</v>
      </c>
      <c r="Q84">
        <v>22.193777000000001</v>
      </c>
      <c r="R84">
        <v>43.545976000000003</v>
      </c>
      <c r="S84">
        <v>26.963602000000002</v>
      </c>
      <c r="T84">
        <v>1.4276059999999999</v>
      </c>
      <c r="U84">
        <v>276.75</v>
      </c>
      <c r="V84">
        <v>19.46</v>
      </c>
      <c r="W84">
        <v>41.276000000000003</v>
      </c>
      <c r="X84">
        <v>147.515625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26.563607999999999</v>
      </c>
      <c r="AG84">
        <v>44.150584000000002</v>
      </c>
      <c r="AH84">
        <v>151.723648</v>
      </c>
      <c r="AI84">
        <v>72.226761999999994</v>
      </c>
      <c r="AJ84">
        <v>0</v>
      </c>
      <c r="AK84">
        <v>59.301364999999997</v>
      </c>
      <c r="AL84">
        <v>84.825999999999993</v>
      </c>
      <c r="AM84">
        <v>17.179061999999998</v>
      </c>
      <c r="AN84">
        <v>1.095647</v>
      </c>
      <c r="AO84">
        <v>0</v>
      </c>
      <c r="AP84">
        <v>0.64049999999999996</v>
      </c>
      <c r="AQ84">
        <v>30.946641</v>
      </c>
      <c r="AR84">
        <v>50.783999999999999</v>
      </c>
      <c r="AS84">
        <v>34.647410000000001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98.888086999999956</v>
      </c>
      <c r="BA84">
        <f t="shared" si="4"/>
        <v>2843.0273929999998</v>
      </c>
      <c r="BD84">
        <v>4.2938999999999998</v>
      </c>
      <c r="BE84">
        <v>0</v>
      </c>
      <c r="BF84">
        <v>2.1367000000000001E-2</v>
      </c>
      <c r="BG84">
        <v>0</v>
      </c>
      <c r="BH84">
        <v>1.8580000000000001E-3</v>
      </c>
      <c r="BI84">
        <v>0.82955999999999996</v>
      </c>
      <c r="BJ84">
        <v>0</v>
      </c>
      <c r="BK84">
        <v>1.7578E-2</v>
      </c>
      <c r="BL84">
        <v>0</v>
      </c>
      <c r="BM84">
        <v>2.5569999999999998E-3</v>
      </c>
      <c r="BN84">
        <v>0</v>
      </c>
      <c r="BO84">
        <v>1.99</v>
      </c>
      <c r="BP84">
        <v>2.1800000000000002</v>
      </c>
      <c r="BQ84">
        <v>3.542468</v>
      </c>
      <c r="BR84">
        <v>2.609464</v>
      </c>
      <c r="BS84">
        <v>1.61</v>
      </c>
      <c r="BT84">
        <v>4.2558600000000002</v>
      </c>
      <c r="BU84">
        <v>2.9693339999999999</v>
      </c>
      <c r="BV84">
        <v>1.341844</v>
      </c>
      <c r="BW84">
        <v>9.33</v>
      </c>
      <c r="BX84">
        <v>4.2581249999999997</v>
      </c>
      <c r="BY84">
        <v>0.24</v>
      </c>
      <c r="BZ84">
        <v>1.9381029999999999</v>
      </c>
      <c r="CA84">
        <v>3.5116909999999999</v>
      </c>
      <c r="CB84">
        <v>1.67</v>
      </c>
      <c r="CC84">
        <v>0.8</v>
      </c>
      <c r="CD84">
        <v>0.42</v>
      </c>
      <c r="CE84">
        <v>0.87</v>
      </c>
      <c r="CF84">
        <v>0.2</v>
      </c>
      <c r="CG84">
        <v>3.78</v>
      </c>
      <c r="CH84">
        <v>2.8832629999999999</v>
      </c>
      <c r="CI84">
        <v>7.82</v>
      </c>
      <c r="CJ84">
        <v>1.94</v>
      </c>
      <c r="CK84">
        <v>1.85</v>
      </c>
      <c r="CL84">
        <v>5.313701</v>
      </c>
      <c r="CM84">
        <v>1.870228</v>
      </c>
      <c r="CN84">
        <v>3.5424669999999998</v>
      </c>
      <c r="CO84">
        <v>3.03</v>
      </c>
      <c r="CP84">
        <v>2.5259830000000001</v>
      </c>
      <c r="CQ84">
        <v>2.7933979999999998</v>
      </c>
      <c r="CR84">
        <v>2.38</v>
      </c>
      <c r="CS84">
        <v>2.3414730000000001</v>
      </c>
      <c r="CT84">
        <v>1.9429620000000001</v>
      </c>
      <c r="CU84">
        <v>1.959684</v>
      </c>
      <c r="CV84">
        <v>2.6836880000000001</v>
      </c>
      <c r="CW84">
        <v>1.327531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98.888086999999956</v>
      </c>
    </row>
    <row r="85" spans="1:114">
      <c r="A85" t="s">
        <v>127</v>
      </c>
      <c r="B85">
        <v>0</v>
      </c>
      <c r="C85">
        <v>36.737993000000003</v>
      </c>
      <c r="D85">
        <v>6.4145700000000003</v>
      </c>
      <c r="E85">
        <v>0</v>
      </c>
      <c r="F85">
        <v>0</v>
      </c>
      <c r="G85">
        <v>72.086100000000002</v>
      </c>
      <c r="H85">
        <v>0</v>
      </c>
      <c r="I85">
        <v>91.211347000000004</v>
      </c>
      <c r="J85">
        <v>6.0807570000000002</v>
      </c>
      <c r="K85">
        <v>0</v>
      </c>
      <c r="L85">
        <v>661.459879</v>
      </c>
      <c r="M85">
        <v>79.966942000000003</v>
      </c>
      <c r="N85">
        <v>120.694688</v>
      </c>
      <c r="O85">
        <v>126.520838</v>
      </c>
      <c r="P85">
        <v>144.02676099999999</v>
      </c>
      <c r="Q85">
        <v>22.193777000000001</v>
      </c>
      <c r="R85">
        <v>43.545976000000003</v>
      </c>
      <c r="S85">
        <v>26.963602000000002</v>
      </c>
      <c r="T85">
        <v>1.4276059999999999</v>
      </c>
      <c r="U85">
        <v>276.75</v>
      </c>
      <c r="V85">
        <v>19.46</v>
      </c>
      <c r="W85">
        <v>41.276000000000003</v>
      </c>
      <c r="X85">
        <v>147.515625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39.660544000000002</v>
      </c>
      <c r="AE85">
        <v>53.905351000000003</v>
      </c>
      <c r="AF85">
        <v>26.563607999999999</v>
      </c>
      <c r="AG85">
        <v>44.150584000000002</v>
      </c>
      <c r="AH85">
        <v>149.06182999999999</v>
      </c>
      <c r="AI85">
        <v>72.226761999999994</v>
      </c>
      <c r="AJ85">
        <v>0</v>
      </c>
      <c r="AK85">
        <v>59.301364999999997</v>
      </c>
      <c r="AL85">
        <v>53.451999999999998</v>
      </c>
      <c r="AM85">
        <v>17.179061999999998</v>
      </c>
      <c r="AN85">
        <v>1.095647</v>
      </c>
      <c r="AO85">
        <v>0</v>
      </c>
      <c r="AP85">
        <v>0.64049999999999996</v>
      </c>
      <c r="AQ85">
        <v>30.946641</v>
      </c>
      <c r="AR85">
        <v>50.783999999999999</v>
      </c>
      <c r="AS85">
        <v>34.647410000000001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98.881019999999964</v>
      </c>
      <c r="BA85">
        <f t="shared" si="4"/>
        <v>2808.984508</v>
      </c>
      <c r="BD85">
        <v>4.2938999999999998</v>
      </c>
      <c r="BE85">
        <v>0</v>
      </c>
      <c r="BF85">
        <v>2.1367000000000001E-2</v>
      </c>
      <c r="BG85">
        <v>0</v>
      </c>
      <c r="BH85">
        <v>1.8580000000000001E-3</v>
      </c>
      <c r="BI85">
        <v>0.82955999999999996</v>
      </c>
      <c r="BJ85">
        <v>0</v>
      </c>
      <c r="BK85">
        <v>1.7578E-2</v>
      </c>
      <c r="BL85">
        <v>0</v>
      </c>
      <c r="BM85">
        <v>2.5569999999999998E-3</v>
      </c>
      <c r="BN85">
        <v>0</v>
      </c>
      <c r="BO85">
        <v>1.99</v>
      </c>
      <c r="BP85">
        <v>2.1800000000000002</v>
      </c>
      <c r="BQ85">
        <v>3.542468</v>
      </c>
      <c r="BR85">
        <v>2.609464</v>
      </c>
      <c r="BS85">
        <v>1.61</v>
      </c>
      <c r="BT85">
        <v>4.2558600000000002</v>
      </c>
      <c r="BU85">
        <v>2.9693339999999999</v>
      </c>
      <c r="BV85">
        <v>1.341844</v>
      </c>
      <c r="BW85">
        <v>9.33</v>
      </c>
      <c r="BX85">
        <v>4.2581249999999997</v>
      </c>
      <c r="BY85">
        <v>0.24</v>
      </c>
      <c r="BZ85">
        <v>1.9381029999999999</v>
      </c>
      <c r="CA85">
        <v>3.5116909999999999</v>
      </c>
      <c r="CB85">
        <v>1.67</v>
      </c>
      <c r="CC85">
        <v>0.8</v>
      </c>
      <c r="CD85">
        <v>0.42</v>
      </c>
      <c r="CE85">
        <v>0.87</v>
      </c>
      <c r="CF85">
        <v>0.2</v>
      </c>
      <c r="CG85">
        <v>3.78</v>
      </c>
      <c r="CH85">
        <v>2.8761960000000002</v>
      </c>
      <c r="CI85">
        <v>7.82</v>
      </c>
      <c r="CJ85">
        <v>1.94</v>
      </c>
      <c r="CK85">
        <v>1.85</v>
      </c>
      <c r="CL85">
        <v>5.313701</v>
      </c>
      <c r="CM85">
        <v>1.870228</v>
      </c>
      <c r="CN85">
        <v>3.5424669999999998</v>
      </c>
      <c r="CO85">
        <v>3.03</v>
      </c>
      <c r="CP85">
        <v>2.5259830000000001</v>
      </c>
      <c r="CQ85">
        <v>2.7933979999999998</v>
      </c>
      <c r="CR85">
        <v>2.38</v>
      </c>
      <c r="CS85">
        <v>2.3414730000000001</v>
      </c>
      <c r="CT85">
        <v>1.9429620000000001</v>
      </c>
      <c r="CU85">
        <v>1.959684</v>
      </c>
      <c r="CV85">
        <v>2.6836880000000001</v>
      </c>
      <c r="CW85">
        <v>1.327531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98.881019999999964</v>
      </c>
    </row>
    <row r="86" spans="1:114">
      <c r="A86" t="s">
        <v>128</v>
      </c>
      <c r="B86">
        <v>0</v>
      </c>
      <c r="C86">
        <v>36.737993000000003</v>
      </c>
      <c r="D86">
        <v>6.4145700000000003</v>
      </c>
      <c r="E86">
        <v>0</v>
      </c>
      <c r="F86">
        <v>0</v>
      </c>
      <c r="G86">
        <v>72.086100000000002</v>
      </c>
      <c r="H86">
        <v>0</v>
      </c>
      <c r="I86">
        <v>91.211347000000004</v>
      </c>
      <c r="J86">
        <v>6.0807570000000002</v>
      </c>
      <c r="K86">
        <v>0</v>
      </c>
      <c r="L86">
        <v>661.459879</v>
      </c>
      <c r="M86">
        <v>79.966942000000003</v>
      </c>
      <c r="N86">
        <v>120.694688</v>
      </c>
      <c r="O86">
        <v>126.520838</v>
      </c>
      <c r="P86">
        <v>144.02676099999999</v>
      </c>
      <c r="Q86">
        <v>22.193777000000001</v>
      </c>
      <c r="R86">
        <v>43.545976000000003</v>
      </c>
      <c r="S86">
        <v>26.963602000000002</v>
      </c>
      <c r="T86">
        <v>1.4276059999999999</v>
      </c>
      <c r="U86">
        <v>276.75</v>
      </c>
      <c r="V86">
        <v>19.46</v>
      </c>
      <c r="W86">
        <v>41.276000000000003</v>
      </c>
      <c r="X86">
        <v>147.515625</v>
      </c>
      <c r="Y86">
        <v>0</v>
      </c>
      <c r="Z86">
        <v>19.6614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25.501062999999998</v>
      </c>
      <c r="AG86">
        <v>44.150584000000002</v>
      </c>
      <c r="AH86">
        <v>126.436373</v>
      </c>
      <c r="AI86">
        <v>54.170071999999998</v>
      </c>
      <c r="AJ86">
        <v>0</v>
      </c>
      <c r="AK86">
        <v>59.301364999999997</v>
      </c>
      <c r="AL86">
        <v>53.451999999999998</v>
      </c>
      <c r="AM86">
        <v>17.179061999999998</v>
      </c>
      <c r="AN86">
        <v>1.095647</v>
      </c>
      <c r="AO86">
        <v>0</v>
      </c>
      <c r="AP86">
        <v>0.64049999999999996</v>
      </c>
      <c r="AQ86">
        <v>30.946641</v>
      </c>
      <c r="AR86">
        <v>50.783999999999999</v>
      </c>
      <c r="AS86">
        <v>34.647410000000001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98.384888999999959</v>
      </c>
      <c r="BA86">
        <f t="shared" si="4"/>
        <v>2756.8285490000003</v>
      </c>
      <c r="BD86">
        <v>4.2938999999999998</v>
      </c>
      <c r="BE86">
        <v>0</v>
      </c>
      <c r="BF86">
        <v>2.1367000000000001E-2</v>
      </c>
      <c r="BG86">
        <v>0</v>
      </c>
      <c r="BH86">
        <v>1.8580000000000001E-3</v>
      </c>
      <c r="BI86">
        <v>0.82955999999999996</v>
      </c>
      <c r="BJ86">
        <v>0</v>
      </c>
      <c r="BK86">
        <v>1.7578E-2</v>
      </c>
      <c r="BL86">
        <v>0</v>
      </c>
      <c r="BM86">
        <v>2.5569999999999998E-3</v>
      </c>
      <c r="BN86">
        <v>0</v>
      </c>
      <c r="BO86">
        <v>1.99</v>
      </c>
      <c r="BP86">
        <v>2.1800000000000002</v>
      </c>
      <c r="BQ86">
        <v>3.542468</v>
      </c>
      <c r="BR86">
        <v>2.5514760000000001</v>
      </c>
      <c r="BS86">
        <v>1.61</v>
      </c>
      <c r="BT86">
        <v>4.2558600000000002</v>
      </c>
      <c r="BU86">
        <v>2.9693339999999999</v>
      </c>
      <c r="BV86">
        <v>1.341844</v>
      </c>
      <c r="BW86">
        <v>9.33</v>
      </c>
      <c r="BX86">
        <v>4.2581249999999997</v>
      </c>
      <c r="BY86">
        <v>0.24</v>
      </c>
      <c r="BZ86">
        <v>1.9381029999999999</v>
      </c>
      <c r="CA86">
        <v>3.5116909999999999</v>
      </c>
      <c r="CB86">
        <v>1.67</v>
      </c>
      <c r="CC86">
        <v>0.8</v>
      </c>
      <c r="CD86">
        <v>0.42</v>
      </c>
      <c r="CE86">
        <v>0.87</v>
      </c>
      <c r="CF86">
        <v>0.2</v>
      </c>
      <c r="CG86">
        <v>3.78</v>
      </c>
      <c r="CH86">
        <v>2.438053</v>
      </c>
      <c r="CI86">
        <v>7.82</v>
      </c>
      <c r="CJ86">
        <v>1.94</v>
      </c>
      <c r="CK86">
        <v>1.85</v>
      </c>
      <c r="CL86">
        <v>5.313701</v>
      </c>
      <c r="CM86">
        <v>1.870228</v>
      </c>
      <c r="CN86">
        <v>3.5424669999999998</v>
      </c>
      <c r="CO86">
        <v>3.03</v>
      </c>
      <c r="CP86">
        <v>2.5259830000000001</v>
      </c>
      <c r="CQ86">
        <v>2.7933979999999998</v>
      </c>
      <c r="CR86">
        <v>2.38</v>
      </c>
      <c r="CS86">
        <v>2.3414730000000001</v>
      </c>
      <c r="CT86">
        <v>1.9429620000000001</v>
      </c>
      <c r="CU86">
        <v>1.959684</v>
      </c>
      <c r="CV86">
        <v>2.6836880000000001</v>
      </c>
      <c r="CW86">
        <v>1.327531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98.384888999999959</v>
      </c>
    </row>
    <row r="87" spans="1:114">
      <c r="A87" t="s">
        <v>129</v>
      </c>
      <c r="B87">
        <v>0</v>
      </c>
      <c r="C87">
        <v>36.737993000000003</v>
      </c>
      <c r="D87">
        <v>6.4145700000000003</v>
      </c>
      <c r="E87">
        <v>0</v>
      </c>
      <c r="F87">
        <v>0</v>
      </c>
      <c r="G87">
        <v>72.086100000000002</v>
      </c>
      <c r="H87">
        <v>0</v>
      </c>
      <c r="I87">
        <v>91.211347000000004</v>
      </c>
      <c r="J87">
        <v>6.0807570000000002</v>
      </c>
      <c r="K87">
        <v>0</v>
      </c>
      <c r="L87">
        <v>661.459879</v>
      </c>
      <c r="M87">
        <v>79.966942000000003</v>
      </c>
      <c r="N87">
        <v>120.694688</v>
      </c>
      <c r="O87">
        <v>126.520838</v>
      </c>
      <c r="P87">
        <v>144.02676099999999</v>
      </c>
      <c r="Q87">
        <v>22.193777000000001</v>
      </c>
      <c r="R87">
        <v>43.545976000000003</v>
      </c>
      <c r="S87">
        <v>26.963602000000002</v>
      </c>
      <c r="T87">
        <v>1.4276059999999999</v>
      </c>
      <c r="U87">
        <v>276.75</v>
      </c>
      <c r="V87">
        <v>19.46</v>
      </c>
      <c r="W87">
        <v>41.276000000000003</v>
      </c>
      <c r="X87">
        <v>147.515625</v>
      </c>
      <c r="Y87">
        <v>0</v>
      </c>
      <c r="Z87">
        <v>19.6614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53.905351000000003</v>
      </c>
      <c r="AF87">
        <v>25.501062999999998</v>
      </c>
      <c r="AG87">
        <v>44.150584000000002</v>
      </c>
      <c r="AH87">
        <v>126.436373</v>
      </c>
      <c r="AI87">
        <v>9.7228329999999996</v>
      </c>
      <c r="AJ87">
        <v>0</v>
      </c>
      <c r="AK87">
        <v>59.301364999999997</v>
      </c>
      <c r="AL87">
        <v>53.451999999999998</v>
      </c>
      <c r="AM87">
        <v>17.179061999999998</v>
      </c>
      <c r="AN87">
        <v>1.095647</v>
      </c>
      <c r="AO87">
        <v>0</v>
      </c>
      <c r="AP87">
        <v>0.64049999999999996</v>
      </c>
      <c r="AQ87">
        <v>30.946641</v>
      </c>
      <c r="AR87">
        <v>50.783999999999999</v>
      </c>
      <c r="AS87">
        <v>34.647410000000001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98.405074999999954</v>
      </c>
      <c r="BA87">
        <f t="shared" si="4"/>
        <v>2702.4863600000008</v>
      </c>
      <c r="BD87">
        <v>4.2938999999999998</v>
      </c>
      <c r="BE87">
        <v>0</v>
      </c>
      <c r="BF87">
        <v>2.1552999999999999E-2</v>
      </c>
      <c r="BG87">
        <v>0</v>
      </c>
      <c r="BH87">
        <v>1.8580000000000001E-3</v>
      </c>
      <c r="BI87">
        <v>0.82955999999999996</v>
      </c>
      <c r="BJ87">
        <v>0</v>
      </c>
      <c r="BK87">
        <v>1.7578E-2</v>
      </c>
      <c r="BL87">
        <v>0</v>
      </c>
      <c r="BM87">
        <v>2.5569999999999998E-3</v>
      </c>
      <c r="BN87">
        <v>0</v>
      </c>
      <c r="BO87">
        <v>1.99</v>
      </c>
      <c r="BP87">
        <v>2.1800000000000002</v>
      </c>
      <c r="BQ87">
        <v>3.542468</v>
      </c>
      <c r="BR87">
        <v>2.5514760000000001</v>
      </c>
      <c r="BS87">
        <v>1.61</v>
      </c>
      <c r="BT87">
        <v>4.2558600000000002</v>
      </c>
      <c r="BU87">
        <v>2.9693339999999999</v>
      </c>
      <c r="BV87">
        <v>1.341844</v>
      </c>
      <c r="BW87">
        <v>9.33</v>
      </c>
      <c r="BX87">
        <v>4.2581249999999997</v>
      </c>
      <c r="BY87">
        <v>0.24</v>
      </c>
      <c r="BZ87">
        <v>1.9381029999999999</v>
      </c>
      <c r="CA87">
        <v>3.5116909999999999</v>
      </c>
      <c r="CB87">
        <v>1.67</v>
      </c>
      <c r="CC87">
        <v>0.8</v>
      </c>
      <c r="CD87">
        <v>0.42</v>
      </c>
      <c r="CE87">
        <v>0.87</v>
      </c>
      <c r="CF87">
        <v>0.22</v>
      </c>
      <c r="CG87">
        <v>3.78</v>
      </c>
      <c r="CH87">
        <v>2.438053</v>
      </c>
      <c r="CI87">
        <v>7.82</v>
      </c>
      <c r="CJ87">
        <v>1.94</v>
      </c>
      <c r="CK87">
        <v>1.85</v>
      </c>
      <c r="CL87">
        <v>5.313701</v>
      </c>
      <c r="CM87">
        <v>1.870228</v>
      </c>
      <c r="CN87">
        <v>3.5424669999999998</v>
      </c>
      <c r="CO87">
        <v>3.03</v>
      </c>
      <c r="CP87">
        <v>2.5259830000000001</v>
      </c>
      <c r="CQ87">
        <v>2.7933979999999998</v>
      </c>
      <c r="CR87">
        <v>2.38</v>
      </c>
      <c r="CS87">
        <v>2.3414730000000001</v>
      </c>
      <c r="CT87">
        <v>1.9429620000000001</v>
      </c>
      <c r="CU87">
        <v>1.959684</v>
      </c>
      <c r="CV87">
        <v>2.6836880000000001</v>
      </c>
      <c r="CW87">
        <v>1.327531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98.405074999999954</v>
      </c>
    </row>
    <row r="88" spans="1:114">
      <c r="A88" t="s">
        <v>130</v>
      </c>
      <c r="B88">
        <v>0</v>
      </c>
      <c r="C88">
        <v>36.737993000000003</v>
      </c>
      <c r="D88">
        <v>6.4145700000000003</v>
      </c>
      <c r="E88">
        <v>0</v>
      </c>
      <c r="F88">
        <v>0</v>
      </c>
      <c r="G88">
        <v>72.086100000000002</v>
      </c>
      <c r="H88">
        <v>0</v>
      </c>
      <c r="I88">
        <v>91.211347000000004</v>
      </c>
      <c r="J88">
        <v>6.0807570000000002</v>
      </c>
      <c r="K88">
        <v>0</v>
      </c>
      <c r="L88">
        <v>661.459879</v>
      </c>
      <c r="M88">
        <v>79.966942000000003</v>
      </c>
      <c r="N88">
        <v>120.694688</v>
      </c>
      <c r="O88">
        <v>126.520838</v>
      </c>
      <c r="P88">
        <v>144.02676099999999</v>
      </c>
      <c r="Q88">
        <v>22.193777000000001</v>
      </c>
      <c r="R88">
        <v>43.545976000000003</v>
      </c>
      <c r="S88">
        <v>26.963602000000002</v>
      </c>
      <c r="T88">
        <v>1.4276059999999999</v>
      </c>
      <c r="U88">
        <v>276.75</v>
      </c>
      <c r="V88">
        <v>19.46</v>
      </c>
      <c r="W88">
        <v>41.276000000000003</v>
      </c>
      <c r="X88">
        <v>147.515625</v>
      </c>
      <c r="Y88">
        <v>0</v>
      </c>
      <c r="Z88">
        <v>19.6614</v>
      </c>
      <c r="AA88">
        <v>42.14808</v>
      </c>
      <c r="AB88">
        <v>43.635159999999999</v>
      </c>
      <c r="AC88">
        <v>31.709733</v>
      </c>
      <c r="AD88">
        <v>19.830272000000001</v>
      </c>
      <c r="AE88">
        <v>53.905351000000003</v>
      </c>
      <c r="AF88">
        <v>25.501062999999998</v>
      </c>
      <c r="AG88">
        <v>44.150584000000002</v>
      </c>
      <c r="AH88">
        <v>126.436373</v>
      </c>
      <c r="AI88">
        <v>3.4724400000000002</v>
      </c>
      <c r="AJ88">
        <v>0</v>
      </c>
      <c r="AK88">
        <v>59.301364999999997</v>
      </c>
      <c r="AL88">
        <v>53.451999999999998</v>
      </c>
      <c r="AM88">
        <v>17.179061999999998</v>
      </c>
      <c r="AN88">
        <v>1.095647</v>
      </c>
      <c r="AO88">
        <v>0</v>
      </c>
      <c r="AP88">
        <v>0.64049999999999996</v>
      </c>
      <c r="AQ88">
        <v>30.946641</v>
      </c>
      <c r="AR88">
        <v>50.783999999999999</v>
      </c>
      <c r="AS88">
        <v>34.647410000000001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98.405074999999954</v>
      </c>
      <c r="BA88">
        <f t="shared" si="4"/>
        <v>2696.2359670000005</v>
      </c>
      <c r="BD88">
        <v>4.2938999999999998</v>
      </c>
      <c r="BE88">
        <v>0</v>
      </c>
      <c r="BF88">
        <v>2.1552999999999999E-2</v>
      </c>
      <c r="BG88">
        <v>0</v>
      </c>
      <c r="BH88">
        <v>1.8580000000000001E-3</v>
      </c>
      <c r="BI88">
        <v>0.82955999999999996</v>
      </c>
      <c r="BJ88">
        <v>0</v>
      </c>
      <c r="BK88">
        <v>1.7578E-2</v>
      </c>
      <c r="BL88">
        <v>0</v>
      </c>
      <c r="BM88">
        <v>2.5569999999999998E-3</v>
      </c>
      <c r="BN88">
        <v>0</v>
      </c>
      <c r="BO88">
        <v>1.99</v>
      </c>
      <c r="BP88">
        <v>2.1800000000000002</v>
      </c>
      <c r="BQ88">
        <v>3.542468</v>
      </c>
      <c r="BR88">
        <v>2.5514760000000001</v>
      </c>
      <c r="BS88">
        <v>1.61</v>
      </c>
      <c r="BT88">
        <v>4.2558600000000002</v>
      </c>
      <c r="BU88">
        <v>2.9693339999999999</v>
      </c>
      <c r="BV88">
        <v>1.341844</v>
      </c>
      <c r="BW88">
        <v>9.33</v>
      </c>
      <c r="BX88">
        <v>4.2581249999999997</v>
      </c>
      <c r="BY88">
        <v>0.24</v>
      </c>
      <c r="BZ88">
        <v>1.9381029999999999</v>
      </c>
      <c r="CA88">
        <v>3.5116909999999999</v>
      </c>
      <c r="CB88">
        <v>1.67</v>
      </c>
      <c r="CC88">
        <v>0.8</v>
      </c>
      <c r="CD88">
        <v>0.42</v>
      </c>
      <c r="CE88">
        <v>0.87</v>
      </c>
      <c r="CF88">
        <v>0.22</v>
      </c>
      <c r="CG88">
        <v>3.78</v>
      </c>
      <c r="CH88">
        <v>2.438053</v>
      </c>
      <c r="CI88">
        <v>7.82</v>
      </c>
      <c r="CJ88">
        <v>1.94</v>
      </c>
      <c r="CK88">
        <v>1.85</v>
      </c>
      <c r="CL88">
        <v>5.313701</v>
      </c>
      <c r="CM88">
        <v>1.870228</v>
      </c>
      <c r="CN88">
        <v>3.5424669999999998</v>
      </c>
      <c r="CO88">
        <v>3.03</v>
      </c>
      <c r="CP88">
        <v>2.5259830000000001</v>
      </c>
      <c r="CQ88">
        <v>2.7933979999999998</v>
      </c>
      <c r="CR88">
        <v>2.38</v>
      </c>
      <c r="CS88">
        <v>2.3414730000000001</v>
      </c>
      <c r="CT88">
        <v>1.9429620000000001</v>
      </c>
      <c r="CU88">
        <v>1.959684</v>
      </c>
      <c r="CV88">
        <v>2.6836880000000001</v>
      </c>
      <c r="CW88">
        <v>1.327531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98.405074999999954</v>
      </c>
    </row>
    <row r="89" spans="1:114">
      <c r="A89" t="s">
        <v>131</v>
      </c>
      <c r="B89">
        <v>0</v>
      </c>
      <c r="C89">
        <v>36.737993000000003</v>
      </c>
      <c r="D89">
        <v>6.4145700000000003</v>
      </c>
      <c r="E89">
        <v>0</v>
      </c>
      <c r="F89">
        <v>0</v>
      </c>
      <c r="G89">
        <v>72.086100000000002</v>
      </c>
      <c r="H89">
        <v>0</v>
      </c>
      <c r="I89">
        <v>91.211347000000004</v>
      </c>
      <c r="J89">
        <v>6.0807570000000002</v>
      </c>
      <c r="K89">
        <v>0</v>
      </c>
      <c r="L89">
        <v>661.459879</v>
      </c>
      <c r="M89">
        <v>79.966942000000003</v>
      </c>
      <c r="N89">
        <v>120.694688</v>
      </c>
      <c r="O89">
        <v>126.520838</v>
      </c>
      <c r="P89">
        <v>144.02676099999999</v>
      </c>
      <c r="Q89">
        <v>22.193777000000001</v>
      </c>
      <c r="R89">
        <v>43.545976000000003</v>
      </c>
      <c r="S89">
        <v>26.963602000000002</v>
      </c>
      <c r="T89">
        <v>1.4276059999999999</v>
      </c>
      <c r="U89">
        <v>276.75</v>
      </c>
      <c r="V89">
        <v>19.46</v>
      </c>
      <c r="W89">
        <v>41.276000000000003</v>
      </c>
      <c r="X89">
        <v>147.515625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19.830272000000001</v>
      </c>
      <c r="AE89">
        <v>53.905351000000003</v>
      </c>
      <c r="AF89">
        <v>25.501062999999998</v>
      </c>
      <c r="AG89">
        <v>44.150584000000002</v>
      </c>
      <c r="AH89">
        <v>126.436373</v>
      </c>
      <c r="AI89">
        <v>3.4724400000000002</v>
      </c>
      <c r="AJ89">
        <v>0</v>
      </c>
      <c r="AK89">
        <v>59.301364999999997</v>
      </c>
      <c r="AL89">
        <v>53.451999999999998</v>
      </c>
      <c r="AM89">
        <v>17.179061999999998</v>
      </c>
      <c r="AN89">
        <v>1.095647</v>
      </c>
      <c r="AO89">
        <v>0</v>
      </c>
      <c r="AP89">
        <v>0.64049999999999996</v>
      </c>
      <c r="AQ89">
        <v>30.946641</v>
      </c>
      <c r="AR89">
        <v>50.783999999999999</v>
      </c>
      <c r="AS89">
        <v>34.647410000000001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98.426655999999966</v>
      </c>
      <c r="BA89">
        <f t="shared" si="4"/>
        <v>2696.2575480000005</v>
      </c>
      <c r="BD89">
        <v>4.2938999999999998</v>
      </c>
      <c r="BE89">
        <v>0</v>
      </c>
      <c r="BF89">
        <v>2.1552999999999999E-2</v>
      </c>
      <c r="BG89">
        <v>0</v>
      </c>
      <c r="BH89">
        <v>1.8580000000000001E-3</v>
      </c>
      <c r="BI89">
        <v>0.82955999999999996</v>
      </c>
      <c r="BJ89">
        <v>0</v>
      </c>
      <c r="BK89">
        <v>1.7578E-2</v>
      </c>
      <c r="BL89">
        <v>0</v>
      </c>
      <c r="BM89">
        <v>2.5569999999999998E-3</v>
      </c>
      <c r="BN89">
        <v>0</v>
      </c>
      <c r="BO89">
        <v>1.99</v>
      </c>
      <c r="BP89">
        <v>2.1800000000000002</v>
      </c>
      <c r="BQ89">
        <v>3.542468</v>
      </c>
      <c r="BR89">
        <v>2.5514760000000001</v>
      </c>
      <c r="BS89">
        <v>1.61</v>
      </c>
      <c r="BT89">
        <v>4.2558600000000002</v>
      </c>
      <c r="BU89">
        <v>2.9693339999999999</v>
      </c>
      <c r="BV89">
        <v>1.341844</v>
      </c>
      <c r="BW89">
        <v>9.33</v>
      </c>
      <c r="BX89">
        <v>4.2581249999999997</v>
      </c>
      <c r="BY89">
        <v>0.24</v>
      </c>
      <c r="BZ89">
        <v>1.9381029999999999</v>
      </c>
      <c r="CA89">
        <v>3.5116909999999999</v>
      </c>
      <c r="CB89">
        <v>1.67</v>
      </c>
      <c r="CC89">
        <v>0.8</v>
      </c>
      <c r="CD89">
        <v>0.42</v>
      </c>
      <c r="CE89">
        <v>0.87</v>
      </c>
      <c r="CF89">
        <v>0.22</v>
      </c>
      <c r="CG89">
        <v>3.78</v>
      </c>
      <c r="CH89">
        <v>2.438053</v>
      </c>
      <c r="CI89">
        <v>7.82</v>
      </c>
      <c r="CJ89">
        <v>1.94</v>
      </c>
      <c r="CK89">
        <v>1.85</v>
      </c>
      <c r="CL89">
        <v>5.313701</v>
      </c>
      <c r="CM89">
        <v>1.870228</v>
      </c>
      <c r="CN89">
        <v>3.5424669999999998</v>
      </c>
      <c r="CO89">
        <v>3.03</v>
      </c>
      <c r="CP89">
        <v>2.5259830000000001</v>
      </c>
      <c r="CQ89">
        <v>2.7933979999999998</v>
      </c>
      <c r="CR89">
        <v>2.38</v>
      </c>
      <c r="CS89">
        <v>2.363054</v>
      </c>
      <c r="CT89">
        <v>1.9429620000000001</v>
      </c>
      <c r="CU89">
        <v>1.959684</v>
      </c>
      <c r="CV89">
        <v>2.6836880000000001</v>
      </c>
      <c r="CW89">
        <v>1.327531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98.426655999999966</v>
      </c>
    </row>
    <row r="90" spans="1:114">
      <c r="A90" t="s">
        <v>132</v>
      </c>
      <c r="B90">
        <v>0</v>
      </c>
      <c r="C90">
        <v>36.737993000000003</v>
      </c>
      <c r="D90">
        <v>6.4145700000000003</v>
      </c>
      <c r="E90">
        <v>0</v>
      </c>
      <c r="F90">
        <v>0</v>
      </c>
      <c r="G90">
        <v>72.086100000000002</v>
      </c>
      <c r="H90">
        <v>0</v>
      </c>
      <c r="I90">
        <v>91.211347000000004</v>
      </c>
      <c r="J90">
        <v>6.0807570000000002</v>
      </c>
      <c r="K90">
        <v>0</v>
      </c>
      <c r="L90">
        <v>661.459879</v>
      </c>
      <c r="M90">
        <v>79.966942000000003</v>
      </c>
      <c r="N90">
        <v>120.694688</v>
      </c>
      <c r="O90">
        <v>126.520838</v>
      </c>
      <c r="P90">
        <v>144.02676099999999</v>
      </c>
      <c r="Q90">
        <v>22.193777000000001</v>
      </c>
      <c r="R90">
        <v>43.545976000000003</v>
      </c>
      <c r="S90">
        <v>26.963602000000002</v>
      </c>
      <c r="T90">
        <v>1.4276059999999999</v>
      </c>
      <c r="U90">
        <v>276.75</v>
      </c>
      <c r="V90">
        <v>19.46</v>
      </c>
      <c r="W90">
        <v>41.276000000000003</v>
      </c>
      <c r="X90">
        <v>147.515625</v>
      </c>
      <c r="Y90">
        <v>0</v>
      </c>
      <c r="Z90">
        <v>19.6614</v>
      </c>
      <c r="AA90">
        <v>42.14808</v>
      </c>
      <c r="AB90">
        <v>43.635159999999999</v>
      </c>
      <c r="AC90">
        <v>31.709733</v>
      </c>
      <c r="AD90">
        <v>19.830272000000001</v>
      </c>
      <c r="AE90">
        <v>53.905351000000003</v>
      </c>
      <c r="AF90">
        <v>25.501062999999998</v>
      </c>
      <c r="AG90">
        <v>44.150584000000002</v>
      </c>
      <c r="AH90">
        <v>126.436373</v>
      </c>
      <c r="AI90">
        <v>3.4724400000000002</v>
      </c>
      <c r="AJ90">
        <v>0</v>
      </c>
      <c r="AK90">
        <v>59.301364999999997</v>
      </c>
      <c r="AL90">
        <v>53.451999999999998</v>
      </c>
      <c r="AM90">
        <v>17.179061999999998</v>
      </c>
      <c r="AN90">
        <v>1.095647</v>
      </c>
      <c r="AO90">
        <v>0</v>
      </c>
      <c r="AP90">
        <v>0.64049999999999996</v>
      </c>
      <c r="AQ90">
        <v>30.946641</v>
      </c>
      <c r="AR90">
        <v>50.783999999999999</v>
      </c>
      <c r="AS90">
        <v>34.647410000000001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98.426655999999966</v>
      </c>
      <c r="BA90">
        <f t="shared" si="4"/>
        <v>2696.2575480000005</v>
      </c>
      <c r="BD90">
        <v>4.2938999999999998</v>
      </c>
      <c r="BE90">
        <v>0</v>
      </c>
      <c r="BF90">
        <v>2.1552999999999999E-2</v>
      </c>
      <c r="BG90">
        <v>0</v>
      </c>
      <c r="BH90">
        <v>1.8580000000000001E-3</v>
      </c>
      <c r="BI90">
        <v>0.82955999999999996</v>
      </c>
      <c r="BJ90">
        <v>0</v>
      </c>
      <c r="BK90">
        <v>1.7578E-2</v>
      </c>
      <c r="BL90">
        <v>0</v>
      </c>
      <c r="BM90">
        <v>2.5569999999999998E-3</v>
      </c>
      <c r="BN90">
        <v>0</v>
      </c>
      <c r="BO90">
        <v>1.99</v>
      </c>
      <c r="BP90">
        <v>2.1800000000000002</v>
      </c>
      <c r="BQ90">
        <v>3.542468</v>
      </c>
      <c r="BR90">
        <v>2.5514760000000001</v>
      </c>
      <c r="BS90">
        <v>1.61</v>
      </c>
      <c r="BT90">
        <v>4.2558600000000002</v>
      </c>
      <c r="BU90">
        <v>2.9693339999999999</v>
      </c>
      <c r="BV90">
        <v>1.341844</v>
      </c>
      <c r="BW90">
        <v>9.33</v>
      </c>
      <c r="BX90">
        <v>4.2581249999999997</v>
      </c>
      <c r="BY90">
        <v>0.24</v>
      </c>
      <c r="BZ90">
        <v>1.9381029999999999</v>
      </c>
      <c r="CA90">
        <v>3.5116909999999999</v>
      </c>
      <c r="CB90">
        <v>1.67</v>
      </c>
      <c r="CC90">
        <v>0.8</v>
      </c>
      <c r="CD90">
        <v>0.42</v>
      </c>
      <c r="CE90">
        <v>0.87</v>
      </c>
      <c r="CF90">
        <v>0.22</v>
      </c>
      <c r="CG90">
        <v>3.78</v>
      </c>
      <c r="CH90">
        <v>2.438053</v>
      </c>
      <c r="CI90">
        <v>7.82</v>
      </c>
      <c r="CJ90">
        <v>1.94</v>
      </c>
      <c r="CK90">
        <v>1.85</v>
      </c>
      <c r="CL90">
        <v>5.313701</v>
      </c>
      <c r="CM90">
        <v>1.870228</v>
      </c>
      <c r="CN90">
        <v>3.5424669999999998</v>
      </c>
      <c r="CO90">
        <v>3.03</v>
      </c>
      <c r="CP90">
        <v>2.5259830000000001</v>
      </c>
      <c r="CQ90">
        <v>2.7933979999999998</v>
      </c>
      <c r="CR90">
        <v>2.38</v>
      </c>
      <c r="CS90">
        <v>2.363054</v>
      </c>
      <c r="CT90">
        <v>1.9429620000000001</v>
      </c>
      <c r="CU90">
        <v>1.959684</v>
      </c>
      <c r="CV90">
        <v>2.6836880000000001</v>
      </c>
      <c r="CW90">
        <v>1.327531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98.426655999999966</v>
      </c>
    </row>
    <row r="91" spans="1:114">
      <c r="A91" t="s">
        <v>133</v>
      </c>
      <c r="B91">
        <v>0</v>
      </c>
      <c r="C91">
        <v>36.737993000000003</v>
      </c>
      <c r="D91">
        <v>6.4145700000000003</v>
      </c>
      <c r="E91">
        <v>0</v>
      </c>
      <c r="F91">
        <v>0</v>
      </c>
      <c r="G91">
        <v>72.086100000000002</v>
      </c>
      <c r="H91">
        <v>0</v>
      </c>
      <c r="I91">
        <v>91.211347000000004</v>
      </c>
      <c r="J91">
        <v>6.0807570000000002</v>
      </c>
      <c r="K91">
        <v>0</v>
      </c>
      <c r="L91">
        <v>661.459879</v>
      </c>
      <c r="M91">
        <v>87.143462</v>
      </c>
      <c r="N91">
        <v>120.694688</v>
      </c>
      <c r="O91">
        <v>126.520838</v>
      </c>
      <c r="P91">
        <v>144.02676099999999</v>
      </c>
      <c r="Q91">
        <v>22.193777000000001</v>
      </c>
      <c r="R91">
        <v>43.545976000000003</v>
      </c>
      <c r="S91">
        <v>26.963602000000002</v>
      </c>
      <c r="T91">
        <v>1.4276059999999999</v>
      </c>
      <c r="U91">
        <v>276.75</v>
      </c>
      <c r="V91">
        <v>19.46</v>
      </c>
      <c r="W91">
        <v>41.276000000000003</v>
      </c>
      <c r="X91">
        <v>147.515625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29.745408000000001</v>
      </c>
      <c r="AE91">
        <v>53.905351000000003</v>
      </c>
      <c r="AF91">
        <v>26.563607999999999</v>
      </c>
      <c r="AG91">
        <v>44.150584000000002</v>
      </c>
      <c r="AH91">
        <v>151.723648</v>
      </c>
      <c r="AI91">
        <v>3.4724400000000002</v>
      </c>
      <c r="AJ91">
        <v>0</v>
      </c>
      <c r="AK91">
        <v>59.301364999999997</v>
      </c>
      <c r="AL91">
        <v>53.451999999999998</v>
      </c>
      <c r="AM91">
        <v>17.179061999999998</v>
      </c>
      <c r="AN91">
        <v>1.095647</v>
      </c>
      <c r="AO91">
        <v>0</v>
      </c>
      <c r="AP91">
        <v>0</v>
      </c>
      <c r="AQ91">
        <v>30.946641</v>
      </c>
      <c r="AR91">
        <v>50.783999999999999</v>
      </c>
      <c r="AS91">
        <v>34.647410000000001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98.980172999999965</v>
      </c>
      <c r="BA91">
        <f t="shared" si="4"/>
        <v>2739.6120410000003</v>
      </c>
      <c r="BD91">
        <v>4.2938999999999998</v>
      </c>
      <c r="BE91">
        <v>0</v>
      </c>
      <c r="BF91">
        <v>2.1552999999999999E-2</v>
      </c>
      <c r="BG91">
        <v>0</v>
      </c>
      <c r="BH91">
        <v>1.8580000000000001E-3</v>
      </c>
      <c r="BI91">
        <v>0.82955999999999996</v>
      </c>
      <c r="BJ91">
        <v>0</v>
      </c>
      <c r="BK91">
        <v>1.7897E-2</v>
      </c>
      <c r="BL91">
        <v>0</v>
      </c>
      <c r="BM91">
        <v>2.5569999999999998E-3</v>
      </c>
      <c r="BN91">
        <v>0</v>
      </c>
      <c r="BO91">
        <v>1.99</v>
      </c>
      <c r="BP91">
        <v>2.1800000000000002</v>
      </c>
      <c r="BQ91">
        <v>3.542468</v>
      </c>
      <c r="BR91">
        <v>2.609464</v>
      </c>
      <c r="BS91">
        <v>1.61</v>
      </c>
      <c r="BT91">
        <v>4.2558600000000002</v>
      </c>
      <c r="BU91">
        <v>2.9693339999999999</v>
      </c>
      <c r="BV91">
        <v>1.341844</v>
      </c>
      <c r="BW91">
        <v>9.33</v>
      </c>
      <c r="BX91">
        <v>4.2581249999999997</v>
      </c>
      <c r="BY91">
        <v>0.24</v>
      </c>
      <c r="BZ91">
        <v>1.9381029999999999</v>
      </c>
      <c r="CA91">
        <v>3.5116909999999999</v>
      </c>
      <c r="CB91">
        <v>1.67</v>
      </c>
      <c r="CC91">
        <v>0.84</v>
      </c>
      <c r="CD91">
        <v>0.43</v>
      </c>
      <c r="CE91">
        <v>0.87</v>
      </c>
      <c r="CF91">
        <v>0.22</v>
      </c>
      <c r="CG91">
        <v>3.78</v>
      </c>
      <c r="CH91">
        <v>2.8832629999999999</v>
      </c>
      <c r="CI91">
        <v>7.82</v>
      </c>
      <c r="CJ91">
        <v>1.94</v>
      </c>
      <c r="CK91">
        <v>1.85</v>
      </c>
      <c r="CL91">
        <v>5.313701</v>
      </c>
      <c r="CM91">
        <v>1.870228</v>
      </c>
      <c r="CN91">
        <v>3.5424669999999998</v>
      </c>
      <c r="CO91">
        <v>3.03</v>
      </c>
      <c r="CP91">
        <v>2.5259830000000001</v>
      </c>
      <c r="CQ91">
        <v>2.7933979999999998</v>
      </c>
      <c r="CR91">
        <v>2.38</v>
      </c>
      <c r="CS91">
        <v>2.363054</v>
      </c>
      <c r="CT91">
        <v>1.9429620000000001</v>
      </c>
      <c r="CU91">
        <v>1.959684</v>
      </c>
      <c r="CV91">
        <v>2.6836880000000001</v>
      </c>
      <c r="CW91">
        <v>1.327531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98.980172999999965</v>
      </c>
    </row>
    <row r="92" spans="1:114">
      <c r="A92" t="s">
        <v>134</v>
      </c>
      <c r="B92">
        <v>0</v>
      </c>
      <c r="C92">
        <v>36.737993000000003</v>
      </c>
      <c r="D92">
        <v>6.4145700000000003</v>
      </c>
      <c r="E92">
        <v>0</v>
      </c>
      <c r="F92">
        <v>0</v>
      </c>
      <c r="G92">
        <v>72.086100000000002</v>
      </c>
      <c r="H92">
        <v>0</v>
      </c>
      <c r="I92">
        <v>91.211347000000004</v>
      </c>
      <c r="J92">
        <v>6.0807570000000002</v>
      </c>
      <c r="K92">
        <v>0</v>
      </c>
      <c r="L92">
        <v>661.459879</v>
      </c>
      <c r="M92">
        <v>94.319981999999996</v>
      </c>
      <c r="N92">
        <v>120.694688</v>
      </c>
      <c r="O92">
        <v>126.520838</v>
      </c>
      <c r="P92">
        <v>144.02676099999999</v>
      </c>
      <c r="Q92">
        <v>22.193777000000001</v>
      </c>
      <c r="R92">
        <v>43.545976000000003</v>
      </c>
      <c r="S92">
        <v>26.963602000000002</v>
      </c>
      <c r="T92">
        <v>1.4276059999999999</v>
      </c>
      <c r="U92">
        <v>276.75</v>
      </c>
      <c r="V92">
        <v>19.46</v>
      </c>
      <c r="W92">
        <v>41.276000000000003</v>
      </c>
      <c r="X92">
        <v>147.515625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29.745408000000001</v>
      </c>
      <c r="AE92">
        <v>53.905351000000003</v>
      </c>
      <c r="AF92">
        <v>26.563607999999999</v>
      </c>
      <c r="AG92">
        <v>44.150584000000002</v>
      </c>
      <c r="AH92">
        <v>151.723648</v>
      </c>
      <c r="AI92">
        <v>3.4724400000000002</v>
      </c>
      <c r="AJ92">
        <v>0</v>
      </c>
      <c r="AK92">
        <v>59.301364999999997</v>
      </c>
      <c r="AL92">
        <v>53.451999999999998</v>
      </c>
      <c r="AM92">
        <v>17.179061999999998</v>
      </c>
      <c r="AN92">
        <v>1.095647</v>
      </c>
      <c r="AO92">
        <v>0</v>
      </c>
      <c r="AP92">
        <v>0</v>
      </c>
      <c r="AQ92">
        <v>30.946641</v>
      </c>
      <c r="AR92">
        <v>50.783999999999999</v>
      </c>
      <c r="AS92">
        <v>34.647410000000001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98.980172999999965</v>
      </c>
      <c r="BA92">
        <f t="shared" si="4"/>
        <v>2746.7885610000003</v>
      </c>
      <c r="BD92">
        <v>4.2938999999999998</v>
      </c>
      <c r="BE92">
        <v>0</v>
      </c>
      <c r="BF92">
        <v>2.1552999999999999E-2</v>
      </c>
      <c r="BG92">
        <v>0</v>
      </c>
      <c r="BH92">
        <v>1.8580000000000001E-3</v>
      </c>
      <c r="BI92">
        <v>0.82955999999999996</v>
      </c>
      <c r="BJ92">
        <v>0</v>
      </c>
      <c r="BK92">
        <v>1.7897E-2</v>
      </c>
      <c r="BL92">
        <v>0</v>
      </c>
      <c r="BM92">
        <v>2.5569999999999998E-3</v>
      </c>
      <c r="BN92">
        <v>0</v>
      </c>
      <c r="BO92">
        <v>1.99</v>
      </c>
      <c r="BP92">
        <v>2.1800000000000002</v>
      </c>
      <c r="BQ92">
        <v>3.542468</v>
      </c>
      <c r="BR92">
        <v>2.609464</v>
      </c>
      <c r="BS92">
        <v>1.61</v>
      </c>
      <c r="BT92">
        <v>4.2558600000000002</v>
      </c>
      <c r="BU92">
        <v>2.9693339999999999</v>
      </c>
      <c r="BV92">
        <v>1.341844</v>
      </c>
      <c r="BW92">
        <v>9.33</v>
      </c>
      <c r="BX92">
        <v>4.2581249999999997</v>
      </c>
      <c r="BY92">
        <v>0.24</v>
      </c>
      <c r="BZ92">
        <v>1.9381029999999999</v>
      </c>
      <c r="CA92">
        <v>3.5116909999999999</v>
      </c>
      <c r="CB92">
        <v>1.67</v>
      </c>
      <c r="CC92">
        <v>0.84</v>
      </c>
      <c r="CD92">
        <v>0.43</v>
      </c>
      <c r="CE92">
        <v>0.87</v>
      </c>
      <c r="CF92">
        <v>0.22</v>
      </c>
      <c r="CG92">
        <v>3.78</v>
      </c>
      <c r="CH92">
        <v>2.8832629999999999</v>
      </c>
      <c r="CI92">
        <v>7.82</v>
      </c>
      <c r="CJ92">
        <v>1.94</v>
      </c>
      <c r="CK92">
        <v>1.85</v>
      </c>
      <c r="CL92">
        <v>5.313701</v>
      </c>
      <c r="CM92">
        <v>1.870228</v>
      </c>
      <c r="CN92">
        <v>3.5424669999999998</v>
      </c>
      <c r="CO92">
        <v>3.03</v>
      </c>
      <c r="CP92">
        <v>2.5259830000000001</v>
      </c>
      <c r="CQ92">
        <v>2.7933979999999998</v>
      </c>
      <c r="CR92">
        <v>2.38</v>
      </c>
      <c r="CS92">
        <v>2.363054</v>
      </c>
      <c r="CT92">
        <v>1.9429620000000001</v>
      </c>
      <c r="CU92">
        <v>1.959684</v>
      </c>
      <c r="CV92">
        <v>2.6836880000000001</v>
      </c>
      <c r="CW92">
        <v>1.327531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98.980172999999965</v>
      </c>
    </row>
    <row r="93" spans="1:114">
      <c r="A93" t="s">
        <v>135</v>
      </c>
      <c r="B93">
        <v>0</v>
      </c>
      <c r="C93">
        <v>36.737993000000003</v>
      </c>
      <c r="D93">
        <v>6.4145700000000003</v>
      </c>
      <c r="E93">
        <v>0</v>
      </c>
      <c r="F93">
        <v>0</v>
      </c>
      <c r="G93">
        <v>72.086100000000002</v>
      </c>
      <c r="H93">
        <v>0</v>
      </c>
      <c r="I93">
        <v>91.211347000000004</v>
      </c>
      <c r="J93">
        <v>6.0807570000000002</v>
      </c>
      <c r="K93">
        <v>0</v>
      </c>
      <c r="L93">
        <v>661.459879</v>
      </c>
      <c r="M93">
        <v>94.319981999999996</v>
      </c>
      <c r="N93">
        <v>120.694688</v>
      </c>
      <c r="O93">
        <v>126.520838</v>
      </c>
      <c r="P93">
        <v>144.02676099999999</v>
      </c>
      <c r="Q93">
        <v>22.193777000000001</v>
      </c>
      <c r="R93">
        <v>43.545976000000003</v>
      </c>
      <c r="S93">
        <v>26.963602000000002</v>
      </c>
      <c r="T93">
        <v>1.4276059999999999</v>
      </c>
      <c r="U93">
        <v>276.75</v>
      </c>
      <c r="V93">
        <v>19.46</v>
      </c>
      <c r="W93">
        <v>41.276000000000003</v>
      </c>
      <c r="X93">
        <v>147.515625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29.745408000000001</v>
      </c>
      <c r="AE93">
        <v>53.905351000000003</v>
      </c>
      <c r="AF93">
        <v>26.563607999999999</v>
      </c>
      <c r="AG93">
        <v>44.150584000000002</v>
      </c>
      <c r="AH93">
        <v>151.723648</v>
      </c>
      <c r="AI93">
        <v>0</v>
      </c>
      <c r="AJ93">
        <v>0</v>
      </c>
      <c r="AK93">
        <v>59.301364999999997</v>
      </c>
      <c r="AL93">
        <v>53.451999999999998</v>
      </c>
      <c r="AM93">
        <v>17.179061999999998</v>
      </c>
      <c r="AN93">
        <v>1.095647</v>
      </c>
      <c r="AO93">
        <v>0</v>
      </c>
      <c r="AP93">
        <v>0.89670000000000005</v>
      </c>
      <c r="AQ93">
        <v>30.946641</v>
      </c>
      <c r="AR93">
        <v>50.783999999999999</v>
      </c>
      <c r="AS93">
        <v>34.647410000000001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98.980358999999964</v>
      </c>
      <c r="BA93">
        <f t="shared" si="4"/>
        <v>2744.2130070000007</v>
      </c>
      <c r="BD93">
        <v>4.2938999999999998</v>
      </c>
      <c r="BE93">
        <v>0</v>
      </c>
      <c r="BF93">
        <v>2.1739000000000001E-2</v>
      </c>
      <c r="BG93">
        <v>0</v>
      </c>
      <c r="BH93">
        <v>1.8580000000000001E-3</v>
      </c>
      <c r="BI93">
        <v>0.82955999999999996</v>
      </c>
      <c r="BJ93">
        <v>0</v>
      </c>
      <c r="BK93">
        <v>1.7897E-2</v>
      </c>
      <c r="BL93">
        <v>0</v>
      </c>
      <c r="BM93">
        <v>2.5569999999999998E-3</v>
      </c>
      <c r="BN93">
        <v>0</v>
      </c>
      <c r="BO93">
        <v>1.99</v>
      </c>
      <c r="BP93">
        <v>2.1800000000000002</v>
      </c>
      <c r="BQ93">
        <v>3.542468</v>
      </c>
      <c r="BR93">
        <v>2.609464</v>
      </c>
      <c r="BS93">
        <v>1.61</v>
      </c>
      <c r="BT93">
        <v>4.2558600000000002</v>
      </c>
      <c r="BU93">
        <v>2.9693339999999999</v>
      </c>
      <c r="BV93">
        <v>1.341844</v>
      </c>
      <c r="BW93">
        <v>9.33</v>
      </c>
      <c r="BX93">
        <v>4.2581249999999997</v>
      </c>
      <c r="BY93">
        <v>0.24</v>
      </c>
      <c r="BZ93">
        <v>1.9381029999999999</v>
      </c>
      <c r="CA93">
        <v>3.5116909999999999</v>
      </c>
      <c r="CB93">
        <v>1.67</v>
      </c>
      <c r="CC93">
        <v>0.84</v>
      </c>
      <c r="CD93">
        <v>0.43</v>
      </c>
      <c r="CE93">
        <v>0.87</v>
      </c>
      <c r="CF93">
        <v>0.22</v>
      </c>
      <c r="CG93">
        <v>3.78</v>
      </c>
      <c r="CH93">
        <v>2.8832629999999999</v>
      </c>
      <c r="CI93">
        <v>7.82</v>
      </c>
      <c r="CJ93">
        <v>1.94</v>
      </c>
      <c r="CK93">
        <v>1.85</v>
      </c>
      <c r="CL93">
        <v>5.313701</v>
      </c>
      <c r="CM93">
        <v>1.870228</v>
      </c>
      <c r="CN93">
        <v>3.5424669999999998</v>
      </c>
      <c r="CO93">
        <v>3.03</v>
      </c>
      <c r="CP93">
        <v>2.5259830000000001</v>
      </c>
      <c r="CQ93">
        <v>2.7933979999999998</v>
      </c>
      <c r="CR93">
        <v>2.38</v>
      </c>
      <c r="CS93">
        <v>2.363054</v>
      </c>
      <c r="CT93">
        <v>1.9429620000000001</v>
      </c>
      <c r="CU93">
        <v>1.959684</v>
      </c>
      <c r="CV93">
        <v>2.6836880000000001</v>
      </c>
      <c r="CW93">
        <v>1.327531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98.980358999999964</v>
      </c>
    </row>
    <row r="94" spans="1:114">
      <c r="A94" t="s">
        <v>136</v>
      </c>
      <c r="B94">
        <v>0</v>
      </c>
      <c r="C94">
        <v>36.737993000000003</v>
      </c>
      <c r="D94">
        <v>6.4145700000000003</v>
      </c>
      <c r="E94">
        <v>0</v>
      </c>
      <c r="F94">
        <v>0</v>
      </c>
      <c r="G94">
        <v>72.086100000000002</v>
      </c>
      <c r="H94">
        <v>0</v>
      </c>
      <c r="I94">
        <v>91.211347000000004</v>
      </c>
      <c r="J94">
        <v>6.0807570000000002</v>
      </c>
      <c r="K94">
        <v>0</v>
      </c>
      <c r="L94">
        <v>661.459879</v>
      </c>
      <c r="M94">
        <v>94.319981999999996</v>
      </c>
      <c r="N94">
        <v>120.694688</v>
      </c>
      <c r="O94">
        <v>126.520838</v>
      </c>
      <c r="P94">
        <v>144.02676099999999</v>
      </c>
      <c r="Q94">
        <v>22.193777000000001</v>
      </c>
      <c r="R94">
        <v>43.545976000000003</v>
      </c>
      <c r="S94">
        <v>26.963602000000002</v>
      </c>
      <c r="T94">
        <v>1.4276059999999999</v>
      </c>
      <c r="U94">
        <v>276.75</v>
      </c>
      <c r="V94">
        <v>19.46</v>
      </c>
      <c r="W94">
        <v>41.276000000000003</v>
      </c>
      <c r="X94">
        <v>147.515625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29.745408000000001</v>
      </c>
      <c r="AE94">
        <v>53.905351000000003</v>
      </c>
      <c r="AF94">
        <v>26.563607999999999</v>
      </c>
      <c r="AG94">
        <v>44.150584000000002</v>
      </c>
      <c r="AH94">
        <v>126.436373</v>
      </c>
      <c r="AI94">
        <v>0</v>
      </c>
      <c r="AJ94">
        <v>0</v>
      </c>
      <c r="AK94">
        <v>59.301364999999997</v>
      </c>
      <c r="AL94">
        <v>53.451999999999998</v>
      </c>
      <c r="AM94">
        <v>17.179061999999998</v>
      </c>
      <c r="AN94">
        <v>1.095647</v>
      </c>
      <c r="AO94">
        <v>0</v>
      </c>
      <c r="AP94">
        <v>0.89670000000000005</v>
      </c>
      <c r="AQ94">
        <v>30.946641</v>
      </c>
      <c r="AR94">
        <v>50.783999999999999</v>
      </c>
      <c r="AS94">
        <v>34.647410000000001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98.475148999999959</v>
      </c>
      <c r="BA94">
        <f t="shared" si="4"/>
        <v>2718.4205219999999</v>
      </c>
      <c r="BD94">
        <v>4.2938999999999998</v>
      </c>
      <c r="BE94">
        <v>0</v>
      </c>
      <c r="BF94">
        <v>2.1739000000000001E-2</v>
      </c>
      <c r="BG94">
        <v>0</v>
      </c>
      <c r="BH94">
        <v>1.8580000000000001E-3</v>
      </c>
      <c r="BI94">
        <v>0.82955999999999996</v>
      </c>
      <c r="BJ94">
        <v>0</v>
      </c>
      <c r="BK94">
        <v>1.7897E-2</v>
      </c>
      <c r="BL94">
        <v>0</v>
      </c>
      <c r="BM94">
        <v>2.5569999999999998E-3</v>
      </c>
      <c r="BN94">
        <v>0</v>
      </c>
      <c r="BO94">
        <v>1.99</v>
      </c>
      <c r="BP94">
        <v>2.1800000000000002</v>
      </c>
      <c r="BQ94">
        <v>3.542468</v>
      </c>
      <c r="BR94">
        <v>2.609464</v>
      </c>
      <c r="BS94">
        <v>1.61</v>
      </c>
      <c r="BT94">
        <v>4.2558600000000002</v>
      </c>
      <c r="BU94">
        <v>2.9693339999999999</v>
      </c>
      <c r="BV94">
        <v>1.341844</v>
      </c>
      <c r="BW94">
        <v>9.33</v>
      </c>
      <c r="BX94">
        <v>4.2581249999999997</v>
      </c>
      <c r="BY94">
        <v>0.24</v>
      </c>
      <c r="BZ94">
        <v>1.9381029999999999</v>
      </c>
      <c r="CA94">
        <v>3.5116909999999999</v>
      </c>
      <c r="CB94">
        <v>1.67</v>
      </c>
      <c r="CC94">
        <v>0.8</v>
      </c>
      <c r="CD94">
        <v>0.41</v>
      </c>
      <c r="CE94">
        <v>0.87</v>
      </c>
      <c r="CF94">
        <v>0.22</v>
      </c>
      <c r="CG94">
        <v>3.78</v>
      </c>
      <c r="CH94">
        <v>2.438053</v>
      </c>
      <c r="CI94">
        <v>7.82</v>
      </c>
      <c r="CJ94">
        <v>1.94</v>
      </c>
      <c r="CK94">
        <v>1.85</v>
      </c>
      <c r="CL94">
        <v>5.313701</v>
      </c>
      <c r="CM94">
        <v>1.870228</v>
      </c>
      <c r="CN94">
        <v>3.5424669999999998</v>
      </c>
      <c r="CO94">
        <v>3.03</v>
      </c>
      <c r="CP94">
        <v>2.5259830000000001</v>
      </c>
      <c r="CQ94">
        <v>2.7933979999999998</v>
      </c>
      <c r="CR94">
        <v>2.38</v>
      </c>
      <c r="CS94">
        <v>2.363054</v>
      </c>
      <c r="CT94">
        <v>1.9429620000000001</v>
      </c>
      <c r="CU94">
        <v>1.959684</v>
      </c>
      <c r="CV94">
        <v>2.6836880000000001</v>
      </c>
      <c r="CW94">
        <v>1.327531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98.475148999999959</v>
      </c>
    </row>
    <row r="95" spans="1:114">
      <c r="A95" t="s">
        <v>137</v>
      </c>
      <c r="B95">
        <v>0</v>
      </c>
      <c r="C95">
        <v>37.321136000000003</v>
      </c>
      <c r="D95">
        <v>6.4145700000000003</v>
      </c>
      <c r="E95">
        <v>0</v>
      </c>
      <c r="F95">
        <v>0</v>
      </c>
      <c r="G95">
        <v>72.086100000000002</v>
      </c>
      <c r="H95">
        <v>0</v>
      </c>
      <c r="I95">
        <v>91.211347000000004</v>
      </c>
      <c r="J95">
        <v>6.0807570000000002</v>
      </c>
      <c r="K95">
        <v>0</v>
      </c>
      <c r="L95">
        <v>661.459879</v>
      </c>
      <c r="M95">
        <v>94.319981999999996</v>
      </c>
      <c r="N95">
        <v>120.694688</v>
      </c>
      <c r="O95">
        <v>126.520838</v>
      </c>
      <c r="P95">
        <v>144.02676099999999</v>
      </c>
      <c r="Q95">
        <v>22.193777000000001</v>
      </c>
      <c r="R95">
        <v>43.545976000000003</v>
      </c>
      <c r="S95">
        <v>26.963602000000002</v>
      </c>
      <c r="T95">
        <v>1.4276059999999999</v>
      </c>
      <c r="U95">
        <v>276.75</v>
      </c>
      <c r="V95">
        <v>19.46</v>
      </c>
      <c r="W95">
        <v>41.276000000000003</v>
      </c>
      <c r="X95">
        <v>147.515625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29.745408000000001</v>
      </c>
      <c r="AE95">
        <v>53.905351000000003</v>
      </c>
      <c r="AF95">
        <v>17.425726999999998</v>
      </c>
      <c r="AG95">
        <v>44.150584000000002</v>
      </c>
      <c r="AH95">
        <v>87.020985999999994</v>
      </c>
      <c r="AI95">
        <v>0</v>
      </c>
      <c r="AJ95">
        <v>0</v>
      </c>
      <c r="AK95">
        <v>59.301364999999997</v>
      </c>
      <c r="AL95">
        <v>53.451999999999998</v>
      </c>
      <c r="AM95">
        <v>17.179061999999998</v>
      </c>
      <c r="AN95">
        <v>1.095647</v>
      </c>
      <c r="AO95">
        <v>0</v>
      </c>
      <c r="AP95">
        <v>0.89670000000000005</v>
      </c>
      <c r="AQ95">
        <v>29.674859999999999</v>
      </c>
      <c r="AR95">
        <v>50.783999999999999</v>
      </c>
      <c r="AS95">
        <v>34.647410000000001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97.664894999999959</v>
      </c>
      <c r="BA95">
        <f t="shared" si="4"/>
        <v>2668.3683620000002</v>
      </c>
      <c r="BD95">
        <v>4.2938999999999998</v>
      </c>
      <c r="BE95">
        <v>0</v>
      </c>
      <c r="BF95">
        <v>2.1739000000000001E-2</v>
      </c>
      <c r="BG95">
        <v>0</v>
      </c>
      <c r="BH95">
        <v>1.8580000000000001E-3</v>
      </c>
      <c r="BI95">
        <v>0.82955999999999996</v>
      </c>
      <c r="BJ95">
        <v>0</v>
      </c>
      <c r="BK95">
        <v>1.8058000000000001E-2</v>
      </c>
      <c r="BL95">
        <v>0</v>
      </c>
      <c r="BM95">
        <v>2.5569999999999998E-3</v>
      </c>
      <c r="BN95">
        <v>0</v>
      </c>
      <c r="BO95">
        <v>1.99</v>
      </c>
      <c r="BP95">
        <v>2.1800000000000002</v>
      </c>
      <c r="BQ95">
        <v>3.542468</v>
      </c>
      <c r="BR95">
        <v>2.5514760000000001</v>
      </c>
      <c r="BS95">
        <v>1.61</v>
      </c>
      <c r="BT95">
        <v>4.2558600000000002</v>
      </c>
      <c r="BU95">
        <v>2.9693339999999999</v>
      </c>
      <c r="BV95">
        <v>1.341844</v>
      </c>
      <c r="BW95">
        <v>9.33</v>
      </c>
      <c r="BX95">
        <v>4.2581249999999997</v>
      </c>
      <c r="BY95">
        <v>0.24</v>
      </c>
      <c r="BZ95">
        <v>1.9381029999999999</v>
      </c>
      <c r="CA95">
        <v>3.5116909999999999</v>
      </c>
      <c r="CB95">
        <v>1.67</v>
      </c>
      <c r="CC95">
        <v>0.8</v>
      </c>
      <c r="CD95">
        <v>0.41</v>
      </c>
      <c r="CE95">
        <v>0.87</v>
      </c>
      <c r="CF95">
        <v>0.22</v>
      </c>
      <c r="CG95">
        <v>3.78</v>
      </c>
      <c r="CH95">
        <v>1.674836</v>
      </c>
      <c r="CI95">
        <v>7.82</v>
      </c>
      <c r="CJ95">
        <v>1.94</v>
      </c>
      <c r="CK95">
        <v>1.85</v>
      </c>
      <c r="CL95">
        <v>5.313701</v>
      </c>
      <c r="CM95">
        <v>1.870228</v>
      </c>
      <c r="CN95">
        <v>3.5424669999999998</v>
      </c>
      <c r="CO95">
        <v>3.03</v>
      </c>
      <c r="CP95">
        <v>2.5259830000000001</v>
      </c>
      <c r="CQ95">
        <v>2.7933979999999998</v>
      </c>
      <c r="CR95">
        <v>2.38</v>
      </c>
      <c r="CS95">
        <v>2.3738440000000001</v>
      </c>
      <c r="CT95">
        <v>1.9429620000000001</v>
      </c>
      <c r="CU95">
        <v>1.959684</v>
      </c>
      <c r="CV95">
        <v>2.6836880000000001</v>
      </c>
      <c r="CW95">
        <v>1.327531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97.664894999999959</v>
      </c>
    </row>
    <row r="96" spans="1:114">
      <c r="A96" t="s">
        <v>138</v>
      </c>
      <c r="B96">
        <v>0</v>
      </c>
      <c r="C96">
        <v>37.321136000000003</v>
      </c>
      <c r="D96">
        <v>6.4145700000000003</v>
      </c>
      <c r="E96">
        <v>0</v>
      </c>
      <c r="F96">
        <v>0</v>
      </c>
      <c r="G96">
        <v>72.086100000000002</v>
      </c>
      <c r="H96">
        <v>0</v>
      </c>
      <c r="I96">
        <v>91.211347000000004</v>
      </c>
      <c r="J96">
        <v>6.0807570000000002</v>
      </c>
      <c r="K96">
        <v>0</v>
      </c>
      <c r="L96">
        <v>661.459879</v>
      </c>
      <c r="M96">
        <v>94.319981999999996</v>
      </c>
      <c r="N96">
        <v>120.694688</v>
      </c>
      <c r="O96">
        <v>126.520838</v>
      </c>
      <c r="P96">
        <v>144.02676099999999</v>
      </c>
      <c r="Q96">
        <v>22.193777000000001</v>
      </c>
      <c r="R96">
        <v>43.545976000000003</v>
      </c>
      <c r="S96">
        <v>26.963602000000002</v>
      </c>
      <c r="T96">
        <v>1.4276059999999999</v>
      </c>
      <c r="U96">
        <v>276.75</v>
      </c>
      <c r="V96">
        <v>19.46</v>
      </c>
      <c r="W96">
        <v>41.276000000000003</v>
      </c>
      <c r="X96">
        <v>147.515625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19.830272000000001</v>
      </c>
      <c r="AE96">
        <v>53.905351000000003</v>
      </c>
      <c r="AF96">
        <v>17.425726999999998</v>
      </c>
      <c r="AG96">
        <v>44.150584000000002</v>
      </c>
      <c r="AH96">
        <v>66.545460000000006</v>
      </c>
      <c r="AI96">
        <v>0</v>
      </c>
      <c r="AJ96">
        <v>0</v>
      </c>
      <c r="AK96">
        <v>59.301364999999997</v>
      </c>
      <c r="AL96">
        <v>53.451999999999998</v>
      </c>
      <c r="AM96">
        <v>17.179061999999998</v>
      </c>
      <c r="AN96">
        <v>1.095647</v>
      </c>
      <c r="AO96">
        <v>0</v>
      </c>
      <c r="AP96">
        <v>0.89670000000000005</v>
      </c>
      <c r="AQ96">
        <v>29.674859999999999</v>
      </c>
      <c r="AR96">
        <v>50.783999999999999</v>
      </c>
      <c r="AS96">
        <v>34.647410000000001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96.212255999999954</v>
      </c>
      <c r="BA96">
        <f t="shared" si="4"/>
        <v>2636.5250609999994</v>
      </c>
      <c r="BD96">
        <v>4.2938999999999998</v>
      </c>
      <c r="BE96">
        <v>0</v>
      </c>
      <c r="BF96">
        <v>2.1739000000000001E-2</v>
      </c>
      <c r="BG96">
        <v>0</v>
      </c>
      <c r="BH96">
        <v>1.8580000000000001E-3</v>
      </c>
      <c r="BI96">
        <v>0.82955999999999996</v>
      </c>
      <c r="BJ96">
        <v>0</v>
      </c>
      <c r="BK96">
        <v>1.8058000000000001E-2</v>
      </c>
      <c r="BL96">
        <v>0</v>
      </c>
      <c r="BM96">
        <v>2.5569999999999998E-3</v>
      </c>
      <c r="BN96">
        <v>0</v>
      </c>
      <c r="BO96">
        <v>1.99</v>
      </c>
      <c r="BP96">
        <v>2.1800000000000002</v>
      </c>
      <c r="BQ96">
        <v>3.542468</v>
      </c>
      <c r="BR96">
        <v>2.5514760000000001</v>
      </c>
      <c r="BS96">
        <v>1.61</v>
      </c>
      <c r="BT96">
        <v>3.1918950000000001</v>
      </c>
      <c r="BU96">
        <v>2.9693339999999999</v>
      </c>
      <c r="BV96">
        <v>1.341844</v>
      </c>
      <c r="BW96">
        <v>9.33</v>
      </c>
      <c r="BX96">
        <v>4.2581249999999997</v>
      </c>
      <c r="BY96">
        <v>0.24</v>
      </c>
      <c r="BZ96">
        <v>1.9381029999999999</v>
      </c>
      <c r="CA96">
        <v>3.5116909999999999</v>
      </c>
      <c r="CB96">
        <v>1.67</v>
      </c>
      <c r="CC96">
        <v>0.8</v>
      </c>
      <c r="CD96">
        <v>0.41</v>
      </c>
      <c r="CE96">
        <v>0.87</v>
      </c>
      <c r="CF96">
        <v>0.22</v>
      </c>
      <c r="CG96">
        <v>3.78</v>
      </c>
      <c r="CH96">
        <v>1.286162</v>
      </c>
      <c r="CI96">
        <v>7.82</v>
      </c>
      <c r="CJ96">
        <v>1.94</v>
      </c>
      <c r="CK96">
        <v>1.85</v>
      </c>
      <c r="CL96">
        <v>5.313701</v>
      </c>
      <c r="CM96">
        <v>1.870228</v>
      </c>
      <c r="CN96">
        <v>3.5424669999999998</v>
      </c>
      <c r="CO96">
        <v>3.03</v>
      </c>
      <c r="CP96">
        <v>2.5259830000000001</v>
      </c>
      <c r="CQ96">
        <v>2.7933979999999998</v>
      </c>
      <c r="CR96">
        <v>2.38</v>
      </c>
      <c r="CS96">
        <v>2.3738440000000001</v>
      </c>
      <c r="CT96">
        <v>1.9429620000000001</v>
      </c>
      <c r="CU96">
        <v>1.959684</v>
      </c>
      <c r="CV96">
        <v>2.6836880000000001</v>
      </c>
      <c r="CW96">
        <v>1.327531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96.212255999999954</v>
      </c>
    </row>
    <row r="97" spans="1:114">
      <c r="A97" t="s">
        <v>139</v>
      </c>
      <c r="B97">
        <v>0</v>
      </c>
      <c r="C97">
        <v>37.321136000000003</v>
      </c>
      <c r="D97">
        <v>6.4145700000000003</v>
      </c>
      <c r="E97">
        <v>0</v>
      </c>
      <c r="F97">
        <v>0</v>
      </c>
      <c r="G97">
        <v>72.086100000000002</v>
      </c>
      <c r="H97">
        <v>0</v>
      </c>
      <c r="I97">
        <v>91.211347000000004</v>
      </c>
      <c r="J97">
        <v>6.0807570000000002</v>
      </c>
      <c r="K97">
        <v>0</v>
      </c>
      <c r="L97">
        <v>661.459879</v>
      </c>
      <c r="M97">
        <v>94.319981999999996</v>
      </c>
      <c r="N97">
        <v>120.694688</v>
      </c>
      <c r="O97">
        <v>126.520838</v>
      </c>
      <c r="P97">
        <v>144.02676099999999</v>
      </c>
      <c r="Q97">
        <v>22.193777000000001</v>
      </c>
      <c r="R97">
        <v>43.545976000000003</v>
      </c>
      <c r="S97">
        <v>26.963602000000002</v>
      </c>
      <c r="T97">
        <v>1.4276059999999999</v>
      </c>
      <c r="U97">
        <v>276.75</v>
      </c>
      <c r="V97">
        <v>19.46</v>
      </c>
      <c r="W97">
        <v>41.883000000000003</v>
      </c>
      <c r="X97">
        <v>147.515625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19.830272000000001</v>
      </c>
      <c r="AE97">
        <v>53.905351000000003</v>
      </c>
      <c r="AF97">
        <v>17.425726999999998</v>
      </c>
      <c r="AG97">
        <v>44.150584000000002</v>
      </c>
      <c r="AH97">
        <v>40.951051999999997</v>
      </c>
      <c r="AI97">
        <v>0</v>
      </c>
      <c r="AJ97">
        <v>0</v>
      </c>
      <c r="AK97">
        <v>59.301364999999997</v>
      </c>
      <c r="AL97">
        <v>53.451999999999998</v>
      </c>
      <c r="AM97">
        <v>17.179061999999998</v>
      </c>
      <c r="AN97">
        <v>1.095647</v>
      </c>
      <c r="AO97">
        <v>0</v>
      </c>
      <c r="AP97">
        <v>0.89670000000000005</v>
      </c>
      <c r="AQ97">
        <v>29.674859999999999</v>
      </c>
      <c r="AR97">
        <v>50.783999999999999</v>
      </c>
      <c r="AS97">
        <v>34.647410000000001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94.653797999999966</v>
      </c>
      <c r="BA97">
        <f t="shared" si="4"/>
        <v>2609.9791949999994</v>
      </c>
      <c r="BD97">
        <v>4.2938999999999998</v>
      </c>
      <c r="BE97">
        <v>0</v>
      </c>
      <c r="BF97">
        <v>2.1923999999999999E-2</v>
      </c>
      <c r="BG97">
        <v>0</v>
      </c>
      <c r="BH97">
        <v>1.8580000000000001E-3</v>
      </c>
      <c r="BI97">
        <v>0.82955999999999996</v>
      </c>
      <c r="BJ97">
        <v>0</v>
      </c>
      <c r="BK97">
        <v>1.8058000000000001E-2</v>
      </c>
      <c r="BL97">
        <v>0</v>
      </c>
      <c r="BM97">
        <v>2.5569999999999998E-3</v>
      </c>
      <c r="BN97">
        <v>0</v>
      </c>
      <c r="BO97">
        <v>1.99</v>
      </c>
      <c r="BP97">
        <v>2.1800000000000002</v>
      </c>
      <c r="BQ97">
        <v>3.542468</v>
      </c>
      <c r="BR97">
        <v>2.5514760000000001</v>
      </c>
      <c r="BS97">
        <v>1.61</v>
      </c>
      <c r="BT97">
        <v>2.1279300000000001</v>
      </c>
      <c r="BU97">
        <v>2.9693339999999999</v>
      </c>
      <c r="BV97">
        <v>1.341844</v>
      </c>
      <c r="BW97">
        <v>9.33</v>
      </c>
      <c r="BX97">
        <v>4.2581249999999997</v>
      </c>
      <c r="BY97">
        <v>0.24</v>
      </c>
      <c r="BZ97">
        <v>1.9381029999999999</v>
      </c>
      <c r="CA97">
        <v>3.5116909999999999</v>
      </c>
      <c r="CB97">
        <v>1.67</v>
      </c>
      <c r="CC97">
        <v>0.8</v>
      </c>
      <c r="CD97">
        <v>0.41</v>
      </c>
      <c r="CE97">
        <v>0.87</v>
      </c>
      <c r="CF97">
        <v>0.22</v>
      </c>
      <c r="CG97">
        <v>3.78</v>
      </c>
      <c r="CH97">
        <v>0.79148399999999997</v>
      </c>
      <c r="CI97">
        <v>7.82</v>
      </c>
      <c r="CJ97">
        <v>1.94</v>
      </c>
      <c r="CK97">
        <v>1.85</v>
      </c>
      <c r="CL97">
        <v>5.313701</v>
      </c>
      <c r="CM97">
        <v>1.870228</v>
      </c>
      <c r="CN97">
        <v>3.5424669999999998</v>
      </c>
      <c r="CO97">
        <v>3.03</v>
      </c>
      <c r="CP97">
        <v>2.5259830000000001</v>
      </c>
      <c r="CQ97">
        <v>2.7933979999999998</v>
      </c>
      <c r="CR97">
        <v>2.38</v>
      </c>
      <c r="CS97">
        <v>2.3738440000000001</v>
      </c>
      <c r="CT97">
        <v>1.9429620000000001</v>
      </c>
      <c r="CU97">
        <v>1.959684</v>
      </c>
      <c r="CV97">
        <v>2.6836880000000001</v>
      </c>
      <c r="CW97">
        <v>1.327531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94.653797999999966</v>
      </c>
    </row>
    <row r="98" spans="1:114">
      <c r="A98" t="s">
        <v>140</v>
      </c>
      <c r="B98">
        <v>0</v>
      </c>
      <c r="C98">
        <v>37.321136000000003</v>
      </c>
      <c r="D98">
        <v>6.4145700000000003</v>
      </c>
      <c r="E98">
        <v>0</v>
      </c>
      <c r="F98">
        <v>0</v>
      </c>
      <c r="G98">
        <v>72.086100000000002</v>
      </c>
      <c r="H98">
        <v>0</v>
      </c>
      <c r="I98">
        <v>91.211347000000004</v>
      </c>
      <c r="J98">
        <v>6.0807570000000002</v>
      </c>
      <c r="K98">
        <v>0</v>
      </c>
      <c r="L98">
        <v>661.459879</v>
      </c>
      <c r="M98">
        <v>94.319981999999996</v>
      </c>
      <c r="N98">
        <v>120.694688</v>
      </c>
      <c r="O98">
        <v>126.520838</v>
      </c>
      <c r="P98">
        <v>144.02676099999999</v>
      </c>
      <c r="Q98">
        <v>22.193777000000001</v>
      </c>
      <c r="R98">
        <v>43.545976000000003</v>
      </c>
      <c r="S98">
        <v>26.963602000000002</v>
      </c>
      <c r="T98">
        <v>1.4276059999999999</v>
      </c>
      <c r="U98">
        <v>276.75</v>
      </c>
      <c r="V98">
        <v>19.46</v>
      </c>
      <c r="W98">
        <v>41.883000000000003</v>
      </c>
      <c r="X98">
        <v>147.515625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9.9151360000000004</v>
      </c>
      <c r="AE98">
        <v>53.905351000000003</v>
      </c>
      <c r="AF98">
        <v>17.425726999999998</v>
      </c>
      <c r="AG98">
        <v>44.150584000000002</v>
      </c>
      <c r="AH98">
        <v>20.475525999999999</v>
      </c>
      <c r="AI98">
        <v>0</v>
      </c>
      <c r="AJ98">
        <v>0</v>
      </c>
      <c r="AK98">
        <v>59.301364999999997</v>
      </c>
      <c r="AL98">
        <v>53.451999999999998</v>
      </c>
      <c r="AM98">
        <v>17.179061999999998</v>
      </c>
      <c r="AN98">
        <v>1.095647</v>
      </c>
      <c r="AO98">
        <v>0</v>
      </c>
      <c r="AP98">
        <v>0.89670000000000005</v>
      </c>
      <c r="AQ98">
        <v>29.674859999999999</v>
      </c>
      <c r="AR98">
        <v>50.783999999999999</v>
      </c>
      <c r="AS98">
        <v>34.647410000000001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93.785180999999966</v>
      </c>
      <c r="BA98">
        <f t="shared" si="4"/>
        <v>2578.719916</v>
      </c>
      <c r="BD98">
        <v>4.2938999999999998</v>
      </c>
      <c r="BE98">
        <v>0</v>
      </c>
      <c r="BF98">
        <v>2.1923999999999999E-2</v>
      </c>
      <c r="BG98">
        <v>0</v>
      </c>
      <c r="BH98">
        <v>1.8580000000000001E-3</v>
      </c>
      <c r="BI98">
        <v>0.82955999999999996</v>
      </c>
      <c r="BJ98">
        <v>0</v>
      </c>
      <c r="BK98">
        <v>1.8058000000000001E-2</v>
      </c>
      <c r="BL98">
        <v>0</v>
      </c>
      <c r="BM98">
        <v>2.5569999999999998E-3</v>
      </c>
      <c r="BN98">
        <v>0</v>
      </c>
      <c r="BO98">
        <v>1.99</v>
      </c>
      <c r="BP98">
        <v>2.1800000000000002</v>
      </c>
      <c r="BQ98">
        <v>3.542468</v>
      </c>
      <c r="BR98">
        <v>2.5514760000000001</v>
      </c>
      <c r="BS98">
        <v>1.61</v>
      </c>
      <c r="BT98">
        <v>1.6550560000000001</v>
      </c>
      <c r="BU98">
        <v>2.9693339999999999</v>
      </c>
      <c r="BV98">
        <v>1.341844</v>
      </c>
      <c r="BW98">
        <v>9.33</v>
      </c>
      <c r="BX98">
        <v>4.2581249999999997</v>
      </c>
      <c r="BY98">
        <v>0.24</v>
      </c>
      <c r="BZ98">
        <v>1.9381029999999999</v>
      </c>
      <c r="CA98">
        <v>3.5116909999999999</v>
      </c>
      <c r="CB98">
        <v>1.67</v>
      </c>
      <c r="CC98">
        <v>0.8</v>
      </c>
      <c r="CD98">
        <v>0.41</v>
      </c>
      <c r="CE98">
        <v>0.87</v>
      </c>
      <c r="CF98">
        <v>0.22</v>
      </c>
      <c r="CG98">
        <v>3.78</v>
      </c>
      <c r="CH98">
        <v>0.39574100000000001</v>
      </c>
      <c r="CI98">
        <v>7.82</v>
      </c>
      <c r="CJ98">
        <v>1.94</v>
      </c>
      <c r="CK98">
        <v>1.85</v>
      </c>
      <c r="CL98">
        <v>5.313701</v>
      </c>
      <c r="CM98">
        <v>1.870228</v>
      </c>
      <c r="CN98">
        <v>3.5424669999999998</v>
      </c>
      <c r="CO98">
        <v>3.03</v>
      </c>
      <c r="CP98">
        <v>2.5259830000000001</v>
      </c>
      <c r="CQ98">
        <v>2.7933979999999998</v>
      </c>
      <c r="CR98">
        <v>2.38</v>
      </c>
      <c r="CS98">
        <v>2.3738440000000001</v>
      </c>
      <c r="CT98">
        <v>1.9429620000000001</v>
      </c>
      <c r="CU98">
        <v>1.959684</v>
      </c>
      <c r="CV98">
        <v>2.6836880000000001</v>
      </c>
      <c r="CW98">
        <v>1.327531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93.785180999999966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0.89862297399999991</v>
      </c>
      <c r="D99">
        <f t="shared" si="6"/>
        <v>0.15394968000000034</v>
      </c>
      <c r="E99">
        <f t="shared" si="6"/>
        <v>0</v>
      </c>
      <c r="F99">
        <f t="shared" si="6"/>
        <v>0</v>
      </c>
      <c r="G99">
        <f t="shared" si="6"/>
        <v>1.7384764520000044</v>
      </c>
      <c r="H99">
        <f t="shared" si="6"/>
        <v>0</v>
      </c>
      <c r="I99">
        <f t="shared" si="6"/>
        <v>2.1598847040000035</v>
      </c>
      <c r="J99">
        <f t="shared" si="6"/>
        <v>0.14593816799999992</v>
      </c>
      <c r="K99">
        <f t="shared" si="6"/>
        <v>5.6871071235000077</v>
      </c>
      <c r="L99">
        <f t="shared" si="6"/>
        <v>15.875037096000034</v>
      </c>
      <c r="M99">
        <f t="shared" si="6"/>
        <v>2.1901202380000013</v>
      </c>
      <c r="N99">
        <f t="shared" si="6"/>
        <v>2.8966725119999936</v>
      </c>
      <c r="O99">
        <f t="shared" si="6"/>
        <v>3.036500112000005</v>
      </c>
      <c r="P99">
        <f t="shared" si="6"/>
        <v>3.456642263999993</v>
      </c>
      <c r="Q99">
        <f t="shared" si="6"/>
        <v>0.53265064799999928</v>
      </c>
      <c r="R99">
        <f t="shared" si="6"/>
        <v>1.0451034239999994</v>
      </c>
      <c r="S99">
        <f t="shared" si="6"/>
        <v>0.64712644799999952</v>
      </c>
      <c r="T99">
        <f t="shared" si="6"/>
        <v>3.4262543999999957E-2</v>
      </c>
      <c r="U99">
        <f t="shared" si="6"/>
        <v>6.6420000000000003</v>
      </c>
      <c r="V99">
        <f t="shared" si="6"/>
        <v>0.45675400000000016</v>
      </c>
      <c r="W99">
        <f t="shared" si="6"/>
        <v>0.99805974999999914</v>
      </c>
      <c r="X99">
        <f t="shared" si="6"/>
        <v>3.540375</v>
      </c>
      <c r="Y99">
        <f t="shared" si="6"/>
        <v>0</v>
      </c>
      <c r="Z99">
        <f t="shared" si="6"/>
        <v>0.42463574999999953</v>
      </c>
      <c r="AA99">
        <f t="shared" si="6"/>
        <v>0.52929288999999968</v>
      </c>
      <c r="AB99">
        <f t="shared" si="6"/>
        <v>1.0269867619999982</v>
      </c>
      <c r="AC99">
        <f t="shared" si="6"/>
        <v>0.67741815400000038</v>
      </c>
      <c r="AD99">
        <f t="shared" si="6"/>
        <v>0.26246370900000005</v>
      </c>
      <c r="AE99">
        <f t="shared" si="6"/>
        <v>1.290540856750001</v>
      </c>
      <c r="AF99">
        <f t="shared" si="6"/>
        <v>0.28582441700000033</v>
      </c>
      <c r="AG99">
        <f t="shared" si="6"/>
        <v>1.0596140159999998</v>
      </c>
      <c r="AH99">
        <f t="shared" si="6"/>
        <v>1.1312728147500004</v>
      </c>
      <c r="AI99">
        <f t="shared" si="6"/>
        <v>0.22588224950000005</v>
      </c>
      <c r="AJ99">
        <f t="shared" si="6"/>
        <v>0</v>
      </c>
      <c r="AK99">
        <f t="shared" si="6"/>
        <v>1.4232327600000001</v>
      </c>
      <c r="AL99">
        <f t="shared" si="6"/>
        <v>1.3752270000000031</v>
      </c>
      <c r="AM99">
        <f t="shared" si="6"/>
        <v>0.41229748799999966</v>
      </c>
      <c r="AN99">
        <f t="shared" si="6"/>
        <v>2.5930307999999964E-2</v>
      </c>
      <c r="AO99">
        <f t="shared" si="6"/>
        <v>0</v>
      </c>
      <c r="AP99">
        <f t="shared" si="6"/>
        <v>2.6036325000000009E-2</v>
      </c>
      <c r="AQ99">
        <f t="shared" si="6"/>
        <v>0.41096149599999998</v>
      </c>
      <c r="AR99">
        <f t="shared" si="6"/>
        <v>1.2097079999999985</v>
      </c>
      <c r="AS99">
        <f t="shared" si="6"/>
        <v>0.83455370700000087</v>
      </c>
      <c r="AT99">
        <f t="shared" si="6"/>
        <v>0.36003239999999997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2.2433737752499985</v>
      </c>
      <c r="BA99">
        <f>SUM(B99:AZ99)</f>
        <v>67.370568015750038</v>
      </c>
      <c r="BD99">
        <f t="shared" ref="BD99:DJ99" si="7">SUM(BD3:BD98)/4000</f>
        <v>0.10305360000000011</v>
      </c>
      <c r="BE99">
        <f t="shared" si="7"/>
        <v>0</v>
      </c>
      <c r="BF99">
        <f t="shared" si="7"/>
        <v>5.1935099999999906E-4</v>
      </c>
      <c r="BG99">
        <f t="shared" si="7"/>
        <v>0</v>
      </c>
      <c r="BH99">
        <f t="shared" si="7"/>
        <v>4.4591999999999969E-5</v>
      </c>
      <c r="BI99">
        <f t="shared" si="7"/>
        <v>1.9909440000000014E-2</v>
      </c>
      <c r="BJ99">
        <f t="shared" ref="BJ99:CW99" si="8">SUM(BJ3:BJ98)/4000</f>
        <v>0</v>
      </c>
      <c r="BK99">
        <f t="shared" si="8"/>
        <v>4.2411700000000001E-4</v>
      </c>
      <c r="BL99">
        <f t="shared" si="8"/>
        <v>0</v>
      </c>
      <c r="BM99">
        <f t="shared" si="8"/>
        <v>6.1368000000000053E-5</v>
      </c>
      <c r="BN99">
        <f t="shared" si="8"/>
        <v>0</v>
      </c>
      <c r="BO99">
        <f t="shared" si="8"/>
        <v>4.7760000000000032E-2</v>
      </c>
      <c r="BP99">
        <f t="shared" si="8"/>
        <v>5.2320000000000116E-2</v>
      </c>
      <c r="BQ99">
        <f t="shared" si="8"/>
        <v>8.5019232000000028E-2</v>
      </c>
      <c r="BR99">
        <f t="shared" si="8"/>
        <v>6.1409388000000044E-2</v>
      </c>
      <c r="BS99">
        <f t="shared" si="8"/>
        <v>3.8640000000000049E-2</v>
      </c>
      <c r="BT99">
        <f t="shared" si="8"/>
        <v>2.149424225E-2</v>
      </c>
      <c r="BU99">
        <f t="shared" si="8"/>
        <v>7.1264016000000069E-2</v>
      </c>
      <c r="BV99">
        <f t="shared" si="8"/>
        <v>3.2204255999999952E-2</v>
      </c>
      <c r="BW99">
        <f t="shared" si="8"/>
        <v>0.22392000000000037</v>
      </c>
      <c r="BX99">
        <f t="shared" si="8"/>
        <v>0.10219500000000013</v>
      </c>
      <c r="BY99">
        <f t="shared" si="8"/>
        <v>5.7599999999999917E-3</v>
      </c>
      <c r="BZ99">
        <f t="shared" si="8"/>
        <v>4.6514472000000064E-2</v>
      </c>
      <c r="CA99">
        <f t="shared" si="8"/>
        <v>8.4280584000000019E-2</v>
      </c>
      <c r="CB99">
        <f t="shared" si="8"/>
        <v>4.1102499999999959E-2</v>
      </c>
      <c r="CC99">
        <f t="shared" si="8"/>
        <v>1.9867499999999979E-2</v>
      </c>
      <c r="CD99">
        <f t="shared" si="8"/>
        <v>7.8100000000000114E-3</v>
      </c>
      <c r="CE99">
        <f t="shared" si="8"/>
        <v>2.0880000000000006E-2</v>
      </c>
      <c r="CF99">
        <f t="shared" si="8"/>
        <v>4.6599999999999914E-3</v>
      </c>
      <c r="CG99">
        <f t="shared" si="8"/>
        <v>9.0719999999999815E-2</v>
      </c>
      <c r="CH99">
        <f t="shared" si="8"/>
        <v>2.1730470250000002E-2</v>
      </c>
      <c r="CI99">
        <f t="shared" si="8"/>
        <v>0.18808500000000028</v>
      </c>
      <c r="CJ99">
        <f t="shared" si="8"/>
        <v>4.6559999999999963E-2</v>
      </c>
      <c r="CK99">
        <f t="shared" si="8"/>
        <v>4.4399999999999919E-2</v>
      </c>
      <c r="CL99">
        <f t="shared" si="8"/>
        <v>0.12752882399999982</v>
      </c>
      <c r="CM99">
        <f t="shared" si="8"/>
        <v>4.4885471999999947E-2</v>
      </c>
      <c r="CN99">
        <f t="shared" si="8"/>
        <v>8.5019207999999832E-2</v>
      </c>
      <c r="CO99">
        <f t="shared" si="8"/>
        <v>7.2719999999999937E-2</v>
      </c>
      <c r="CP99">
        <f t="shared" si="8"/>
        <v>6.0623591999999935E-2</v>
      </c>
      <c r="CQ99">
        <f t="shared" si="8"/>
        <v>6.7041551999999949E-2</v>
      </c>
      <c r="CR99">
        <f t="shared" si="8"/>
        <v>5.7119999999999928E-2</v>
      </c>
      <c r="CS99">
        <f t="shared" si="8"/>
        <v>5.5893238750000004E-2</v>
      </c>
      <c r="CT99">
        <f t="shared" si="8"/>
        <v>4.6631087999999918E-2</v>
      </c>
      <c r="CU99">
        <f t="shared" si="8"/>
        <v>4.7032416000000049E-2</v>
      </c>
      <c r="CV99">
        <f t="shared" si="8"/>
        <v>6.4408511999999904E-2</v>
      </c>
      <c r="CW99">
        <f t="shared" si="8"/>
        <v>3.1860743999999927E-2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2.2433737752499985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O75" activePane="bottomRight" state="frozen"/>
      <selection sqref="A1:D35"/>
      <selection pane="topRight" sqref="A1:D35"/>
      <selection pane="bottomLeft" sqref="A1:D35"/>
      <selection pane="bottomRight" activeCell="CT3" sqref="CT3:CW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483</v>
      </c>
      <c r="BA1" s="237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467</v>
      </c>
      <c r="BU1" s="192" t="s">
        <v>468</v>
      </c>
      <c r="BV1" s="192" t="s">
        <v>478</v>
      </c>
      <c r="BW1" s="192" t="s">
        <v>479</v>
      </c>
      <c r="BX1" s="192" t="s">
        <v>480</v>
      </c>
      <c r="BY1" s="192" t="s">
        <v>481</v>
      </c>
      <c r="BZ1" s="192" t="s">
        <v>482</v>
      </c>
      <c r="CA1" s="117" t="s">
        <v>459</v>
      </c>
      <c r="CB1" s="117" t="s">
        <v>460</v>
      </c>
      <c r="CC1" s="117" t="s">
        <v>461</v>
      </c>
      <c r="CD1" s="117" t="s">
        <v>462</v>
      </c>
      <c r="CE1" s="117" t="s">
        <v>463</v>
      </c>
      <c r="CF1" s="77" t="s">
        <v>454</v>
      </c>
      <c r="CG1" s="77" t="s">
        <v>455</v>
      </c>
      <c r="CH1" s="77" t="s">
        <v>456</v>
      </c>
      <c r="CI1" s="77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s="117" t="s">
        <v>465</v>
      </c>
      <c r="CU1" s="117" t="s">
        <v>466</v>
      </c>
      <c r="CV1" s="117" t="s">
        <v>472</v>
      </c>
      <c r="CW1" s="117" t="s">
        <v>476</v>
      </c>
      <c r="DJ1" t="s">
        <v>483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344.67</v>
      </c>
      <c r="L3">
        <v>448.72814299999999</v>
      </c>
      <c r="M3">
        <v>94.319981999999996</v>
      </c>
      <c r="N3">
        <v>120.69</v>
      </c>
      <c r="O3">
        <v>126.52</v>
      </c>
      <c r="P3">
        <v>144.02676099999999</v>
      </c>
      <c r="Q3">
        <v>22.19</v>
      </c>
      <c r="R3">
        <v>43.545976000000003</v>
      </c>
      <c r="S3">
        <v>26.96</v>
      </c>
      <c r="T3">
        <v>1.4276059999999999</v>
      </c>
      <c r="U3">
        <v>276.75</v>
      </c>
      <c r="V3">
        <v>19.46</v>
      </c>
      <c r="W3">
        <v>41.784716000000003</v>
      </c>
      <c r="X3">
        <v>146.26089999999999</v>
      </c>
      <c r="Y3">
        <v>0</v>
      </c>
      <c r="Z3">
        <v>19.6614</v>
      </c>
      <c r="AA3">
        <v>42.14808</v>
      </c>
      <c r="AB3">
        <v>43.635159999999999</v>
      </c>
      <c r="AC3">
        <v>31.709733</v>
      </c>
      <c r="AD3">
        <v>0</v>
      </c>
      <c r="AE3">
        <v>53.905351000000003</v>
      </c>
      <c r="AF3">
        <v>17.425726999999998</v>
      </c>
      <c r="AG3">
        <v>44.150584000000002</v>
      </c>
      <c r="AH3">
        <v>20.475525999999999</v>
      </c>
      <c r="AI3">
        <v>0</v>
      </c>
      <c r="AJ3">
        <v>0</v>
      </c>
      <c r="AK3">
        <v>59.301364999999997</v>
      </c>
      <c r="AL3">
        <v>53.451999999999998</v>
      </c>
      <c r="AM3">
        <v>17.179061999999998</v>
      </c>
      <c r="AN3">
        <v>1.0753569999999999</v>
      </c>
      <c r="AO3">
        <v>0</v>
      </c>
      <c r="AP3">
        <v>0.64049999999999996</v>
      </c>
      <c r="AQ3">
        <v>30.946641</v>
      </c>
      <c r="AR3">
        <v>49.68</v>
      </c>
      <c r="AS3">
        <v>35.652698999999998</v>
      </c>
      <c r="AT3">
        <v>11.250026999999999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69.234787999999995</v>
      </c>
      <c r="BA3">
        <f>SUM(B3:AZ3)</f>
        <v>2458.8580840000009</v>
      </c>
      <c r="BB3">
        <v>0</v>
      </c>
      <c r="BD3">
        <v>7.78</v>
      </c>
      <c r="BE3">
        <v>1.94</v>
      </c>
      <c r="BF3">
        <v>0</v>
      </c>
      <c r="BG3">
        <v>1.85</v>
      </c>
      <c r="BH3">
        <v>0</v>
      </c>
      <c r="BI3">
        <v>0.74</v>
      </c>
      <c r="BJ3">
        <v>0</v>
      </c>
      <c r="BK3">
        <v>1.75</v>
      </c>
      <c r="BL3">
        <v>0.87</v>
      </c>
      <c r="BM3">
        <v>0.17</v>
      </c>
      <c r="BN3">
        <v>0</v>
      </c>
      <c r="BO3">
        <v>3.78</v>
      </c>
      <c r="BP3">
        <v>0.24</v>
      </c>
      <c r="BQ3">
        <v>1.99</v>
      </c>
      <c r="BR3">
        <v>2.1800000000000002</v>
      </c>
      <c r="BS3">
        <v>1.61</v>
      </c>
      <c r="BT3">
        <v>2.9693339999999999</v>
      </c>
      <c r="BU3">
        <v>1.341844</v>
      </c>
      <c r="BV3">
        <v>2.363054</v>
      </c>
      <c r="BW3">
        <v>1.9429620000000001</v>
      </c>
      <c r="BX3">
        <v>1.959684</v>
      </c>
      <c r="BY3">
        <v>2.6836880000000001</v>
      </c>
      <c r="BZ3">
        <v>1.327531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5.313701</v>
      </c>
      <c r="CK3">
        <v>1.870228</v>
      </c>
      <c r="CL3">
        <v>1.9381029999999999</v>
      </c>
      <c r="CM3">
        <v>3.5116909999999999</v>
      </c>
      <c r="CN3">
        <v>3.5424669999999998</v>
      </c>
      <c r="CO3">
        <v>2.1469499999999999</v>
      </c>
      <c r="CP3">
        <v>4.2581249999999997</v>
      </c>
      <c r="CQ3">
        <v>3.542468</v>
      </c>
      <c r="CR3">
        <v>0.82955999999999996</v>
      </c>
      <c r="CS3">
        <v>2.7933979999999998</v>
      </c>
      <c r="CT3">
        <v>2.5514760000000001</v>
      </c>
      <c r="CU3">
        <v>0</v>
      </c>
      <c r="CV3">
        <v>0.39574100000000001</v>
      </c>
      <c r="CW3">
        <v>2.5259830000000001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69.234787999999995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344.67</v>
      </c>
      <c r="L4">
        <v>448.72814299999999</v>
      </c>
      <c r="M4">
        <v>94.319981999999996</v>
      </c>
      <c r="N4">
        <v>120.69</v>
      </c>
      <c r="O4">
        <v>126.52</v>
      </c>
      <c r="P4">
        <v>144.02676099999999</v>
      </c>
      <c r="Q4">
        <v>22.19</v>
      </c>
      <c r="R4">
        <v>43.545976000000003</v>
      </c>
      <c r="S4">
        <v>26.96</v>
      </c>
      <c r="T4">
        <v>1.4276059999999999</v>
      </c>
      <c r="U4">
        <v>276.75</v>
      </c>
      <c r="V4">
        <v>19.46</v>
      </c>
      <c r="W4">
        <v>41.883000000000003</v>
      </c>
      <c r="X4">
        <v>146.26089999999999</v>
      </c>
      <c r="Y4">
        <v>0</v>
      </c>
      <c r="Z4">
        <v>19.6614</v>
      </c>
      <c r="AA4">
        <v>42.14808</v>
      </c>
      <c r="AB4">
        <v>43.635159999999999</v>
      </c>
      <c r="AC4">
        <v>31.709733</v>
      </c>
      <c r="AD4">
        <v>0</v>
      </c>
      <c r="AE4">
        <v>53.905351000000003</v>
      </c>
      <c r="AF4">
        <v>17.425726999999998</v>
      </c>
      <c r="AG4">
        <v>44.150584000000002</v>
      </c>
      <c r="AH4">
        <v>0</v>
      </c>
      <c r="AI4">
        <v>0</v>
      </c>
      <c r="AJ4">
        <v>0</v>
      </c>
      <c r="AK4">
        <v>59.301364999999997</v>
      </c>
      <c r="AL4">
        <v>53.451999999999998</v>
      </c>
      <c r="AM4">
        <v>17.179061999999998</v>
      </c>
      <c r="AN4">
        <v>1.0753569999999999</v>
      </c>
      <c r="AO4">
        <v>0</v>
      </c>
      <c r="AP4">
        <v>0.64049999999999996</v>
      </c>
      <c r="AQ4">
        <v>30.946641</v>
      </c>
      <c r="AR4">
        <v>49.68</v>
      </c>
      <c r="AS4">
        <v>35.652698999999998</v>
      </c>
      <c r="AT4">
        <v>11.250026999999999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69.264787999999996</v>
      </c>
      <c r="BA4">
        <f t="shared" ref="BA4:BA67" si="1">SUM(B4:AZ4)</f>
        <v>2438.5108420000001</v>
      </c>
      <c r="BB4">
        <v>1</v>
      </c>
      <c r="BD4">
        <v>7.78</v>
      </c>
      <c r="BE4">
        <v>1.94</v>
      </c>
      <c r="BF4">
        <v>0</v>
      </c>
      <c r="BG4">
        <v>1.85</v>
      </c>
      <c r="BH4">
        <v>0</v>
      </c>
      <c r="BI4">
        <v>0.74</v>
      </c>
      <c r="BJ4">
        <v>0</v>
      </c>
      <c r="BK4">
        <v>1.78</v>
      </c>
      <c r="BL4">
        <v>0.87</v>
      </c>
      <c r="BM4">
        <v>0.17</v>
      </c>
      <c r="BN4">
        <v>0</v>
      </c>
      <c r="BO4">
        <v>3.78</v>
      </c>
      <c r="BP4">
        <v>0.24</v>
      </c>
      <c r="BQ4">
        <v>1.99</v>
      </c>
      <c r="BR4">
        <v>2.1800000000000002</v>
      </c>
      <c r="BS4">
        <v>1.61</v>
      </c>
      <c r="BT4">
        <v>2.9693339999999999</v>
      </c>
      <c r="BU4">
        <v>1.341844</v>
      </c>
      <c r="BV4">
        <v>2.363054</v>
      </c>
      <c r="BW4">
        <v>1.9429620000000001</v>
      </c>
      <c r="BX4">
        <v>1.959684</v>
      </c>
      <c r="BY4">
        <v>2.6836880000000001</v>
      </c>
      <c r="BZ4">
        <v>1.327531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5.313701</v>
      </c>
      <c r="CK4">
        <v>1.870228</v>
      </c>
      <c r="CL4">
        <v>1.9381029999999999</v>
      </c>
      <c r="CM4">
        <v>3.5116909999999999</v>
      </c>
      <c r="CN4">
        <v>3.5424669999999998</v>
      </c>
      <c r="CO4">
        <v>2.1469499999999999</v>
      </c>
      <c r="CP4">
        <v>4.2581249999999997</v>
      </c>
      <c r="CQ4">
        <v>3.542468</v>
      </c>
      <c r="CR4">
        <v>0.82955999999999996</v>
      </c>
      <c r="CS4">
        <v>2.7933979999999998</v>
      </c>
      <c r="CT4">
        <v>2.5514760000000001</v>
      </c>
      <c r="CU4">
        <v>0</v>
      </c>
      <c r="CV4">
        <v>0</v>
      </c>
      <c r="CW4">
        <v>2.5259830000000001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69.264787999999996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344.67</v>
      </c>
      <c r="L5">
        <v>448.72814299999999</v>
      </c>
      <c r="M5">
        <v>94.319981999999996</v>
      </c>
      <c r="N5">
        <v>120.69</v>
      </c>
      <c r="O5">
        <v>126.52</v>
      </c>
      <c r="P5">
        <v>144.02676099999999</v>
      </c>
      <c r="Q5">
        <v>22.19</v>
      </c>
      <c r="R5">
        <v>43.545976000000003</v>
      </c>
      <c r="S5">
        <v>26.96</v>
      </c>
      <c r="T5">
        <v>1.4276059999999999</v>
      </c>
      <c r="U5">
        <v>276.75</v>
      </c>
      <c r="V5">
        <v>19.46</v>
      </c>
      <c r="W5">
        <v>42.186500000000002</v>
      </c>
      <c r="X5">
        <v>146.26089999999999</v>
      </c>
      <c r="Y5">
        <v>0</v>
      </c>
      <c r="Z5">
        <v>19.6614</v>
      </c>
      <c r="AA5">
        <v>42.14808</v>
      </c>
      <c r="AB5">
        <v>43.635159999999999</v>
      </c>
      <c r="AC5">
        <v>31.709733</v>
      </c>
      <c r="AD5">
        <v>0</v>
      </c>
      <c r="AE5">
        <v>53.905351000000003</v>
      </c>
      <c r="AF5">
        <v>17.425726999999998</v>
      </c>
      <c r="AG5">
        <v>44.150584000000002</v>
      </c>
      <c r="AH5">
        <v>0</v>
      </c>
      <c r="AI5">
        <v>0</v>
      </c>
      <c r="AJ5">
        <v>0</v>
      </c>
      <c r="AK5">
        <v>59.301364999999997</v>
      </c>
      <c r="AL5">
        <v>53.451999999999998</v>
      </c>
      <c r="AM5">
        <v>17.179061999999998</v>
      </c>
      <c r="AN5">
        <v>1.0753569999999999</v>
      </c>
      <c r="AO5">
        <v>0</v>
      </c>
      <c r="AP5">
        <v>6.0206999999999997</v>
      </c>
      <c r="AQ5">
        <v>30.946641</v>
      </c>
      <c r="AR5">
        <v>49.68</v>
      </c>
      <c r="AS5">
        <v>35.652698999999998</v>
      </c>
      <c r="AT5">
        <v>11.250026999999999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70.524787999999987</v>
      </c>
      <c r="BA5">
        <f t="shared" si="1"/>
        <v>2445.4545420000004</v>
      </c>
      <c r="BB5">
        <v>2</v>
      </c>
      <c r="BD5">
        <v>7.78</v>
      </c>
      <c r="BE5">
        <v>1.94</v>
      </c>
      <c r="BF5">
        <v>0</v>
      </c>
      <c r="BG5">
        <v>1.85</v>
      </c>
      <c r="BH5">
        <v>1.26</v>
      </c>
      <c r="BI5">
        <v>0.74</v>
      </c>
      <c r="BJ5">
        <v>0</v>
      </c>
      <c r="BK5">
        <v>1.78</v>
      </c>
      <c r="BL5">
        <v>0.87</v>
      </c>
      <c r="BM5">
        <v>0.17</v>
      </c>
      <c r="BN5">
        <v>0</v>
      </c>
      <c r="BO5">
        <v>3.78</v>
      </c>
      <c r="BP5">
        <v>0.24</v>
      </c>
      <c r="BQ5">
        <v>1.99</v>
      </c>
      <c r="BR5">
        <v>2.1800000000000002</v>
      </c>
      <c r="BS5">
        <v>1.61</v>
      </c>
      <c r="BT5">
        <v>2.9693339999999999</v>
      </c>
      <c r="BU5">
        <v>1.341844</v>
      </c>
      <c r="BV5">
        <v>2.363054</v>
      </c>
      <c r="BW5">
        <v>1.9429620000000001</v>
      </c>
      <c r="BX5">
        <v>1.959684</v>
      </c>
      <c r="BY5">
        <v>2.6836880000000001</v>
      </c>
      <c r="BZ5">
        <v>1.327531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5.313701</v>
      </c>
      <c r="CK5">
        <v>1.870228</v>
      </c>
      <c r="CL5">
        <v>1.9381029999999999</v>
      </c>
      <c r="CM5">
        <v>3.5116909999999999</v>
      </c>
      <c r="CN5">
        <v>3.5424669999999998</v>
      </c>
      <c r="CO5">
        <v>2.1469499999999999</v>
      </c>
      <c r="CP5">
        <v>4.2581249999999997</v>
      </c>
      <c r="CQ5">
        <v>3.542468</v>
      </c>
      <c r="CR5">
        <v>0.82955999999999996</v>
      </c>
      <c r="CS5">
        <v>2.7933979999999998</v>
      </c>
      <c r="CT5">
        <v>2.5514760000000001</v>
      </c>
      <c r="CU5">
        <v>0</v>
      </c>
      <c r="CV5">
        <v>0</v>
      </c>
      <c r="CW5">
        <v>2.5259830000000001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70.524787999999987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344.67</v>
      </c>
      <c r="L6">
        <v>448.72814299999999</v>
      </c>
      <c r="M6">
        <v>94.319981999999996</v>
      </c>
      <c r="N6">
        <v>120.69</v>
      </c>
      <c r="O6">
        <v>126.52</v>
      </c>
      <c r="P6">
        <v>144.02676099999999</v>
      </c>
      <c r="Q6">
        <v>22.19</v>
      </c>
      <c r="R6">
        <v>43.545976000000003</v>
      </c>
      <c r="S6">
        <v>26.96</v>
      </c>
      <c r="T6">
        <v>1.4276059999999999</v>
      </c>
      <c r="U6">
        <v>276.75</v>
      </c>
      <c r="V6">
        <v>19.46</v>
      </c>
      <c r="W6">
        <v>42.186500000000002</v>
      </c>
      <c r="X6">
        <v>146.26089999999999</v>
      </c>
      <c r="Y6">
        <v>0</v>
      </c>
      <c r="Z6">
        <v>19.6614</v>
      </c>
      <c r="AA6">
        <v>42.14808</v>
      </c>
      <c r="AB6">
        <v>43.635159999999999</v>
      </c>
      <c r="AC6">
        <v>31.709733</v>
      </c>
      <c r="AD6">
        <v>0</v>
      </c>
      <c r="AE6">
        <v>53.905351000000003</v>
      </c>
      <c r="AF6">
        <v>17.425726999999998</v>
      </c>
      <c r="AG6">
        <v>44.150584000000002</v>
      </c>
      <c r="AH6">
        <v>0</v>
      </c>
      <c r="AI6">
        <v>0</v>
      </c>
      <c r="AJ6">
        <v>0</v>
      </c>
      <c r="AK6">
        <v>59.301364999999997</v>
      </c>
      <c r="AL6">
        <v>53.451999999999998</v>
      </c>
      <c r="AM6">
        <v>17.179061999999998</v>
      </c>
      <c r="AN6">
        <v>1.0753569999999999</v>
      </c>
      <c r="AO6">
        <v>0</v>
      </c>
      <c r="AP6">
        <v>6.0206999999999997</v>
      </c>
      <c r="AQ6">
        <v>30.946641</v>
      </c>
      <c r="AR6">
        <v>52.991999999999997</v>
      </c>
      <c r="AS6">
        <v>35.652698999999998</v>
      </c>
      <c r="AT6">
        <v>10.367281999999999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70.524787999999987</v>
      </c>
      <c r="BA6">
        <f t="shared" si="1"/>
        <v>2447.8837970000009</v>
      </c>
      <c r="BB6">
        <v>3</v>
      </c>
      <c r="BD6">
        <v>7.78</v>
      </c>
      <c r="BE6">
        <v>1.94</v>
      </c>
      <c r="BF6">
        <v>0</v>
      </c>
      <c r="BG6">
        <v>1.85</v>
      </c>
      <c r="BH6">
        <v>1.26</v>
      </c>
      <c r="BI6">
        <v>0.74</v>
      </c>
      <c r="BJ6">
        <v>0</v>
      </c>
      <c r="BK6">
        <v>1.78</v>
      </c>
      <c r="BL6">
        <v>0.87</v>
      </c>
      <c r="BM6">
        <v>0.17</v>
      </c>
      <c r="BN6">
        <v>0</v>
      </c>
      <c r="BO6">
        <v>3.78</v>
      </c>
      <c r="BP6">
        <v>0.24</v>
      </c>
      <c r="BQ6">
        <v>1.99</v>
      </c>
      <c r="BR6">
        <v>2.1800000000000002</v>
      </c>
      <c r="BS6">
        <v>1.61</v>
      </c>
      <c r="BT6">
        <v>2.9693339999999999</v>
      </c>
      <c r="BU6">
        <v>1.341844</v>
      </c>
      <c r="BV6">
        <v>2.363054</v>
      </c>
      <c r="BW6">
        <v>1.9429620000000001</v>
      </c>
      <c r="BX6">
        <v>1.959684</v>
      </c>
      <c r="BY6">
        <v>2.6836880000000001</v>
      </c>
      <c r="BZ6">
        <v>1.327531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5.313701</v>
      </c>
      <c r="CK6">
        <v>1.870228</v>
      </c>
      <c r="CL6">
        <v>1.9381029999999999</v>
      </c>
      <c r="CM6">
        <v>3.5116909999999999</v>
      </c>
      <c r="CN6">
        <v>3.5424669999999998</v>
      </c>
      <c r="CO6">
        <v>2.1469499999999999</v>
      </c>
      <c r="CP6">
        <v>4.2581249999999997</v>
      </c>
      <c r="CQ6">
        <v>3.542468</v>
      </c>
      <c r="CR6">
        <v>0.82955999999999996</v>
      </c>
      <c r="CS6">
        <v>2.7933979999999998</v>
      </c>
      <c r="CT6">
        <v>2.5514760000000001</v>
      </c>
      <c r="CU6">
        <v>0</v>
      </c>
      <c r="CV6">
        <v>0</v>
      </c>
      <c r="CW6">
        <v>2.5259830000000001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70.524787999999987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344.67</v>
      </c>
      <c r="L7">
        <v>454.267357</v>
      </c>
      <c r="M7">
        <v>94.319981999999996</v>
      </c>
      <c r="N7">
        <v>120.69</v>
      </c>
      <c r="O7">
        <v>126.52</v>
      </c>
      <c r="P7">
        <v>144.02676099999999</v>
      </c>
      <c r="Q7">
        <v>22.19</v>
      </c>
      <c r="R7">
        <v>43.545976000000003</v>
      </c>
      <c r="S7">
        <v>26.96</v>
      </c>
      <c r="T7">
        <v>1.4276059999999999</v>
      </c>
      <c r="U7">
        <v>276.75</v>
      </c>
      <c r="V7">
        <v>19.46</v>
      </c>
      <c r="W7">
        <v>42.186500000000002</v>
      </c>
      <c r="X7">
        <v>146.26089999999999</v>
      </c>
      <c r="Y7">
        <v>0</v>
      </c>
      <c r="Z7">
        <v>19.6614</v>
      </c>
      <c r="AA7">
        <v>42.14808</v>
      </c>
      <c r="AB7">
        <v>43.635159999999999</v>
      </c>
      <c r="AC7">
        <v>31.709733</v>
      </c>
      <c r="AD7">
        <v>0</v>
      </c>
      <c r="AE7">
        <v>53.905351000000003</v>
      </c>
      <c r="AF7">
        <v>17.425726999999998</v>
      </c>
      <c r="AG7">
        <v>44.150584000000002</v>
      </c>
      <c r="AH7">
        <v>0</v>
      </c>
      <c r="AI7">
        <v>0</v>
      </c>
      <c r="AJ7">
        <v>0</v>
      </c>
      <c r="AK7">
        <v>59.301364999999997</v>
      </c>
      <c r="AL7">
        <v>53.451999999999998</v>
      </c>
      <c r="AM7">
        <v>17.179061999999998</v>
      </c>
      <c r="AN7">
        <v>1.0753569999999999</v>
      </c>
      <c r="AO7">
        <v>0</v>
      </c>
      <c r="AP7">
        <v>6.0206999999999997</v>
      </c>
      <c r="AQ7">
        <v>30.946641</v>
      </c>
      <c r="AR7">
        <v>52.991999999999997</v>
      </c>
      <c r="AS7">
        <v>34.647410000000001</v>
      </c>
      <c r="AT7">
        <v>9.8872920000000004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71.444787999999988</v>
      </c>
      <c r="BA7">
        <f t="shared" si="1"/>
        <v>2452.8577320000004</v>
      </c>
      <c r="BB7">
        <v>4</v>
      </c>
      <c r="BD7">
        <v>7.78</v>
      </c>
      <c r="BE7">
        <v>1.94</v>
      </c>
      <c r="BF7">
        <v>0</v>
      </c>
      <c r="BG7">
        <v>1.85</v>
      </c>
      <c r="BH7">
        <v>2.12</v>
      </c>
      <c r="BI7">
        <v>0.85</v>
      </c>
      <c r="BJ7">
        <v>0</v>
      </c>
      <c r="BK7">
        <v>1.73</v>
      </c>
      <c r="BL7">
        <v>0.87</v>
      </c>
      <c r="BM7">
        <v>0.17</v>
      </c>
      <c r="BN7">
        <v>0</v>
      </c>
      <c r="BO7">
        <v>3.78</v>
      </c>
      <c r="BP7">
        <v>0.24</v>
      </c>
      <c r="BQ7">
        <v>1.99</v>
      </c>
      <c r="BR7">
        <v>2.1800000000000002</v>
      </c>
      <c r="BS7">
        <v>1.61</v>
      </c>
      <c r="BT7">
        <v>2.9693339999999999</v>
      </c>
      <c r="BU7">
        <v>1.341844</v>
      </c>
      <c r="BV7">
        <v>2.363054</v>
      </c>
      <c r="BW7">
        <v>1.9429620000000001</v>
      </c>
      <c r="BX7">
        <v>1.959684</v>
      </c>
      <c r="BY7">
        <v>2.6836880000000001</v>
      </c>
      <c r="BZ7">
        <v>1.327531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5.313701</v>
      </c>
      <c r="CK7">
        <v>1.870228</v>
      </c>
      <c r="CL7">
        <v>1.9381029999999999</v>
      </c>
      <c r="CM7">
        <v>3.5116909999999999</v>
      </c>
      <c r="CN7">
        <v>3.5424669999999998</v>
      </c>
      <c r="CO7">
        <v>2.1469499999999999</v>
      </c>
      <c r="CP7">
        <v>4.2581249999999997</v>
      </c>
      <c r="CQ7">
        <v>3.542468</v>
      </c>
      <c r="CR7">
        <v>0.82955999999999996</v>
      </c>
      <c r="CS7">
        <v>2.7933979999999998</v>
      </c>
      <c r="CT7">
        <v>2.5514760000000001</v>
      </c>
      <c r="CU7">
        <v>0</v>
      </c>
      <c r="CV7">
        <v>0</v>
      </c>
      <c r="CW7">
        <v>2.5259830000000001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71.444787999999988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344.67</v>
      </c>
      <c r="L8">
        <v>454.267357</v>
      </c>
      <c r="M8">
        <v>94.319981999999996</v>
      </c>
      <c r="N8">
        <v>120.69</v>
      </c>
      <c r="O8">
        <v>126.52</v>
      </c>
      <c r="P8">
        <v>144.02676099999999</v>
      </c>
      <c r="Q8">
        <v>22.19</v>
      </c>
      <c r="R8">
        <v>43.545976000000003</v>
      </c>
      <c r="S8">
        <v>26.96</v>
      </c>
      <c r="T8">
        <v>1.4276059999999999</v>
      </c>
      <c r="U8">
        <v>276.75</v>
      </c>
      <c r="V8">
        <v>19.46</v>
      </c>
      <c r="W8">
        <v>42.186500000000002</v>
      </c>
      <c r="X8">
        <v>146.26089999999999</v>
      </c>
      <c r="Y8">
        <v>0</v>
      </c>
      <c r="Z8">
        <v>19.6614</v>
      </c>
      <c r="AA8">
        <v>42.14808</v>
      </c>
      <c r="AB8">
        <v>43.635159999999999</v>
      </c>
      <c r="AC8">
        <v>31.709733</v>
      </c>
      <c r="AD8">
        <v>0</v>
      </c>
      <c r="AE8">
        <v>53.905351000000003</v>
      </c>
      <c r="AF8">
        <v>17.425726999999998</v>
      </c>
      <c r="AG8">
        <v>44.150584000000002</v>
      </c>
      <c r="AH8">
        <v>0</v>
      </c>
      <c r="AI8">
        <v>0</v>
      </c>
      <c r="AJ8">
        <v>0</v>
      </c>
      <c r="AK8">
        <v>59.301364999999997</v>
      </c>
      <c r="AL8">
        <v>53.451999999999998</v>
      </c>
      <c r="AM8">
        <v>17.179061999999998</v>
      </c>
      <c r="AN8">
        <v>1.0753569999999999</v>
      </c>
      <c r="AO8">
        <v>0</v>
      </c>
      <c r="AP8">
        <v>0</v>
      </c>
      <c r="AQ8">
        <v>30.946641</v>
      </c>
      <c r="AR8">
        <v>49.68</v>
      </c>
      <c r="AS8">
        <v>34.647410000000001</v>
      </c>
      <c r="AT8">
        <v>9.1183300000000003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71.484787999999995</v>
      </c>
      <c r="BA8">
        <f t="shared" si="1"/>
        <v>2442.7960700000003</v>
      </c>
      <c r="BB8">
        <v>5</v>
      </c>
      <c r="BD8">
        <v>7.78</v>
      </c>
      <c r="BE8">
        <v>1.94</v>
      </c>
      <c r="BF8">
        <v>0</v>
      </c>
      <c r="BG8">
        <v>1.85</v>
      </c>
      <c r="BH8">
        <v>2.12</v>
      </c>
      <c r="BI8">
        <v>0.89</v>
      </c>
      <c r="BJ8">
        <v>0</v>
      </c>
      <c r="BK8">
        <v>1.73</v>
      </c>
      <c r="BL8">
        <v>0.87</v>
      </c>
      <c r="BM8">
        <v>0.17</v>
      </c>
      <c r="BN8">
        <v>0</v>
      </c>
      <c r="BO8">
        <v>3.78</v>
      </c>
      <c r="BP8">
        <v>0.24</v>
      </c>
      <c r="BQ8">
        <v>1.99</v>
      </c>
      <c r="BR8">
        <v>2.1800000000000002</v>
      </c>
      <c r="BS8">
        <v>1.61</v>
      </c>
      <c r="BT8">
        <v>2.9693339999999999</v>
      </c>
      <c r="BU8">
        <v>1.341844</v>
      </c>
      <c r="BV8">
        <v>2.363054</v>
      </c>
      <c r="BW8">
        <v>1.9429620000000001</v>
      </c>
      <c r="BX8">
        <v>1.959684</v>
      </c>
      <c r="BY8">
        <v>2.6836880000000001</v>
      </c>
      <c r="BZ8">
        <v>1.327531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5.313701</v>
      </c>
      <c r="CK8">
        <v>1.870228</v>
      </c>
      <c r="CL8">
        <v>1.9381029999999999</v>
      </c>
      <c r="CM8">
        <v>3.5116909999999999</v>
      </c>
      <c r="CN8">
        <v>3.5424669999999998</v>
      </c>
      <c r="CO8">
        <v>2.1469499999999999</v>
      </c>
      <c r="CP8">
        <v>4.2581249999999997</v>
      </c>
      <c r="CQ8">
        <v>3.542468</v>
      </c>
      <c r="CR8">
        <v>0.82955999999999996</v>
      </c>
      <c r="CS8">
        <v>2.7933979999999998</v>
      </c>
      <c r="CT8">
        <v>2.5514760000000001</v>
      </c>
      <c r="CU8">
        <v>0</v>
      </c>
      <c r="CV8">
        <v>0</v>
      </c>
      <c r="CW8">
        <v>2.5259830000000001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71.484787999999995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344.67</v>
      </c>
      <c r="L9">
        <v>454.267357</v>
      </c>
      <c r="M9">
        <v>94.319981999999996</v>
      </c>
      <c r="N9">
        <v>120.69</v>
      </c>
      <c r="O9">
        <v>126.52</v>
      </c>
      <c r="P9">
        <v>144.02676099999999</v>
      </c>
      <c r="Q9">
        <v>22.19</v>
      </c>
      <c r="R9">
        <v>43.545976000000003</v>
      </c>
      <c r="S9">
        <v>26.96</v>
      </c>
      <c r="T9">
        <v>1.4276059999999999</v>
      </c>
      <c r="U9">
        <v>276.75</v>
      </c>
      <c r="V9">
        <v>18.904</v>
      </c>
      <c r="W9">
        <v>42.186500000000002</v>
      </c>
      <c r="X9">
        <v>146.26089999999999</v>
      </c>
      <c r="Y9">
        <v>0</v>
      </c>
      <c r="Z9">
        <v>19.6614</v>
      </c>
      <c r="AA9">
        <v>28.09872</v>
      </c>
      <c r="AB9">
        <v>43.635159999999999</v>
      </c>
      <c r="AC9">
        <v>31.709733</v>
      </c>
      <c r="AD9">
        <v>0</v>
      </c>
      <c r="AE9">
        <v>53.905351000000003</v>
      </c>
      <c r="AF9">
        <v>17.425726999999998</v>
      </c>
      <c r="AG9">
        <v>44.150584000000002</v>
      </c>
      <c r="AH9">
        <v>0</v>
      </c>
      <c r="AI9">
        <v>0</v>
      </c>
      <c r="AJ9">
        <v>0</v>
      </c>
      <c r="AK9">
        <v>59.301364999999997</v>
      </c>
      <c r="AL9">
        <v>53.451999999999998</v>
      </c>
      <c r="AM9">
        <v>17.179061999999998</v>
      </c>
      <c r="AN9">
        <v>1.0753569999999999</v>
      </c>
      <c r="AO9">
        <v>0</v>
      </c>
      <c r="AP9">
        <v>0</v>
      </c>
      <c r="AQ9">
        <v>30.946641</v>
      </c>
      <c r="AR9">
        <v>49.68</v>
      </c>
      <c r="AS9">
        <v>34.647410000000001</v>
      </c>
      <c r="AT9">
        <v>7.9230280000000004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71.454787999999994</v>
      </c>
      <c r="BA9">
        <f t="shared" si="1"/>
        <v>2426.965408</v>
      </c>
      <c r="BB9">
        <v>6</v>
      </c>
      <c r="BD9">
        <v>7.78</v>
      </c>
      <c r="BE9">
        <v>1.94</v>
      </c>
      <c r="BF9">
        <v>0</v>
      </c>
      <c r="BG9">
        <v>1.85</v>
      </c>
      <c r="BH9">
        <v>2.12</v>
      </c>
      <c r="BI9">
        <v>0.89</v>
      </c>
      <c r="BJ9">
        <v>0</v>
      </c>
      <c r="BK9">
        <v>1.7</v>
      </c>
      <c r="BL9">
        <v>0.87</v>
      </c>
      <c r="BM9">
        <v>0.17</v>
      </c>
      <c r="BN9">
        <v>0</v>
      </c>
      <c r="BO9">
        <v>3.78</v>
      </c>
      <c r="BP9">
        <v>0.24</v>
      </c>
      <c r="BQ9">
        <v>1.99</v>
      </c>
      <c r="BR9">
        <v>2.1800000000000002</v>
      </c>
      <c r="BS9">
        <v>1.61</v>
      </c>
      <c r="BT9">
        <v>2.9693339999999999</v>
      </c>
      <c r="BU9">
        <v>1.341844</v>
      </c>
      <c r="BV9">
        <v>2.363054</v>
      </c>
      <c r="BW9">
        <v>1.9429620000000001</v>
      </c>
      <c r="BX9">
        <v>1.959684</v>
      </c>
      <c r="BY9">
        <v>2.6836880000000001</v>
      </c>
      <c r="BZ9">
        <v>1.327531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5.313701</v>
      </c>
      <c r="CK9">
        <v>1.870228</v>
      </c>
      <c r="CL9">
        <v>1.9381029999999999</v>
      </c>
      <c r="CM9">
        <v>3.5116909999999999</v>
      </c>
      <c r="CN9">
        <v>3.5424669999999998</v>
      </c>
      <c r="CO9">
        <v>2.1469499999999999</v>
      </c>
      <c r="CP9">
        <v>4.2581249999999997</v>
      </c>
      <c r="CQ9">
        <v>3.542468</v>
      </c>
      <c r="CR9">
        <v>0.82955999999999996</v>
      </c>
      <c r="CS9">
        <v>2.7933979999999998</v>
      </c>
      <c r="CT9">
        <v>2.5514760000000001</v>
      </c>
      <c r="CU9">
        <v>0</v>
      </c>
      <c r="CV9">
        <v>0</v>
      </c>
      <c r="CW9">
        <v>2.5259830000000001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71.454787999999994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344.67</v>
      </c>
      <c r="L10">
        <v>454.267357</v>
      </c>
      <c r="M10">
        <v>94.319981999999996</v>
      </c>
      <c r="N10">
        <v>120.69</v>
      </c>
      <c r="O10">
        <v>126.52</v>
      </c>
      <c r="P10">
        <v>144.02676099999999</v>
      </c>
      <c r="Q10">
        <v>22.19</v>
      </c>
      <c r="R10">
        <v>43.545976000000003</v>
      </c>
      <c r="S10">
        <v>26.96</v>
      </c>
      <c r="T10">
        <v>1.4276059999999999</v>
      </c>
      <c r="U10">
        <v>276.75</v>
      </c>
      <c r="V10">
        <v>18.904</v>
      </c>
      <c r="W10">
        <v>42.186500000000002</v>
      </c>
      <c r="X10">
        <v>146.26089999999999</v>
      </c>
      <c r="Y10">
        <v>0</v>
      </c>
      <c r="Z10">
        <v>19.6614</v>
      </c>
      <c r="AA10">
        <v>14.04936</v>
      </c>
      <c r="AB10">
        <v>43.635159999999999</v>
      </c>
      <c r="AC10">
        <v>31.709733</v>
      </c>
      <c r="AD10">
        <v>0</v>
      </c>
      <c r="AE10">
        <v>53.905351000000003</v>
      </c>
      <c r="AF10">
        <v>17.425726999999998</v>
      </c>
      <c r="AG10">
        <v>44.150584000000002</v>
      </c>
      <c r="AH10">
        <v>0</v>
      </c>
      <c r="AI10">
        <v>0</v>
      </c>
      <c r="AJ10">
        <v>0</v>
      </c>
      <c r="AK10">
        <v>59.301364999999997</v>
      </c>
      <c r="AL10">
        <v>53.451999999999998</v>
      </c>
      <c r="AM10">
        <v>17.179061999999998</v>
      </c>
      <c r="AN10">
        <v>1.0753569999999999</v>
      </c>
      <c r="AO10">
        <v>0</v>
      </c>
      <c r="AP10">
        <v>0</v>
      </c>
      <c r="AQ10">
        <v>30.946641</v>
      </c>
      <c r="AR10">
        <v>49.68</v>
      </c>
      <c r="AS10">
        <v>34.647410000000001</v>
      </c>
      <c r="AT10">
        <v>11.250026999999999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71.454787999999994</v>
      </c>
      <c r="BA10">
        <f t="shared" si="1"/>
        <v>2416.2430470000008</v>
      </c>
      <c r="BB10">
        <v>7</v>
      </c>
      <c r="BD10">
        <v>7.78</v>
      </c>
      <c r="BE10">
        <v>1.94</v>
      </c>
      <c r="BF10">
        <v>0</v>
      </c>
      <c r="BG10">
        <v>1.85</v>
      </c>
      <c r="BH10">
        <v>2.12</v>
      </c>
      <c r="BI10">
        <v>0.89</v>
      </c>
      <c r="BJ10">
        <v>0</v>
      </c>
      <c r="BK10">
        <v>1.7</v>
      </c>
      <c r="BL10">
        <v>0.87</v>
      </c>
      <c r="BM10">
        <v>0.17</v>
      </c>
      <c r="BN10">
        <v>0</v>
      </c>
      <c r="BO10">
        <v>3.78</v>
      </c>
      <c r="BP10">
        <v>0.24</v>
      </c>
      <c r="BQ10">
        <v>1.99</v>
      </c>
      <c r="BR10">
        <v>2.1800000000000002</v>
      </c>
      <c r="BS10">
        <v>1.61</v>
      </c>
      <c r="BT10">
        <v>2.9693339999999999</v>
      </c>
      <c r="BU10">
        <v>1.341844</v>
      </c>
      <c r="BV10">
        <v>2.363054</v>
      </c>
      <c r="BW10">
        <v>1.9429620000000001</v>
      </c>
      <c r="BX10">
        <v>1.959684</v>
      </c>
      <c r="BY10">
        <v>2.6836880000000001</v>
      </c>
      <c r="BZ10">
        <v>1.327531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5.313701</v>
      </c>
      <c r="CK10">
        <v>1.870228</v>
      </c>
      <c r="CL10">
        <v>1.9381029999999999</v>
      </c>
      <c r="CM10">
        <v>3.5116909999999999</v>
      </c>
      <c r="CN10">
        <v>3.5424669999999998</v>
      </c>
      <c r="CO10">
        <v>2.1469499999999999</v>
      </c>
      <c r="CP10">
        <v>4.2581249999999997</v>
      </c>
      <c r="CQ10">
        <v>3.542468</v>
      </c>
      <c r="CR10">
        <v>0.82955999999999996</v>
      </c>
      <c r="CS10">
        <v>2.7933979999999998</v>
      </c>
      <c r="CT10">
        <v>2.5514760000000001</v>
      </c>
      <c r="CU10">
        <v>0</v>
      </c>
      <c r="CV10">
        <v>0</v>
      </c>
      <c r="CW10">
        <v>2.5259830000000001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71.454787999999994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344.67</v>
      </c>
      <c r="L11">
        <v>454.267357</v>
      </c>
      <c r="M11">
        <v>94.319981999999996</v>
      </c>
      <c r="N11">
        <v>120.69</v>
      </c>
      <c r="O11">
        <v>126.52</v>
      </c>
      <c r="P11">
        <v>144.02676099999999</v>
      </c>
      <c r="Q11">
        <v>22.19</v>
      </c>
      <c r="R11">
        <v>43.545976000000003</v>
      </c>
      <c r="S11">
        <v>26.96</v>
      </c>
      <c r="T11">
        <v>1.4276059999999999</v>
      </c>
      <c r="U11">
        <v>276.75</v>
      </c>
      <c r="V11">
        <v>18.904</v>
      </c>
      <c r="W11">
        <v>42.186500000000002</v>
      </c>
      <c r="X11">
        <v>146.26089999999999</v>
      </c>
      <c r="Y11">
        <v>0</v>
      </c>
      <c r="Z11">
        <v>19.6614</v>
      </c>
      <c r="AA11">
        <v>0</v>
      </c>
      <c r="AB11">
        <v>43.635159999999999</v>
      </c>
      <c r="AC11">
        <v>31.709733</v>
      </c>
      <c r="AD11">
        <v>0</v>
      </c>
      <c r="AE11">
        <v>53.905351000000003</v>
      </c>
      <c r="AF11">
        <v>17.425726999999998</v>
      </c>
      <c r="AG11">
        <v>44.150584000000002</v>
      </c>
      <c r="AH11">
        <v>0</v>
      </c>
      <c r="AI11">
        <v>3.4724400000000002</v>
      </c>
      <c r="AJ11">
        <v>0</v>
      </c>
      <c r="AK11">
        <v>59.301364999999997</v>
      </c>
      <c r="AL11">
        <v>53.451999999999998</v>
      </c>
      <c r="AM11">
        <v>17.179061999999998</v>
      </c>
      <c r="AN11">
        <v>1.0753569999999999</v>
      </c>
      <c r="AO11">
        <v>0</v>
      </c>
      <c r="AP11">
        <v>0</v>
      </c>
      <c r="AQ11">
        <v>30.946641</v>
      </c>
      <c r="AR11">
        <v>49.68</v>
      </c>
      <c r="AS11">
        <v>34.647410000000001</v>
      </c>
      <c r="AT11">
        <v>11.250026999999999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71.454787999999994</v>
      </c>
      <c r="BA11">
        <f t="shared" si="1"/>
        <v>2405.6661270000004</v>
      </c>
      <c r="BB11">
        <v>8</v>
      </c>
      <c r="BD11">
        <v>7.78</v>
      </c>
      <c r="BE11">
        <v>1.94</v>
      </c>
      <c r="BF11">
        <v>0</v>
      </c>
      <c r="BG11">
        <v>1.85</v>
      </c>
      <c r="BH11">
        <v>2.12</v>
      </c>
      <c r="BI11">
        <v>0.89</v>
      </c>
      <c r="BJ11">
        <v>0</v>
      </c>
      <c r="BK11">
        <v>1.7</v>
      </c>
      <c r="BL11">
        <v>0.87</v>
      </c>
      <c r="BM11">
        <v>0.17</v>
      </c>
      <c r="BN11">
        <v>0</v>
      </c>
      <c r="BO11">
        <v>3.78</v>
      </c>
      <c r="BP11">
        <v>0.24</v>
      </c>
      <c r="BQ11">
        <v>1.99</v>
      </c>
      <c r="BR11">
        <v>2.1800000000000002</v>
      </c>
      <c r="BS11">
        <v>1.61</v>
      </c>
      <c r="BT11">
        <v>2.9693339999999999</v>
      </c>
      <c r="BU11">
        <v>1.341844</v>
      </c>
      <c r="BV11">
        <v>2.363054</v>
      </c>
      <c r="BW11">
        <v>1.9429620000000001</v>
      </c>
      <c r="BX11">
        <v>1.959684</v>
      </c>
      <c r="BY11">
        <v>2.6836880000000001</v>
      </c>
      <c r="BZ11">
        <v>1.327531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5.313701</v>
      </c>
      <c r="CK11">
        <v>1.870228</v>
      </c>
      <c r="CL11">
        <v>1.9381029999999999</v>
      </c>
      <c r="CM11">
        <v>3.5116909999999999</v>
      </c>
      <c r="CN11">
        <v>3.5424669999999998</v>
      </c>
      <c r="CO11">
        <v>2.1469499999999999</v>
      </c>
      <c r="CP11">
        <v>4.2581249999999997</v>
      </c>
      <c r="CQ11">
        <v>3.542468</v>
      </c>
      <c r="CR11">
        <v>0.82955999999999996</v>
      </c>
      <c r="CS11">
        <v>2.7933979999999998</v>
      </c>
      <c r="CT11">
        <v>2.5514760000000001</v>
      </c>
      <c r="CU11">
        <v>0</v>
      </c>
      <c r="CV11">
        <v>0</v>
      </c>
      <c r="CW11">
        <v>2.5259830000000001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71.454787999999994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344.67</v>
      </c>
      <c r="L12">
        <v>454.267357</v>
      </c>
      <c r="M12">
        <v>94.319981999999996</v>
      </c>
      <c r="N12">
        <v>120.69</v>
      </c>
      <c r="O12">
        <v>126.52</v>
      </c>
      <c r="P12">
        <v>144.02676099999999</v>
      </c>
      <c r="Q12">
        <v>22.19</v>
      </c>
      <c r="R12">
        <v>43.545976000000003</v>
      </c>
      <c r="S12">
        <v>26.96</v>
      </c>
      <c r="T12">
        <v>1.4276059999999999</v>
      </c>
      <c r="U12">
        <v>276.75</v>
      </c>
      <c r="V12">
        <v>18.904</v>
      </c>
      <c r="W12">
        <v>42.186500000000002</v>
      </c>
      <c r="X12">
        <v>146.26089999999999</v>
      </c>
      <c r="Y12">
        <v>0</v>
      </c>
      <c r="Z12">
        <v>19.6614</v>
      </c>
      <c r="AA12">
        <v>0</v>
      </c>
      <c r="AB12">
        <v>43.635159999999999</v>
      </c>
      <c r="AC12">
        <v>31.709733</v>
      </c>
      <c r="AD12">
        <v>0</v>
      </c>
      <c r="AE12">
        <v>53.905351000000003</v>
      </c>
      <c r="AF12">
        <v>17.425726999999998</v>
      </c>
      <c r="AG12">
        <v>44.150584000000002</v>
      </c>
      <c r="AH12">
        <v>0</v>
      </c>
      <c r="AI12">
        <v>3.4724400000000002</v>
      </c>
      <c r="AJ12">
        <v>0</v>
      </c>
      <c r="AK12">
        <v>59.301364999999997</v>
      </c>
      <c r="AL12">
        <v>53.451999999999998</v>
      </c>
      <c r="AM12">
        <v>17.179061999999998</v>
      </c>
      <c r="AN12">
        <v>1.0753569999999999</v>
      </c>
      <c r="AO12">
        <v>0</v>
      </c>
      <c r="AP12">
        <v>0</v>
      </c>
      <c r="AQ12">
        <v>30.946641</v>
      </c>
      <c r="AR12">
        <v>49.68</v>
      </c>
      <c r="AS12">
        <v>34.647410000000001</v>
      </c>
      <c r="AT12">
        <v>11.250026999999999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71.454787999999994</v>
      </c>
      <c r="BA12">
        <f t="shared" si="1"/>
        <v>2405.6661270000004</v>
      </c>
      <c r="BB12">
        <v>9</v>
      </c>
      <c r="BD12">
        <v>7.78</v>
      </c>
      <c r="BE12">
        <v>1.94</v>
      </c>
      <c r="BF12">
        <v>0</v>
      </c>
      <c r="BG12">
        <v>1.85</v>
      </c>
      <c r="BH12">
        <v>2.12</v>
      </c>
      <c r="BI12">
        <v>0.89</v>
      </c>
      <c r="BJ12">
        <v>0</v>
      </c>
      <c r="BK12">
        <v>1.7</v>
      </c>
      <c r="BL12">
        <v>0.87</v>
      </c>
      <c r="BM12">
        <v>0.17</v>
      </c>
      <c r="BN12">
        <v>0</v>
      </c>
      <c r="BO12">
        <v>3.78</v>
      </c>
      <c r="BP12">
        <v>0.24</v>
      </c>
      <c r="BQ12">
        <v>1.99</v>
      </c>
      <c r="BR12">
        <v>2.1800000000000002</v>
      </c>
      <c r="BS12">
        <v>1.61</v>
      </c>
      <c r="BT12">
        <v>2.9693339999999999</v>
      </c>
      <c r="BU12">
        <v>1.341844</v>
      </c>
      <c r="BV12">
        <v>2.363054</v>
      </c>
      <c r="BW12">
        <v>1.9429620000000001</v>
      </c>
      <c r="BX12">
        <v>1.959684</v>
      </c>
      <c r="BY12">
        <v>2.6836880000000001</v>
      </c>
      <c r="BZ12">
        <v>1.327531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5.313701</v>
      </c>
      <c r="CK12">
        <v>1.870228</v>
      </c>
      <c r="CL12">
        <v>1.9381029999999999</v>
      </c>
      <c r="CM12">
        <v>3.5116909999999999</v>
      </c>
      <c r="CN12">
        <v>3.5424669999999998</v>
      </c>
      <c r="CO12">
        <v>2.1469499999999999</v>
      </c>
      <c r="CP12">
        <v>4.2581249999999997</v>
      </c>
      <c r="CQ12">
        <v>3.542468</v>
      </c>
      <c r="CR12">
        <v>0.82955999999999996</v>
      </c>
      <c r="CS12">
        <v>2.7933979999999998</v>
      </c>
      <c r="CT12">
        <v>2.5514760000000001</v>
      </c>
      <c r="CU12">
        <v>0</v>
      </c>
      <c r="CV12">
        <v>0</v>
      </c>
      <c r="CW12">
        <v>2.5259830000000001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71.454787999999994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344.67</v>
      </c>
      <c r="L13">
        <v>454.267357</v>
      </c>
      <c r="M13">
        <v>94.319981999999996</v>
      </c>
      <c r="N13">
        <v>120.69</v>
      </c>
      <c r="O13">
        <v>126.52</v>
      </c>
      <c r="P13">
        <v>144.02676099999999</v>
      </c>
      <c r="Q13">
        <v>22.19</v>
      </c>
      <c r="R13">
        <v>43.545976000000003</v>
      </c>
      <c r="S13">
        <v>26.96</v>
      </c>
      <c r="T13">
        <v>1.4276059999999999</v>
      </c>
      <c r="U13">
        <v>276.75</v>
      </c>
      <c r="V13">
        <v>18.904</v>
      </c>
      <c r="W13">
        <v>42.483401999999998</v>
      </c>
      <c r="X13">
        <v>146.26089999999999</v>
      </c>
      <c r="Y13">
        <v>0</v>
      </c>
      <c r="Z13">
        <v>19.6614</v>
      </c>
      <c r="AA13">
        <v>0</v>
      </c>
      <c r="AB13">
        <v>43.635159999999999</v>
      </c>
      <c r="AC13">
        <v>31.709733</v>
      </c>
      <c r="AD13">
        <v>0</v>
      </c>
      <c r="AE13">
        <v>53.905351000000003</v>
      </c>
      <c r="AF13">
        <v>17.425726999999998</v>
      </c>
      <c r="AG13">
        <v>44.150584000000002</v>
      </c>
      <c r="AH13">
        <v>0</v>
      </c>
      <c r="AI13">
        <v>3.4724400000000002</v>
      </c>
      <c r="AJ13">
        <v>0</v>
      </c>
      <c r="AK13">
        <v>59.301364999999997</v>
      </c>
      <c r="AL13">
        <v>53.451999999999998</v>
      </c>
      <c r="AM13">
        <v>17.179061999999998</v>
      </c>
      <c r="AN13">
        <v>1.0753569999999999</v>
      </c>
      <c r="AO13">
        <v>0</v>
      </c>
      <c r="AP13">
        <v>0</v>
      </c>
      <c r="AQ13">
        <v>30.946641</v>
      </c>
      <c r="AR13">
        <v>49.68</v>
      </c>
      <c r="AS13">
        <v>34.647410000000001</v>
      </c>
      <c r="AT13">
        <v>10.119319000000001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71.97478799999999</v>
      </c>
      <c r="BA13">
        <f t="shared" si="1"/>
        <v>2405.3523210000003</v>
      </c>
      <c r="BB13">
        <v>10</v>
      </c>
      <c r="BD13">
        <v>7.78</v>
      </c>
      <c r="BE13">
        <v>1.94</v>
      </c>
      <c r="BF13">
        <v>0</v>
      </c>
      <c r="BG13">
        <v>1.85</v>
      </c>
      <c r="BH13">
        <v>2.64</v>
      </c>
      <c r="BI13">
        <v>0.89</v>
      </c>
      <c r="BJ13">
        <v>0</v>
      </c>
      <c r="BK13">
        <v>1.7</v>
      </c>
      <c r="BL13">
        <v>0.87</v>
      </c>
      <c r="BM13">
        <v>0.17</v>
      </c>
      <c r="BN13">
        <v>0</v>
      </c>
      <c r="BO13">
        <v>3.78</v>
      </c>
      <c r="BP13">
        <v>0.24</v>
      </c>
      <c r="BQ13">
        <v>1.99</v>
      </c>
      <c r="BR13">
        <v>2.1800000000000002</v>
      </c>
      <c r="BS13">
        <v>1.61</v>
      </c>
      <c r="BT13">
        <v>2.9693339999999999</v>
      </c>
      <c r="BU13">
        <v>1.341844</v>
      </c>
      <c r="BV13">
        <v>2.363054</v>
      </c>
      <c r="BW13">
        <v>1.9429620000000001</v>
      </c>
      <c r="BX13">
        <v>1.959684</v>
      </c>
      <c r="BY13">
        <v>2.6836880000000001</v>
      </c>
      <c r="BZ13">
        <v>1.327531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5.313701</v>
      </c>
      <c r="CK13">
        <v>1.870228</v>
      </c>
      <c r="CL13">
        <v>1.9381029999999999</v>
      </c>
      <c r="CM13">
        <v>3.5116909999999999</v>
      </c>
      <c r="CN13">
        <v>3.5424669999999998</v>
      </c>
      <c r="CO13">
        <v>2.1469499999999999</v>
      </c>
      <c r="CP13">
        <v>4.2581249999999997</v>
      </c>
      <c r="CQ13">
        <v>3.542468</v>
      </c>
      <c r="CR13">
        <v>0.82955999999999996</v>
      </c>
      <c r="CS13">
        <v>2.7933979999999998</v>
      </c>
      <c r="CT13">
        <v>2.5514760000000001</v>
      </c>
      <c r="CU13">
        <v>0</v>
      </c>
      <c r="CV13">
        <v>0</v>
      </c>
      <c r="CW13">
        <v>2.5259830000000001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71.97478799999999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344.67</v>
      </c>
      <c r="L14">
        <v>454.267357</v>
      </c>
      <c r="M14">
        <v>94.319981999999996</v>
      </c>
      <c r="N14">
        <v>120.69</v>
      </c>
      <c r="O14">
        <v>126.52</v>
      </c>
      <c r="P14">
        <v>144.02676099999999</v>
      </c>
      <c r="Q14">
        <v>22.19</v>
      </c>
      <c r="R14">
        <v>43.545976000000003</v>
      </c>
      <c r="S14">
        <v>26.96</v>
      </c>
      <c r="T14">
        <v>1.4276059999999999</v>
      </c>
      <c r="U14">
        <v>276.75</v>
      </c>
      <c r="V14">
        <v>18.904</v>
      </c>
      <c r="W14">
        <v>42.49</v>
      </c>
      <c r="X14">
        <v>146.26089999999999</v>
      </c>
      <c r="Y14">
        <v>0</v>
      </c>
      <c r="Z14">
        <v>19.6614</v>
      </c>
      <c r="AA14">
        <v>0</v>
      </c>
      <c r="AB14">
        <v>43.635159999999999</v>
      </c>
      <c r="AC14">
        <v>31.709733</v>
      </c>
      <c r="AD14">
        <v>0</v>
      </c>
      <c r="AE14">
        <v>53.905351000000003</v>
      </c>
      <c r="AF14">
        <v>17.425726999999998</v>
      </c>
      <c r="AG14">
        <v>44.150584000000002</v>
      </c>
      <c r="AH14">
        <v>0</v>
      </c>
      <c r="AI14">
        <v>3.4724400000000002</v>
      </c>
      <c r="AJ14">
        <v>0</v>
      </c>
      <c r="AK14">
        <v>59.301364999999997</v>
      </c>
      <c r="AL14">
        <v>53.451999999999998</v>
      </c>
      <c r="AM14">
        <v>17.179061999999998</v>
      </c>
      <c r="AN14">
        <v>1.0753569999999999</v>
      </c>
      <c r="AO14">
        <v>0</v>
      </c>
      <c r="AP14">
        <v>0</v>
      </c>
      <c r="AQ14">
        <v>30.946641</v>
      </c>
      <c r="AR14">
        <v>49.68</v>
      </c>
      <c r="AS14">
        <v>34.647410000000001</v>
      </c>
      <c r="AT14">
        <v>11.250026999999999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72.22478799999999</v>
      </c>
      <c r="BA14">
        <f t="shared" si="1"/>
        <v>2406.7396270000004</v>
      </c>
      <c r="BB14">
        <v>11</v>
      </c>
      <c r="BD14">
        <v>7.78</v>
      </c>
      <c r="BE14">
        <v>1.94</v>
      </c>
      <c r="BF14">
        <v>0</v>
      </c>
      <c r="BG14">
        <v>1.85</v>
      </c>
      <c r="BH14">
        <v>2.89</v>
      </c>
      <c r="BI14">
        <v>0.89</v>
      </c>
      <c r="BJ14">
        <v>0</v>
      </c>
      <c r="BK14">
        <v>1.7</v>
      </c>
      <c r="BL14">
        <v>0.87</v>
      </c>
      <c r="BM14">
        <v>0.17</v>
      </c>
      <c r="BN14">
        <v>0</v>
      </c>
      <c r="BO14">
        <v>3.78</v>
      </c>
      <c r="BP14">
        <v>0.24</v>
      </c>
      <c r="BQ14">
        <v>1.99</v>
      </c>
      <c r="BR14">
        <v>2.1800000000000002</v>
      </c>
      <c r="BS14">
        <v>1.61</v>
      </c>
      <c r="BT14">
        <v>2.9693339999999999</v>
      </c>
      <c r="BU14">
        <v>1.341844</v>
      </c>
      <c r="BV14">
        <v>2.363054</v>
      </c>
      <c r="BW14">
        <v>1.9429620000000001</v>
      </c>
      <c r="BX14">
        <v>1.959684</v>
      </c>
      <c r="BY14">
        <v>2.6836880000000001</v>
      </c>
      <c r="BZ14">
        <v>1.327531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5.313701</v>
      </c>
      <c r="CK14">
        <v>1.870228</v>
      </c>
      <c r="CL14">
        <v>1.9381029999999999</v>
      </c>
      <c r="CM14">
        <v>3.5116909999999999</v>
      </c>
      <c r="CN14">
        <v>3.5424669999999998</v>
      </c>
      <c r="CO14">
        <v>2.1469499999999999</v>
      </c>
      <c r="CP14">
        <v>4.2581249999999997</v>
      </c>
      <c r="CQ14">
        <v>3.542468</v>
      </c>
      <c r="CR14">
        <v>0.82955999999999996</v>
      </c>
      <c r="CS14">
        <v>2.7933979999999998</v>
      </c>
      <c r="CT14">
        <v>2.5514760000000001</v>
      </c>
      <c r="CU14">
        <v>0</v>
      </c>
      <c r="CV14">
        <v>0</v>
      </c>
      <c r="CW14">
        <v>2.5259830000000001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72.22478799999999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344.67</v>
      </c>
      <c r="L15">
        <v>457.723253</v>
      </c>
      <c r="M15">
        <v>94.319981999999996</v>
      </c>
      <c r="N15">
        <v>120.69</v>
      </c>
      <c r="O15">
        <v>126.52</v>
      </c>
      <c r="P15">
        <v>144.02676099999999</v>
      </c>
      <c r="Q15">
        <v>22.19</v>
      </c>
      <c r="R15">
        <v>43.545976000000003</v>
      </c>
      <c r="S15">
        <v>26.96</v>
      </c>
      <c r="T15">
        <v>1.4276059999999999</v>
      </c>
      <c r="U15">
        <v>276.75</v>
      </c>
      <c r="V15">
        <v>18.904</v>
      </c>
      <c r="W15">
        <v>42.49</v>
      </c>
      <c r="X15">
        <v>146.26089999999999</v>
      </c>
      <c r="Y15">
        <v>0</v>
      </c>
      <c r="Z15">
        <v>19.6614</v>
      </c>
      <c r="AA15">
        <v>0</v>
      </c>
      <c r="AB15">
        <v>43.635159999999999</v>
      </c>
      <c r="AC15">
        <v>31.709733</v>
      </c>
      <c r="AD15">
        <v>0</v>
      </c>
      <c r="AE15">
        <v>53.905351000000003</v>
      </c>
      <c r="AF15">
        <v>8.7128630000000005</v>
      </c>
      <c r="AG15">
        <v>44.150584000000002</v>
      </c>
      <c r="AH15">
        <v>20.475525999999999</v>
      </c>
      <c r="AI15">
        <v>3.4724400000000002</v>
      </c>
      <c r="AJ15">
        <v>0</v>
      </c>
      <c r="AK15">
        <v>59.301364999999997</v>
      </c>
      <c r="AL15">
        <v>53.451999999999998</v>
      </c>
      <c r="AM15">
        <v>17.179061999999998</v>
      </c>
      <c r="AN15">
        <v>1.0753569999999999</v>
      </c>
      <c r="AO15">
        <v>0</v>
      </c>
      <c r="AP15">
        <v>0</v>
      </c>
      <c r="AQ15">
        <v>30.946641</v>
      </c>
      <c r="AR15">
        <v>49.68</v>
      </c>
      <c r="AS15">
        <v>34.647410000000001</v>
      </c>
      <c r="AT15">
        <v>11.250026999999999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72.144787999999991</v>
      </c>
      <c r="BA15">
        <f t="shared" si="1"/>
        <v>2421.8781850000009</v>
      </c>
      <c r="BB15">
        <v>12</v>
      </c>
      <c r="BD15">
        <v>7.78</v>
      </c>
      <c r="BE15">
        <v>1.94</v>
      </c>
      <c r="BF15">
        <v>0</v>
      </c>
      <c r="BG15">
        <v>1.85</v>
      </c>
      <c r="BH15">
        <v>2.89</v>
      </c>
      <c r="BI15">
        <v>0.81</v>
      </c>
      <c r="BJ15">
        <v>0</v>
      </c>
      <c r="BK15">
        <v>1.7</v>
      </c>
      <c r="BL15">
        <v>0.87</v>
      </c>
      <c r="BM15">
        <v>0.17</v>
      </c>
      <c r="BN15">
        <v>0</v>
      </c>
      <c r="BO15">
        <v>3.78</v>
      </c>
      <c r="BP15">
        <v>0.24</v>
      </c>
      <c r="BQ15">
        <v>1.99</v>
      </c>
      <c r="BR15">
        <v>2.1800000000000002</v>
      </c>
      <c r="BS15">
        <v>1.61</v>
      </c>
      <c r="BT15">
        <v>2.9693339999999999</v>
      </c>
      <c r="BU15">
        <v>1.341844</v>
      </c>
      <c r="BV15">
        <v>2.363054</v>
      </c>
      <c r="BW15">
        <v>1.9429620000000001</v>
      </c>
      <c r="BX15">
        <v>1.959684</v>
      </c>
      <c r="BY15">
        <v>2.6836880000000001</v>
      </c>
      <c r="BZ15">
        <v>1.327531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5.313701</v>
      </c>
      <c r="CK15">
        <v>1.870228</v>
      </c>
      <c r="CL15">
        <v>1.9381029999999999</v>
      </c>
      <c r="CM15">
        <v>3.5116909999999999</v>
      </c>
      <c r="CN15">
        <v>3.5424669999999998</v>
      </c>
      <c r="CO15">
        <v>2.1469499999999999</v>
      </c>
      <c r="CP15">
        <v>4.2581249999999997</v>
      </c>
      <c r="CQ15">
        <v>3.542468</v>
      </c>
      <c r="CR15">
        <v>0.82955999999999996</v>
      </c>
      <c r="CS15">
        <v>2.7933979999999998</v>
      </c>
      <c r="CT15">
        <v>2.5514760000000001</v>
      </c>
      <c r="CU15">
        <v>0</v>
      </c>
      <c r="CV15">
        <v>0.39574100000000001</v>
      </c>
      <c r="CW15">
        <v>2.5259830000000001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72.144787999999991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344.67</v>
      </c>
      <c r="L16">
        <v>457.723253</v>
      </c>
      <c r="M16">
        <v>94.319981999999996</v>
      </c>
      <c r="N16">
        <v>120.69</v>
      </c>
      <c r="O16">
        <v>126.52</v>
      </c>
      <c r="P16">
        <v>144.02676099999999</v>
      </c>
      <c r="Q16">
        <v>22.19</v>
      </c>
      <c r="R16">
        <v>43.545976000000003</v>
      </c>
      <c r="S16">
        <v>26.96</v>
      </c>
      <c r="T16">
        <v>1.4276059999999999</v>
      </c>
      <c r="U16">
        <v>276.75</v>
      </c>
      <c r="V16">
        <v>18.904</v>
      </c>
      <c r="W16">
        <v>42.49</v>
      </c>
      <c r="X16">
        <v>146.26089999999999</v>
      </c>
      <c r="Y16">
        <v>0</v>
      </c>
      <c r="Z16">
        <v>19.6614</v>
      </c>
      <c r="AA16">
        <v>0</v>
      </c>
      <c r="AB16">
        <v>43.635159999999999</v>
      </c>
      <c r="AC16">
        <v>31.709733</v>
      </c>
      <c r="AD16">
        <v>0</v>
      </c>
      <c r="AE16">
        <v>53.905351000000003</v>
      </c>
      <c r="AF16">
        <v>8.7128630000000005</v>
      </c>
      <c r="AG16">
        <v>44.150584000000002</v>
      </c>
      <c r="AH16">
        <v>20.475525999999999</v>
      </c>
      <c r="AI16">
        <v>3.4724400000000002</v>
      </c>
      <c r="AJ16">
        <v>0</v>
      </c>
      <c r="AK16">
        <v>59.301364999999997</v>
      </c>
      <c r="AL16">
        <v>53.451999999999998</v>
      </c>
      <c r="AM16">
        <v>17.179061999999998</v>
      </c>
      <c r="AN16">
        <v>1.0753569999999999</v>
      </c>
      <c r="AO16">
        <v>0</v>
      </c>
      <c r="AP16">
        <v>0</v>
      </c>
      <c r="AQ16">
        <v>30.946641</v>
      </c>
      <c r="AR16">
        <v>49.68</v>
      </c>
      <c r="AS16">
        <v>34.647410000000001</v>
      </c>
      <c r="AT16">
        <v>10.871494999999999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72.144787999999991</v>
      </c>
      <c r="BA16">
        <f t="shared" si="1"/>
        <v>2421.4996530000008</v>
      </c>
      <c r="BB16">
        <v>13</v>
      </c>
      <c r="BD16">
        <v>7.78</v>
      </c>
      <c r="BE16">
        <v>1.94</v>
      </c>
      <c r="BF16">
        <v>0</v>
      </c>
      <c r="BG16">
        <v>1.85</v>
      </c>
      <c r="BH16">
        <v>2.89</v>
      </c>
      <c r="BI16">
        <v>0.81</v>
      </c>
      <c r="BJ16">
        <v>0</v>
      </c>
      <c r="BK16">
        <v>1.7</v>
      </c>
      <c r="BL16">
        <v>0.87</v>
      </c>
      <c r="BM16">
        <v>0.17</v>
      </c>
      <c r="BN16">
        <v>0</v>
      </c>
      <c r="BO16">
        <v>3.78</v>
      </c>
      <c r="BP16">
        <v>0.24</v>
      </c>
      <c r="BQ16">
        <v>1.99</v>
      </c>
      <c r="BR16">
        <v>2.1800000000000002</v>
      </c>
      <c r="BS16">
        <v>1.61</v>
      </c>
      <c r="BT16">
        <v>2.9693339999999999</v>
      </c>
      <c r="BU16">
        <v>1.341844</v>
      </c>
      <c r="BV16">
        <v>2.363054</v>
      </c>
      <c r="BW16">
        <v>1.9429620000000001</v>
      </c>
      <c r="BX16">
        <v>1.959684</v>
      </c>
      <c r="BY16">
        <v>2.6836880000000001</v>
      </c>
      <c r="BZ16">
        <v>1.327531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5.313701</v>
      </c>
      <c r="CK16">
        <v>1.870228</v>
      </c>
      <c r="CL16">
        <v>1.9381029999999999</v>
      </c>
      <c r="CM16">
        <v>3.5116909999999999</v>
      </c>
      <c r="CN16">
        <v>3.5424669999999998</v>
      </c>
      <c r="CO16">
        <v>2.1469499999999999</v>
      </c>
      <c r="CP16">
        <v>4.2581249999999997</v>
      </c>
      <c r="CQ16">
        <v>3.542468</v>
      </c>
      <c r="CR16">
        <v>0.82955999999999996</v>
      </c>
      <c r="CS16">
        <v>2.7933979999999998</v>
      </c>
      <c r="CT16">
        <v>2.5514760000000001</v>
      </c>
      <c r="CU16">
        <v>0</v>
      </c>
      <c r="CV16">
        <v>0.39574100000000001</v>
      </c>
      <c r="CW16">
        <v>2.5259830000000001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72.144787999999991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344.67</v>
      </c>
      <c r="L17">
        <v>455.533253</v>
      </c>
      <c r="M17">
        <v>94.319981999999996</v>
      </c>
      <c r="N17">
        <v>120.69</v>
      </c>
      <c r="O17">
        <v>126.52</v>
      </c>
      <c r="P17">
        <v>144.02676099999999</v>
      </c>
      <c r="Q17">
        <v>22.19</v>
      </c>
      <c r="R17">
        <v>43.545976000000003</v>
      </c>
      <c r="S17">
        <v>26.96</v>
      </c>
      <c r="T17">
        <v>1.4276059999999999</v>
      </c>
      <c r="U17">
        <v>276.75</v>
      </c>
      <c r="V17">
        <v>18.904</v>
      </c>
      <c r="W17">
        <v>42.49</v>
      </c>
      <c r="X17">
        <v>146.26089999999999</v>
      </c>
      <c r="Y17">
        <v>0</v>
      </c>
      <c r="Z17">
        <v>19.6614</v>
      </c>
      <c r="AA17">
        <v>0</v>
      </c>
      <c r="AB17">
        <v>43.635159999999999</v>
      </c>
      <c r="AC17">
        <v>31.709733</v>
      </c>
      <c r="AD17">
        <v>0</v>
      </c>
      <c r="AE17">
        <v>53.905351000000003</v>
      </c>
      <c r="AF17">
        <v>8.7128630000000005</v>
      </c>
      <c r="AG17">
        <v>44.150584000000002</v>
      </c>
      <c r="AH17">
        <v>20.475525999999999</v>
      </c>
      <c r="AI17">
        <v>3.4724400000000002</v>
      </c>
      <c r="AJ17">
        <v>0</v>
      </c>
      <c r="AK17">
        <v>59.301364999999997</v>
      </c>
      <c r="AL17">
        <v>53.451999999999998</v>
      </c>
      <c r="AM17">
        <v>17.179061999999998</v>
      </c>
      <c r="AN17">
        <v>1.0753569999999999</v>
      </c>
      <c r="AO17">
        <v>0</v>
      </c>
      <c r="AP17">
        <v>0</v>
      </c>
      <c r="AQ17">
        <v>30.946641</v>
      </c>
      <c r="AR17">
        <v>49.68</v>
      </c>
      <c r="AS17">
        <v>34.647410000000001</v>
      </c>
      <c r="AT17">
        <v>11.250026999999999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72.134788</v>
      </c>
      <c r="BA17">
        <f t="shared" si="1"/>
        <v>2419.6781850000002</v>
      </c>
      <c r="BB17">
        <v>14</v>
      </c>
      <c r="BD17">
        <v>7.78</v>
      </c>
      <c r="BE17">
        <v>1.94</v>
      </c>
      <c r="BF17">
        <v>0</v>
      </c>
      <c r="BG17">
        <v>1.85</v>
      </c>
      <c r="BH17">
        <v>2.89</v>
      </c>
      <c r="BI17">
        <v>0.8</v>
      </c>
      <c r="BJ17">
        <v>0</v>
      </c>
      <c r="BK17">
        <v>1.7</v>
      </c>
      <c r="BL17">
        <v>0.87</v>
      </c>
      <c r="BM17">
        <v>0.17</v>
      </c>
      <c r="BN17">
        <v>0</v>
      </c>
      <c r="BO17">
        <v>3.78</v>
      </c>
      <c r="BP17">
        <v>0.24</v>
      </c>
      <c r="BQ17">
        <v>1.99</v>
      </c>
      <c r="BR17">
        <v>2.1800000000000002</v>
      </c>
      <c r="BS17">
        <v>1.61</v>
      </c>
      <c r="BT17">
        <v>2.9693339999999999</v>
      </c>
      <c r="BU17">
        <v>1.341844</v>
      </c>
      <c r="BV17">
        <v>2.363054</v>
      </c>
      <c r="BW17">
        <v>1.9429620000000001</v>
      </c>
      <c r="BX17">
        <v>1.959684</v>
      </c>
      <c r="BY17">
        <v>2.6836880000000001</v>
      </c>
      <c r="BZ17">
        <v>1.327531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5.313701</v>
      </c>
      <c r="CK17">
        <v>1.870228</v>
      </c>
      <c r="CL17">
        <v>1.9381029999999999</v>
      </c>
      <c r="CM17">
        <v>3.5116909999999999</v>
      </c>
      <c r="CN17">
        <v>3.5424669999999998</v>
      </c>
      <c r="CO17">
        <v>2.1469499999999999</v>
      </c>
      <c r="CP17">
        <v>4.2581249999999997</v>
      </c>
      <c r="CQ17">
        <v>3.542468</v>
      </c>
      <c r="CR17">
        <v>0.82955999999999996</v>
      </c>
      <c r="CS17">
        <v>2.7933979999999998</v>
      </c>
      <c r="CT17">
        <v>2.5514760000000001</v>
      </c>
      <c r="CU17">
        <v>0</v>
      </c>
      <c r="CV17">
        <v>0.39574100000000001</v>
      </c>
      <c r="CW17">
        <v>2.5259830000000001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72.134788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344.67</v>
      </c>
      <c r="L18">
        <v>455.533253</v>
      </c>
      <c r="M18">
        <v>94.319981999999996</v>
      </c>
      <c r="N18">
        <v>120.69</v>
      </c>
      <c r="O18">
        <v>126.52</v>
      </c>
      <c r="P18">
        <v>144.02676099999999</v>
      </c>
      <c r="Q18">
        <v>22.19</v>
      </c>
      <c r="R18">
        <v>43.545976000000003</v>
      </c>
      <c r="S18">
        <v>26.96</v>
      </c>
      <c r="T18">
        <v>1.4276059999999999</v>
      </c>
      <c r="U18">
        <v>276.75</v>
      </c>
      <c r="V18">
        <v>18.904</v>
      </c>
      <c r="W18">
        <v>42.49</v>
      </c>
      <c r="X18">
        <v>146.26089999999999</v>
      </c>
      <c r="Y18">
        <v>0</v>
      </c>
      <c r="Z18">
        <v>19.6614</v>
      </c>
      <c r="AA18">
        <v>0</v>
      </c>
      <c r="AB18">
        <v>43.635159999999999</v>
      </c>
      <c r="AC18">
        <v>31.709733</v>
      </c>
      <c r="AD18">
        <v>0</v>
      </c>
      <c r="AE18">
        <v>53.905351000000003</v>
      </c>
      <c r="AF18">
        <v>8.7128630000000005</v>
      </c>
      <c r="AG18">
        <v>44.150584000000002</v>
      </c>
      <c r="AH18">
        <v>20.168392999999998</v>
      </c>
      <c r="AI18">
        <v>3.4724400000000002</v>
      </c>
      <c r="AJ18">
        <v>0</v>
      </c>
      <c r="AK18">
        <v>59.301364999999997</v>
      </c>
      <c r="AL18">
        <v>53.451999999999998</v>
      </c>
      <c r="AM18">
        <v>17.179061999999998</v>
      </c>
      <c r="AN18">
        <v>1.0753569999999999</v>
      </c>
      <c r="AO18">
        <v>0</v>
      </c>
      <c r="AP18">
        <v>0</v>
      </c>
      <c r="AQ18">
        <v>30.946641</v>
      </c>
      <c r="AR18">
        <v>49.68</v>
      </c>
      <c r="AS18">
        <v>34.647410000000001</v>
      </c>
      <c r="AT18">
        <v>11.052315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72.134788</v>
      </c>
      <c r="BA18">
        <f t="shared" si="1"/>
        <v>2419.1733399999998</v>
      </c>
      <c r="BB18">
        <v>15</v>
      </c>
      <c r="BD18">
        <v>7.78</v>
      </c>
      <c r="BE18">
        <v>1.94</v>
      </c>
      <c r="BF18">
        <v>0</v>
      </c>
      <c r="BG18">
        <v>1.85</v>
      </c>
      <c r="BH18">
        <v>2.89</v>
      </c>
      <c r="BI18">
        <v>0.8</v>
      </c>
      <c r="BJ18">
        <v>0</v>
      </c>
      <c r="BK18">
        <v>1.7</v>
      </c>
      <c r="BL18">
        <v>0.87</v>
      </c>
      <c r="BM18">
        <v>0.17</v>
      </c>
      <c r="BN18">
        <v>0</v>
      </c>
      <c r="BO18">
        <v>3.78</v>
      </c>
      <c r="BP18">
        <v>0.24</v>
      </c>
      <c r="BQ18">
        <v>1.99</v>
      </c>
      <c r="BR18">
        <v>2.1800000000000002</v>
      </c>
      <c r="BS18">
        <v>1.61</v>
      </c>
      <c r="BT18">
        <v>2.9693339999999999</v>
      </c>
      <c r="BU18">
        <v>1.341844</v>
      </c>
      <c r="BV18">
        <v>2.363054</v>
      </c>
      <c r="BW18">
        <v>1.9429620000000001</v>
      </c>
      <c r="BX18">
        <v>1.959684</v>
      </c>
      <c r="BY18">
        <v>2.6836880000000001</v>
      </c>
      <c r="BZ18">
        <v>1.327531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5.313701</v>
      </c>
      <c r="CK18">
        <v>1.870228</v>
      </c>
      <c r="CL18">
        <v>1.9381029999999999</v>
      </c>
      <c r="CM18">
        <v>3.5116909999999999</v>
      </c>
      <c r="CN18">
        <v>3.5424669999999998</v>
      </c>
      <c r="CO18">
        <v>2.1469499999999999</v>
      </c>
      <c r="CP18">
        <v>4.2581249999999997</v>
      </c>
      <c r="CQ18">
        <v>3.542468</v>
      </c>
      <c r="CR18">
        <v>0.82955999999999996</v>
      </c>
      <c r="CS18">
        <v>2.7933979999999998</v>
      </c>
      <c r="CT18">
        <v>2.5514760000000001</v>
      </c>
      <c r="CU18">
        <v>0</v>
      </c>
      <c r="CV18">
        <v>0.38867499999999999</v>
      </c>
      <c r="CW18">
        <v>2.5259830000000001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72.134788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342.96530000000001</v>
      </c>
      <c r="L19">
        <v>380.533253</v>
      </c>
      <c r="M19">
        <v>94.319981999999996</v>
      </c>
      <c r="N19">
        <v>120.69</v>
      </c>
      <c r="O19">
        <v>126.52</v>
      </c>
      <c r="P19">
        <v>144.02676099999999</v>
      </c>
      <c r="Q19">
        <v>18.495100000000001</v>
      </c>
      <c r="R19">
        <v>43.545976000000003</v>
      </c>
      <c r="S19">
        <v>22.866599999999998</v>
      </c>
      <c r="T19">
        <v>1.4276059999999999</v>
      </c>
      <c r="U19">
        <v>276.75</v>
      </c>
      <c r="V19">
        <v>18.904</v>
      </c>
      <c r="W19">
        <v>42.49</v>
      </c>
      <c r="X19">
        <v>146.26089999999999</v>
      </c>
      <c r="Y19">
        <v>0</v>
      </c>
      <c r="Z19">
        <v>19.6614</v>
      </c>
      <c r="AA19">
        <v>0</v>
      </c>
      <c r="AB19">
        <v>43.635159999999999</v>
      </c>
      <c r="AC19">
        <v>31.709733</v>
      </c>
      <c r="AD19">
        <v>0</v>
      </c>
      <c r="AE19">
        <v>53.905351000000003</v>
      </c>
      <c r="AF19">
        <v>8.7128630000000005</v>
      </c>
      <c r="AG19">
        <v>44.150584000000002</v>
      </c>
      <c r="AH19">
        <v>20.475525999999999</v>
      </c>
      <c r="AI19">
        <v>3.4724400000000002</v>
      </c>
      <c r="AJ19">
        <v>0</v>
      </c>
      <c r="AK19">
        <v>59.301364999999997</v>
      </c>
      <c r="AL19">
        <v>53.451999999999998</v>
      </c>
      <c r="AM19">
        <v>17.179061999999998</v>
      </c>
      <c r="AN19">
        <v>1.0753569999999999</v>
      </c>
      <c r="AO19">
        <v>0</v>
      </c>
      <c r="AP19">
        <v>0</v>
      </c>
      <c r="AQ19">
        <v>30.946641</v>
      </c>
      <c r="AR19">
        <v>49.68</v>
      </c>
      <c r="AS19">
        <v>34.647410000000001</v>
      </c>
      <c r="AT19">
        <v>11.250026999999999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72.504787999999991</v>
      </c>
      <c r="BA19">
        <f t="shared" si="1"/>
        <v>2335.5551850000002</v>
      </c>
      <c r="BB19">
        <v>16</v>
      </c>
      <c r="BD19">
        <v>7.78</v>
      </c>
      <c r="BE19">
        <v>1.94</v>
      </c>
      <c r="BF19">
        <v>0</v>
      </c>
      <c r="BG19">
        <v>1.85</v>
      </c>
      <c r="BH19">
        <v>3.23</v>
      </c>
      <c r="BI19">
        <v>0.79</v>
      </c>
      <c r="BJ19">
        <v>0.04</v>
      </c>
      <c r="BK19">
        <v>1.7</v>
      </c>
      <c r="BL19">
        <v>0.87</v>
      </c>
      <c r="BM19">
        <v>0.17</v>
      </c>
      <c r="BN19">
        <v>0</v>
      </c>
      <c r="BO19">
        <v>3.78</v>
      </c>
      <c r="BP19">
        <v>0.24</v>
      </c>
      <c r="BQ19">
        <v>1.99</v>
      </c>
      <c r="BR19">
        <v>2.1800000000000002</v>
      </c>
      <c r="BS19">
        <v>1.61</v>
      </c>
      <c r="BT19">
        <v>2.9693339999999999</v>
      </c>
      <c r="BU19">
        <v>1.341844</v>
      </c>
      <c r="BV19">
        <v>2.363054</v>
      </c>
      <c r="BW19">
        <v>1.9429620000000001</v>
      </c>
      <c r="BX19">
        <v>1.959684</v>
      </c>
      <c r="BY19">
        <v>2.6836880000000001</v>
      </c>
      <c r="BZ19">
        <v>1.327531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5.313701</v>
      </c>
      <c r="CK19">
        <v>1.870228</v>
      </c>
      <c r="CL19">
        <v>1.9381029999999999</v>
      </c>
      <c r="CM19">
        <v>3.5116909999999999</v>
      </c>
      <c r="CN19">
        <v>3.5424669999999998</v>
      </c>
      <c r="CO19">
        <v>2.1469499999999999</v>
      </c>
      <c r="CP19">
        <v>4.2581249999999997</v>
      </c>
      <c r="CQ19">
        <v>3.542468</v>
      </c>
      <c r="CR19">
        <v>0.82955999999999996</v>
      </c>
      <c r="CS19">
        <v>2.7933979999999998</v>
      </c>
      <c r="CT19">
        <v>2.5514760000000001</v>
      </c>
      <c r="CU19">
        <v>0</v>
      </c>
      <c r="CV19">
        <v>0.39574100000000001</v>
      </c>
      <c r="CW19">
        <v>2.5259830000000001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72.504787999999991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320.07929999999999</v>
      </c>
      <c r="L20">
        <v>315.89710000000002</v>
      </c>
      <c r="M20">
        <v>94.319981999999996</v>
      </c>
      <c r="N20">
        <v>120.69</v>
      </c>
      <c r="O20">
        <v>126.52</v>
      </c>
      <c r="P20">
        <v>144.02676099999999</v>
      </c>
      <c r="Q20">
        <v>18.495100000000001</v>
      </c>
      <c r="R20">
        <v>43.545976000000003</v>
      </c>
      <c r="S20">
        <v>22.866599999999998</v>
      </c>
      <c r="T20">
        <v>1.4276059999999999</v>
      </c>
      <c r="U20">
        <v>276.75</v>
      </c>
      <c r="V20">
        <v>18.904</v>
      </c>
      <c r="W20">
        <v>42.49</v>
      </c>
      <c r="X20">
        <v>146.26089999999999</v>
      </c>
      <c r="Y20">
        <v>0</v>
      </c>
      <c r="Z20">
        <v>19.6614</v>
      </c>
      <c r="AA20">
        <v>0</v>
      </c>
      <c r="AB20">
        <v>43.635159999999999</v>
      </c>
      <c r="AC20">
        <v>31.709733</v>
      </c>
      <c r="AD20">
        <v>0</v>
      </c>
      <c r="AE20">
        <v>53.905351000000003</v>
      </c>
      <c r="AF20">
        <v>8.7128630000000005</v>
      </c>
      <c r="AG20">
        <v>44.150584000000002</v>
      </c>
      <c r="AH20">
        <v>20.475525999999999</v>
      </c>
      <c r="AI20">
        <v>3.4724400000000002</v>
      </c>
      <c r="AJ20">
        <v>0</v>
      </c>
      <c r="AK20">
        <v>59.301364999999997</v>
      </c>
      <c r="AL20">
        <v>53.451999999999998</v>
      </c>
      <c r="AM20">
        <v>17.179061999999998</v>
      </c>
      <c r="AN20">
        <v>1.0753569999999999</v>
      </c>
      <c r="AO20">
        <v>0</v>
      </c>
      <c r="AP20">
        <v>0</v>
      </c>
      <c r="AQ20">
        <v>30.946641</v>
      </c>
      <c r="AR20">
        <v>49.68</v>
      </c>
      <c r="AS20">
        <v>34.647410000000001</v>
      </c>
      <c r="AT20">
        <v>11.250026999999999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72.554788000000002</v>
      </c>
      <c r="BA20">
        <f t="shared" si="1"/>
        <v>2248.083032</v>
      </c>
      <c r="BB20">
        <v>17</v>
      </c>
      <c r="BD20">
        <v>7.78</v>
      </c>
      <c r="BE20">
        <v>1.94</v>
      </c>
      <c r="BF20">
        <v>0</v>
      </c>
      <c r="BG20">
        <v>1.85</v>
      </c>
      <c r="BH20">
        <v>3.23</v>
      </c>
      <c r="BI20">
        <v>0.8</v>
      </c>
      <c r="BJ20">
        <v>0.08</v>
      </c>
      <c r="BK20">
        <v>1.7</v>
      </c>
      <c r="BL20">
        <v>0.87</v>
      </c>
      <c r="BM20">
        <v>0.17</v>
      </c>
      <c r="BN20">
        <v>0</v>
      </c>
      <c r="BO20">
        <v>3.78</v>
      </c>
      <c r="BP20">
        <v>0.24</v>
      </c>
      <c r="BQ20">
        <v>1.99</v>
      </c>
      <c r="BR20">
        <v>2.1800000000000002</v>
      </c>
      <c r="BS20">
        <v>1.61</v>
      </c>
      <c r="BT20">
        <v>2.9693339999999999</v>
      </c>
      <c r="BU20">
        <v>1.341844</v>
      </c>
      <c r="BV20">
        <v>2.363054</v>
      </c>
      <c r="BW20">
        <v>1.9429620000000001</v>
      </c>
      <c r="BX20">
        <v>1.959684</v>
      </c>
      <c r="BY20">
        <v>2.6836880000000001</v>
      </c>
      <c r="BZ20">
        <v>1.327531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5.313701</v>
      </c>
      <c r="CK20">
        <v>1.870228</v>
      </c>
      <c r="CL20">
        <v>1.9381029999999999</v>
      </c>
      <c r="CM20">
        <v>3.5116909999999999</v>
      </c>
      <c r="CN20">
        <v>3.5424669999999998</v>
      </c>
      <c r="CO20">
        <v>2.1469499999999999</v>
      </c>
      <c r="CP20">
        <v>4.2581249999999997</v>
      </c>
      <c r="CQ20">
        <v>3.542468</v>
      </c>
      <c r="CR20">
        <v>0.82955999999999996</v>
      </c>
      <c r="CS20">
        <v>2.7933979999999998</v>
      </c>
      <c r="CT20">
        <v>2.5514760000000001</v>
      </c>
      <c r="CU20">
        <v>0</v>
      </c>
      <c r="CV20">
        <v>0.39574100000000001</v>
      </c>
      <c r="CW20">
        <v>2.5259830000000001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72.554788000000002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304.07929999999999</v>
      </c>
      <c r="L21">
        <v>305.90710000000001</v>
      </c>
      <c r="M21">
        <v>94.319981999999996</v>
      </c>
      <c r="N21">
        <v>120.69</v>
      </c>
      <c r="O21">
        <v>126.52</v>
      </c>
      <c r="P21">
        <v>144.02676099999999</v>
      </c>
      <c r="Q21">
        <v>18.495100000000001</v>
      </c>
      <c r="R21">
        <v>43.545976000000003</v>
      </c>
      <c r="S21">
        <v>22.866599999999998</v>
      </c>
      <c r="T21">
        <v>1.4276059999999999</v>
      </c>
      <c r="U21">
        <v>276.75</v>
      </c>
      <c r="V21">
        <v>18.904</v>
      </c>
      <c r="W21">
        <v>42.49</v>
      </c>
      <c r="X21">
        <v>146.26089999999999</v>
      </c>
      <c r="Y21">
        <v>0</v>
      </c>
      <c r="Z21">
        <v>19.6614</v>
      </c>
      <c r="AA21">
        <v>14.04936</v>
      </c>
      <c r="AB21">
        <v>43.635159999999999</v>
      </c>
      <c r="AC21">
        <v>31.709733</v>
      </c>
      <c r="AD21">
        <v>9.3403460000000003</v>
      </c>
      <c r="AE21">
        <v>53.905351000000003</v>
      </c>
      <c r="AF21">
        <v>8.7128630000000005</v>
      </c>
      <c r="AG21">
        <v>44.150584000000002</v>
      </c>
      <c r="AH21">
        <v>20.475525999999999</v>
      </c>
      <c r="AI21">
        <v>3.4724400000000002</v>
      </c>
      <c r="AJ21">
        <v>0</v>
      </c>
      <c r="AK21">
        <v>59.301364999999997</v>
      </c>
      <c r="AL21">
        <v>53.451999999999998</v>
      </c>
      <c r="AM21">
        <v>17.179061999999998</v>
      </c>
      <c r="AN21">
        <v>1.0753569999999999</v>
      </c>
      <c r="AO21">
        <v>0</v>
      </c>
      <c r="AP21">
        <v>0</v>
      </c>
      <c r="AQ21">
        <v>30.946641</v>
      </c>
      <c r="AR21">
        <v>49.68</v>
      </c>
      <c r="AS21">
        <v>34.647410000000001</v>
      </c>
      <c r="AT21">
        <v>11.250026999999999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72.554788000000002</v>
      </c>
      <c r="BA21">
        <f t="shared" si="1"/>
        <v>2245.4827380000002</v>
      </c>
      <c r="BB21">
        <v>18</v>
      </c>
      <c r="BD21">
        <v>7.78</v>
      </c>
      <c r="BE21">
        <v>1.94</v>
      </c>
      <c r="BF21">
        <v>0</v>
      </c>
      <c r="BG21">
        <v>1.85</v>
      </c>
      <c r="BH21">
        <v>3.23</v>
      </c>
      <c r="BI21">
        <v>0.8</v>
      </c>
      <c r="BJ21">
        <v>0.08</v>
      </c>
      <c r="BK21">
        <v>1.7</v>
      </c>
      <c r="BL21">
        <v>0.87</v>
      </c>
      <c r="BM21">
        <v>0.17</v>
      </c>
      <c r="BN21">
        <v>0</v>
      </c>
      <c r="BO21">
        <v>3.78</v>
      </c>
      <c r="BP21">
        <v>0.24</v>
      </c>
      <c r="BQ21">
        <v>1.99</v>
      </c>
      <c r="BR21">
        <v>2.1800000000000002</v>
      </c>
      <c r="BS21">
        <v>1.61</v>
      </c>
      <c r="BT21">
        <v>2.9693339999999999</v>
      </c>
      <c r="BU21">
        <v>1.341844</v>
      </c>
      <c r="BV21">
        <v>2.363054</v>
      </c>
      <c r="BW21">
        <v>1.9429620000000001</v>
      </c>
      <c r="BX21">
        <v>1.959684</v>
      </c>
      <c r="BY21">
        <v>2.6836880000000001</v>
      </c>
      <c r="BZ21">
        <v>1.327531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5.313701</v>
      </c>
      <c r="CK21">
        <v>1.870228</v>
      </c>
      <c r="CL21">
        <v>1.9381029999999999</v>
      </c>
      <c r="CM21">
        <v>3.5116909999999999</v>
      </c>
      <c r="CN21">
        <v>3.5424669999999998</v>
      </c>
      <c r="CO21">
        <v>2.1469499999999999</v>
      </c>
      <c r="CP21">
        <v>4.2581249999999997</v>
      </c>
      <c r="CQ21">
        <v>3.542468</v>
      </c>
      <c r="CR21">
        <v>0.82955999999999996</v>
      </c>
      <c r="CS21">
        <v>2.7933979999999998</v>
      </c>
      <c r="CT21">
        <v>2.5514760000000001</v>
      </c>
      <c r="CU21">
        <v>0</v>
      </c>
      <c r="CV21">
        <v>0.39574100000000001</v>
      </c>
      <c r="CW21">
        <v>2.5259830000000001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72.554788000000002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284.07929999999999</v>
      </c>
      <c r="L22">
        <v>305.90710000000001</v>
      </c>
      <c r="M22">
        <v>94.319981999999996</v>
      </c>
      <c r="N22">
        <v>120.69</v>
      </c>
      <c r="O22">
        <v>126.52</v>
      </c>
      <c r="P22">
        <v>144.02676099999999</v>
      </c>
      <c r="Q22">
        <v>18.495100000000001</v>
      </c>
      <c r="R22">
        <v>43.545976000000003</v>
      </c>
      <c r="S22">
        <v>22.866599999999998</v>
      </c>
      <c r="T22">
        <v>1.4276059999999999</v>
      </c>
      <c r="U22">
        <v>276.75</v>
      </c>
      <c r="V22">
        <v>18.904</v>
      </c>
      <c r="W22">
        <v>42.49</v>
      </c>
      <c r="X22">
        <v>146.26089999999999</v>
      </c>
      <c r="Y22">
        <v>0</v>
      </c>
      <c r="Z22">
        <v>19.6614</v>
      </c>
      <c r="AA22">
        <v>14.04936</v>
      </c>
      <c r="AB22">
        <v>43.635159999999999</v>
      </c>
      <c r="AC22">
        <v>31.709733</v>
      </c>
      <c r="AD22">
        <v>9.3403460000000003</v>
      </c>
      <c r="AE22">
        <v>53.905351000000003</v>
      </c>
      <c r="AF22">
        <v>8.7128630000000005</v>
      </c>
      <c r="AG22">
        <v>44.150584000000002</v>
      </c>
      <c r="AH22">
        <v>20.475525999999999</v>
      </c>
      <c r="AI22">
        <v>8.3338570000000001</v>
      </c>
      <c r="AJ22">
        <v>0</v>
      </c>
      <c r="AK22">
        <v>59.301364999999997</v>
      </c>
      <c r="AL22">
        <v>53.451999999999998</v>
      </c>
      <c r="AM22">
        <v>17.179061999999998</v>
      </c>
      <c r="AN22">
        <v>1.0753569999999999</v>
      </c>
      <c r="AO22">
        <v>0</v>
      </c>
      <c r="AP22">
        <v>0</v>
      </c>
      <c r="AQ22">
        <v>20.489785000000001</v>
      </c>
      <c r="AR22">
        <v>49.68</v>
      </c>
      <c r="AS22">
        <v>34.647410000000001</v>
      </c>
      <c r="AT22">
        <v>11.250026999999999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72.584787999999989</v>
      </c>
      <c r="BA22">
        <f t="shared" si="1"/>
        <v>2219.9172990000002</v>
      </c>
      <c r="BB22">
        <v>19</v>
      </c>
      <c r="BD22">
        <v>7.78</v>
      </c>
      <c r="BE22">
        <v>1.94</v>
      </c>
      <c r="BF22">
        <v>0</v>
      </c>
      <c r="BG22">
        <v>1.85</v>
      </c>
      <c r="BH22">
        <v>3.23</v>
      </c>
      <c r="BI22">
        <v>0.8</v>
      </c>
      <c r="BJ22">
        <v>0.11</v>
      </c>
      <c r="BK22">
        <v>1.7</v>
      </c>
      <c r="BL22">
        <v>0.87</v>
      </c>
      <c r="BM22">
        <v>0.17</v>
      </c>
      <c r="BN22">
        <v>0</v>
      </c>
      <c r="BO22">
        <v>3.78</v>
      </c>
      <c r="BP22">
        <v>0.24</v>
      </c>
      <c r="BQ22">
        <v>1.99</v>
      </c>
      <c r="BR22">
        <v>2.1800000000000002</v>
      </c>
      <c r="BS22">
        <v>1.61</v>
      </c>
      <c r="BT22">
        <v>2.9693339999999999</v>
      </c>
      <c r="BU22">
        <v>1.341844</v>
      </c>
      <c r="BV22">
        <v>2.363054</v>
      </c>
      <c r="BW22">
        <v>1.9429620000000001</v>
      </c>
      <c r="BX22">
        <v>1.959684</v>
      </c>
      <c r="BY22">
        <v>2.6836880000000001</v>
      </c>
      <c r="BZ22">
        <v>1.327531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5.313701</v>
      </c>
      <c r="CK22">
        <v>1.870228</v>
      </c>
      <c r="CL22">
        <v>1.9381029999999999</v>
      </c>
      <c r="CM22">
        <v>3.5116909999999999</v>
      </c>
      <c r="CN22">
        <v>3.5424669999999998</v>
      </c>
      <c r="CO22">
        <v>2.1469499999999999</v>
      </c>
      <c r="CP22">
        <v>4.2581249999999997</v>
      </c>
      <c r="CQ22">
        <v>3.542468</v>
      </c>
      <c r="CR22">
        <v>0.82955999999999996</v>
      </c>
      <c r="CS22">
        <v>2.7933979999999998</v>
      </c>
      <c r="CT22">
        <v>2.5514760000000001</v>
      </c>
      <c r="CU22">
        <v>0</v>
      </c>
      <c r="CV22">
        <v>0.39574100000000001</v>
      </c>
      <c r="CW22">
        <v>2.5259830000000001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72.584787999999989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273.07929999999999</v>
      </c>
      <c r="L23">
        <v>305.90710000000001</v>
      </c>
      <c r="M23">
        <v>94.319981999999996</v>
      </c>
      <c r="N23">
        <v>120.69</v>
      </c>
      <c r="O23">
        <v>126.52</v>
      </c>
      <c r="P23">
        <v>144.02676099999999</v>
      </c>
      <c r="Q23">
        <v>18.495100000000001</v>
      </c>
      <c r="R23">
        <v>43.545976000000003</v>
      </c>
      <c r="S23">
        <v>22.866599999999998</v>
      </c>
      <c r="T23">
        <v>1.4276059999999999</v>
      </c>
      <c r="U23">
        <v>276.75</v>
      </c>
      <c r="V23">
        <v>18.904</v>
      </c>
      <c r="W23">
        <v>42.49</v>
      </c>
      <c r="X23">
        <v>146.26089999999999</v>
      </c>
      <c r="Y23">
        <v>0</v>
      </c>
      <c r="Z23">
        <v>19.6614</v>
      </c>
      <c r="AA23">
        <v>28.09872</v>
      </c>
      <c r="AB23">
        <v>43.635159999999999</v>
      </c>
      <c r="AC23">
        <v>31.709733</v>
      </c>
      <c r="AD23">
        <v>19.830272000000001</v>
      </c>
      <c r="AE23">
        <v>53.905351000000003</v>
      </c>
      <c r="AF23">
        <v>8.7128630000000005</v>
      </c>
      <c r="AG23">
        <v>44.150584000000002</v>
      </c>
      <c r="AH23">
        <v>20.475525999999999</v>
      </c>
      <c r="AI23">
        <v>54.170071999999998</v>
      </c>
      <c r="AJ23">
        <v>0</v>
      </c>
      <c r="AK23">
        <v>59.301364999999997</v>
      </c>
      <c r="AL23">
        <v>53.451999999999998</v>
      </c>
      <c r="AM23">
        <v>17.179061999999998</v>
      </c>
      <c r="AN23">
        <v>1.0753569999999999</v>
      </c>
      <c r="AO23">
        <v>0</v>
      </c>
      <c r="AP23">
        <v>0</v>
      </c>
      <c r="AQ23">
        <v>0</v>
      </c>
      <c r="AR23">
        <v>52.991999999999997</v>
      </c>
      <c r="AS23">
        <v>34.647410000000001</v>
      </c>
      <c r="AT23">
        <v>11.250026999999999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72.634788</v>
      </c>
      <c r="BA23">
        <f t="shared" si="1"/>
        <v>2262.1650150000005</v>
      </c>
      <c r="BB23">
        <v>20</v>
      </c>
      <c r="BD23">
        <v>7.78</v>
      </c>
      <c r="BE23">
        <v>1.94</v>
      </c>
      <c r="BF23">
        <v>0</v>
      </c>
      <c r="BG23">
        <v>1.85</v>
      </c>
      <c r="BH23">
        <v>3.23</v>
      </c>
      <c r="BI23">
        <v>0.81</v>
      </c>
      <c r="BJ23">
        <v>0.15</v>
      </c>
      <c r="BK23">
        <v>1.7</v>
      </c>
      <c r="BL23">
        <v>0.87</v>
      </c>
      <c r="BM23">
        <v>0.17</v>
      </c>
      <c r="BN23">
        <v>0</v>
      </c>
      <c r="BO23">
        <v>3.78</v>
      </c>
      <c r="BP23">
        <v>0.24</v>
      </c>
      <c r="BQ23">
        <v>1.99</v>
      </c>
      <c r="BR23">
        <v>2.1800000000000002</v>
      </c>
      <c r="BS23">
        <v>1.61</v>
      </c>
      <c r="BT23">
        <v>2.9693339999999999</v>
      </c>
      <c r="BU23">
        <v>1.341844</v>
      </c>
      <c r="BV23">
        <v>2.363054</v>
      </c>
      <c r="BW23">
        <v>1.9429620000000001</v>
      </c>
      <c r="BX23">
        <v>1.959684</v>
      </c>
      <c r="BY23">
        <v>2.6836880000000001</v>
      </c>
      <c r="BZ23">
        <v>1.327531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5.313701</v>
      </c>
      <c r="CK23">
        <v>1.870228</v>
      </c>
      <c r="CL23">
        <v>1.9381029999999999</v>
      </c>
      <c r="CM23">
        <v>3.5116909999999999</v>
      </c>
      <c r="CN23">
        <v>3.5424669999999998</v>
      </c>
      <c r="CO23">
        <v>2.1469499999999999</v>
      </c>
      <c r="CP23">
        <v>4.2581249999999997</v>
      </c>
      <c r="CQ23">
        <v>3.542468</v>
      </c>
      <c r="CR23">
        <v>0.82955999999999996</v>
      </c>
      <c r="CS23">
        <v>2.7933979999999998</v>
      </c>
      <c r="CT23">
        <v>2.5514760000000001</v>
      </c>
      <c r="CU23">
        <v>0</v>
      </c>
      <c r="CV23">
        <v>0.39574100000000001</v>
      </c>
      <c r="CW23">
        <v>2.5259830000000001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72.634788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258.14535799999999</v>
      </c>
      <c r="L24">
        <v>305.90710000000001</v>
      </c>
      <c r="M24">
        <v>94.319981999999996</v>
      </c>
      <c r="N24">
        <v>120.69</v>
      </c>
      <c r="O24">
        <v>126.52</v>
      </c>
      <c r="P24">
        <v>144.02676099999999</v>
      </c>
      <c r="Q24">
        <v>18.495100000000001</v>
      </c>
      <c r="R24">
        <v>43.545976000000003</v>
      </c>
      <c r="S24">
        <v>22.866599999999998</v>
      </c>
      <c r="T24">
        <v>1.4276059999999999</v>
      </c>
      <c r="U24">
        <v>276.75</v>
      </c>
      <c r="V24">
        <v>18.904</v>
      </c>
      <c r="W24">
        <v>42.49</v>
      </c>
      <c r="X24">
        <v>146.26089999999999</v>
      </c>
      <c r="Y24">
        <v>0</v>
      </c>
      <c r="Z24">
        <v>19.6614</v>
      </c>
      <c r="AA24">
        <v>42.14808</v>
      </c>
      <c r="AB24">
        <v>43.635159999999999</v>
      </c>
      <c r="AC24">
        <v>31.709733</v>
      </c>
      <c r="AD24">
        <v>19.830272000000001</v>
      </c>
      <c r="AE24">
        <v>53.905351000000003</v>
      </c>
      <c r="AF24">
        <v>8.7128630000000005</v>
      </c>
      <c r="AG24">
        <v>44.150584000000002</v>
      </c>
      <c r="AH24">
        <v>40.951051999999997</v>
      </c>
      <c r="AI24">
        <v>54.170071999999998</v>
      </c>
      <c r="AJ24">
        <v>0</v>
      </c>
      <c r="AK24">
        <v>59.301364999999997</v>
      </c>
      <c r="AL24">
        <v>53.451999999999998</v>
      </c>
      <c r="AM24">
        <v>17.179061999999998</v>
      </c>
      <c r="AN24">
        <v>1.0753569999999999</v>
      </c>
      <c r="AO24">
        <v>0</v>
      </c>
      <c r="AP24">
        <v>0</v>
      </c>
      <c r="AQ24">
        <v>0</v>
      </c>
      <c r="AR24">
        <v>52.991999999999997</v>
      </c>
      <c r="AS24">
        <v>34.647410000000001</v>
      </c>
      <c r="AT24">
        <v>11.250026999999999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72.610045999999997</v>
      </c>
      <c r="BA24">
        <f t="shared" si="1"/>
        <v>2281.7312170000005</v>
      </c>
      <c r="BB24">
        <v>21</v>
      </c>
      <c r="BD24">
        <v>7.78</v>
      </c>
      <c r="BE24">
        <v>1.94</v>
      </c>
      <c r="BF24">
        <v>0</v>
      </c>
      <c r="BG24">
        <v>1.85</v>
      </c>
      <c r="BH24">
        <v>3.23</v>
      </c>
      <c r="BI24">
        <v>0.81</v>
      </c>
      <c r="BJ24">
        <v>0.19</v>
      </c>
      <c r="BK24">
        <v>1.7</v>
      </c>
      <c r="BL24">
        <v>0.87</v>
      </c>
      <c r="BM24">
        <v>0.17</v>
      </c>
      <c r="BN24">
        <v>0</v>
      </c>
      <c r="BO24">
        <v>3.78</v>
      </c>
      <c r="BP24">
        <v>0.24</v>
      </c>
      <c r="BQ24">
        <v>1.99</v>
      </c>
      <c r="BR24">
        <v>2.1800000000000002</v>
      </c>
      <c r="BS24">
        <v>1.61</v>
      </c>
      <c r="BT24">
        <v>2.9693339999999999</v>
      </c>
      <c r="BU24">
        <v>1.341844</v>
      </c>
      <c r="BV24">
        <v>2.2983120000000001</v>
      </c>
      <c r="BW24">
        <v>1.9429620000000001</v>
      </c>
      <c r="BX24">
        <v>1.959684</v>
      </c>
      <c r="BY24">
        <v>2.6836880000000001</v>
      </c>
      <c r="BZ24">
        <v>1.327531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5.313701</v>
      </c>
      <c r="CK24">
        <v>1.870228</v>
      </c>
      <c r="CL24">
        <v>1.9381029999999999</v>
      </c>
      <c r="CM24">
        <v>3.5116909999999999</v>
      </c>
      <c r="CN24">
        <v>3.5424669999999998</v>
      </c>
      <c r="CO24">
        <v>2.1469499999999999</v>
      </c>
      <c r="CP24">
        <v>4.2581249999999997</v>
      </c>
      <c r="CQ24">
        <v>3.542468</v>
      </c>
      <c r="CR24">
        <v>0.82955999999999996</v>
      </c>
      <c r="CS24">
        <v>2.7933979999999998</v>
      </c>
      <c r="CT24">
        <v>2.5514760000000001</v>
      </c>
      <c r="CU24">
        <v>0</v>
      </c>
      <c r="CV24">
        <v>0.79148399999999997</v>
      </c>
      <c r="CW24">
        <v>2.5259830000000001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72.610045999999997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247.07929999999999</v>
      </c>
      <c r="L25">
        <v>305.90710000000001</v>
      </c>
      <c r="M25">
        <v>94.319981999999996</v>
      </c>
      <c r="N25">
        <v>120.69</v>
      </c>
      <c r="O25">
        <v>126.52</v>
      </c>
      <c r="P25">
        <v>144.02676099999999</v>
      </c>
      <c r="Q25">
        <v>18.495100000000001</v>
      </c>
      <c r="R25">
        <v>43.545976000000003</v>
      </c>
      <c r="S25">
        <v>22.866599999999998</v>
      </c>
      <c r="T25">
        <v>1.4276059999999999</v>
      </c>
      <c r="U25">
        <v>276.75</v>
      </c>
      <c r="V25">
        <v>18.904</v>
      </c>
      <c r="W25">
        <v>42.49</v>
      </c>
      <c r="X25">
        <v>146.26089999999999</v>
      </c>
      <c r="Y25">
        <v>0</v>
      </c>
      <c r="Z25">
        <v>19.6614</v>
      </c>
      <c r="AA25">
        <v>42.14808</v>
      </c>
      <c r="AB25">
        <v>43.635159999999999</v>
      </c>
      <c r="AC25">
        <v>31.709733</v>
      </c>
      <c r="AD25">
        <v>29.745408000000001</v>
      </c>
      <c r="AE25">
        <v>53.905351000000003</v>
      </c>
      <c r="AF25">
        <v>8.7128630000000005</v>
      </c>
      <c r="AG25">
        <v>44.150584000000002</v>
      </c>
      <c r="AH25">
        <v>51.188814999999998</v>
      </c>
      <c r="AI25">
        <v>54.170071999999998</v>
      </c>
      <c r="AJ25">
        <v>0</v>
      </c>
      <c r="AK25">
        <v>59.301364999999997</v>
      </c>
      <c r="AL25">
        <v>53.451999999999998</v>
      </c>
      <c r="AM25">
        <v>17.179061999999998</v>
      </c>
      <c r="AN25">
        <v>1.0753569999999999</v>
      </c>
      <c r="AO25">
        <v>0</v>
      </c>
      <c r="AP25">
        <v>0</v>
      </c>
      <c r="AQ25">
        <v>0</v>
      </c>
      <c r="AR25">
        <v>49.68</v>
      </c>
      <c r="AS25">
        <v>34.647410000000001</v>
      </c>
      <c r="AT25">
        <v>11.250026999999999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72.595305999999994</v>
      </c>
      <c r="BA25">
        <f t="shared" si="1"/>
        <v>2287.4913180000008</v>
      </c>
      <c r="BB25">
        <v>22</v>
      </c>
      <c r="BD25">
        <v>7.78</v>
      </c>
      <c r="BE25">
        <v>1.94</v>
      </c>
      <c r="BF25">
        <v>0</v>
      </c>
      <c r="BG25">
        <v>1.85</v>
      </c>
      <c r="BH25">
        <v>3.23</v>
      </c>
      <c r="BI25">
        <v>0.82</v>
      </c>
      <c r="BJ25">
        <v>0.23</v>
      </c>
      <c r="BK25">
        <v>1.7</v>
      </c>
      <c r="BL25">
        <v>0.87</v>
      </c>
      <c r="BM25">
        <v>0.17</v>
      </c>
      <c r="BN25">
        <v>0</v>
      </c>
      <c r="BO25">
        <v>3.78</v>
      </c>
      <c r="BP25">
        <v>0.24</v>
      </c>
      <c r="BQ25">
        <v>1.99</v>
      </c>
      <c r="BR25">
        <v>2.1800000000000002</v>
      </c>
      <c r="BS25">
        <v>1.61</v>
      </c>
      <c r="BT25">
        <v>2.9693339999999999</v>
      </c>
      <c r="BU25">
        <v>1.341844</v>
      </c>
      <c r="BV25">
        <v>2.2335720000000001</v>
      </c>
      <c r="BW25">
        <v>1.9429620000000001</v>
      </c>
      <c r="BX25">
        <v>1.959684</v>
      </c>
      <c r="BY25">
        <v>2.6836880000000001</v>
      </c>
      <c r="BZ25">
        <v>1.327531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5.313701</v>
      </c>
      <c r="CK25">
        <v>1.870228</v>
      </c>
      <c r="CL25">
        <v>1.9381029999999999</v>
      </c>
      <c r="CM25">
        <v>3.5116909999999999</v>
      </c>
      <c r="CN25">
        <v>3.5424669999999998</v>
      </c>
      <c r="CO25">
        <v>2.1469499999999999</v>
      </c>
      <c r="CP25">
        <v>4.2581249999999997</v>
      </c>
      <c r="CQ25">
        <v>3.542468</v>
      </c>
      <c r="CR25">
        <v>0.82955999999999996</v>
      </c>
      <c r="CS25">
        <v>2.7933979999999998</v>
      </c>
      <c r="CT25">
        <v>2.5514760000000001</v>
      </c>
      <c r="CU25">
        <v>0</v>
      </c>
      <c r="CV25">
        <v>0.98935499999999998</v>
      </c>
      <c r="CW25">
        <v>2.5259830000000001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72.595305999999994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226.07929999999999</v>
      </c>
      <c r="L26">
        <v>305.90710000000001</v>
      </c>
      <c r="M26">
        <v>94.319981999999996</v>
      </c>
      <c r="N26">
        <v>120.69</v>
      </c>
      <c r="O26">
        <v>126.52</v>
      </c>
      <c r="P26">
        <v>144.02676099999999</v>
      </c>
      <c r="Q26">
        <v>18.495100000000001</v>
      </c>
      <c r="R26">
        <v>43.545976000000003</v>
      </c>
      <c r="S26">
        <v>22.866599999999998</v>
      </c>
      <c r="T26">
        <v>1.4276059999999999</v>
      </c>
      <c r="U26">
        <v>276.75</v>
      </c>
      <c r="V26">
        <v>18.904</v>
      </c>
      <c r="W26">
        <v>42.49</v>
      </c>
      <c r="X26">
        <v>146.26089999999999</v>
      </c>
      <c r="Y26">
        <v>0</v>
      </c>
      <c r="Z26">
        <v>19.6614</v>
      </c>
      <c r="AA26">
        <v>42.14808</v>
      </c>
      <c r="AB26">
        <v>43.635159999999999</v>
      </c>
      <c r="AC26">
        <v>31.709733</v>
      </c>
      <c r="AD26">
        <v>29.745408000000001</v>
      </c>
      <c r="AE26">
        <v>53.905351000000003</v>
      </c>
      <c r="AF26">
        <v>8.7128630000000005</v>
      </c>
      <c r="AG26">
        <v>44.150584000000002</v>
      </c>
      <c r="AH26">
        <v>70.128675999999999</v>
      </c>
      <c r="AI26">
        <v>54.170071999999998</v>
      </c>
      <c r="AJ26">
        <v>0</v>
      </c>
      <c r="AK26">
        <v>59.301364999999997</v>
      </c>
      <c r="AL26">
        <v>53.451999999999998</v>
      </c>
      <c r="AM26">
        <v>17.179061999999998</v>
      </c>
      <c r="AN26">
        <v>1.0753569999999999</v>
      </c>
      <c r="AO26">
        <v>0</v>
      </c>
      <c r="AP26">
        <v>0</v>
      </c>
      <c r="AQ26">
        <v>0</v>
      </c>
      <c r="AR26">
        <v>49.68</v>
      </c>
      <c r="AS26">
        <v>34.647410000000001</v>
      </c>
      <c r="AT26">
        <v>11.250026999999999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72.642144999999999</v>
      </c>
      <c r="BA26">
        <f t="shared" si="1"/>
        <v>2285.4780180000002</v>
      </c>
      <c r="BB26">
        <v>23</v>
      </c>
      <c r="BD26">
        <v>7.78</v>
      </c>
      <c r="BE26">
        <v>1.94</v>
      </c>
      <c r="BF26">
        <v>0</v>
      </c>
      <c r="BG26">
        <v>1.85</v>
      </c>
      <c r="BH26">
        <v>3.23</v>
      </c>
      <c r="BI26">
        <v>0.87</v>
      </c>
      <c r="BJ26">
        <v>0.27</v>
      </c>
      <c r="BK26">
        <v>1.7</v>
      </c>
      <c r="BL26">
        <v>0.87</v>
      </c>
      <c r="BM26">
        <v>0.17</v>
      </c>
      <c r="BN26">
        <v>0</v>
      </c>
      <c r="BO26">
        <v>3.78</v>
      </c>
      <c r="BP26">
        <v>0.24</v>
      </c>
      <c r="BQ26">
        <v>1.99</v>
      </c>
      <c r="BR26">
        <v>2.1800000000000002</v>
      </c>
      <c r="BS26">
        <v>1.61</v>
      </c>
      <c r="BT26">
        <v>2.9693339999999999</v>
      </c>
      <c r="BU26">
        <v>1.341844</v>
      </c>
      <c r="BV26">
        <v>2.1904110000000001</v>
      </c>
      <c r="BW26">
        <v>1.9429620000000001</v>
      </c>
      <c r="BX26">
        <v>1.959684</v>
      </c>
      <c r="BY26">
        <v>2.6836880000000001</v>
      </c>
      <c r="BZ26">
        <v>1.327531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5.313701</v>
      </c>
      <c r="CK26">
        <v>1.870228</v>
      </c>
      <c r="CL26">
        <v>1.9381029999999999</v>
      </c>
      <c r="CM26">
        <v>3.5116909999999999</v>
      </c>
      <c r="CN26">
        <v>3.5424669999999998</v>
      </c>
      <c r="CO26">
        <v>2.1469499999999999</v>
      </c>
      <c r="CP26">
        <v>4.2581249999999997</v>
      </c>
      <c r="CQ26">
        <v>3.542468</v>
      </c>
      <c r="CR26">
        <v>0.82955999999999996</v>
      </c>
      <c r="CS26">
        <v>2.7933979999999998</v>
      </c>
      <c r="CT26">
        <v>2.5514760000000001</v>
      </c>
      <c r="CU26">
        <v>0</v>
      </c>
      <c r="CV26">
        <v>1.3497619999999999</v>
      </c>
      <c r="CW26">
        <v>2.5259830000000001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72.642144999999999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226.07929999999999</v>
      </c>
      <c r="L27">
        <v>295.90710000000001</v>
      </c>
      <c r="M27">
        <v>94.319981999999996</v>
      </c>
      <c r="N27">
        <v>120.69</v>
      </c>
      <c r="O27">
        <v>126.52</v>
      </c>
      <c r="P27">
        <v>144.02676099999999</v>
      </c>
      <c r="Q27">
        <v>18.495100000000001</v>
      </c>
      <c r="R27">
        <v>43.545976000000003</v>
      </c>
      <c r="S27">
        <v>22.866599999999998</v>
      </c>
      <c r="T27">
        <v>1.4276059999999999</v>
      </c>
      <c r="U27">
        <v>276.75</v>
      </c>
      <c r="V27">
        <v>18.904</v>
      </c>
      <c r="W27">
        <v>42.49</v>
      </c>
      <c r="X27">
        <v>146.26089999999999</v>
      </c>
      <c r="Y27">
        <v>0</v>
      </c>
      <c r="Z27">
        <v>19.6614</v>
      </c>
      <c r="AA27">
        <v>42.14808</v>
      </c>
      <c r="AB27">
        <v>43.635159999999999</v>
      </c>
      <c r="AC27">
        <v>21.118518000000002</v>
      </c>
      <c r="AD27">
        <v>29.745408000000001</v>
      </c>
      <c r="AE27">
        <v>53.905351000000003</v>
      </c>
      <c r="AF27">
        <v>8.7128630000000005</v>
      </c>
      <c r="AG27">
        <v>44.150584000000002</v>
      </c>
      <c r="AH27">
        <v>61.426577999999999</v>
      </c>
      <c r="AI27">
        <v>54.170071999999998</v>
      </c>
      <c r="AJ27">
        <v>0</v>
      </c>
      <c r="AK27">
        <v>59.301364999999997</v>
      </c>
      <c r="AL27">
        <v>53.451999999999998</v>
      </c>
      <c r="AM27">
        <v>17.179061999999998</v>
      </c>
      <c r="AN27">
        <v>1.0753569999999999</v>
      </c>
      <c r="AO27">
        <v>0</v>
      </c>
      <c r="AP27">
        <v>0</v>
      </c>
      <c r="AQ27">
        <v>0</v>
      </c>
      <c r="AR27">
        <v>49.68</v>
      </c>
      <c r="AS27">
        <v>34.647410000000001</v>
      </c>
      <c r="AT27">
        <v>11.250026999999999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72.682144999999991</v>
      </c>
      <c r="BA27">
        <f t="shared" si="1"/>
        <v>2256.2247050000005</v>
      </c>
      <c r="BB27">
        <v>24</v>
      </c>
      <c r="BD27">
        <v>7.78</v>
      </c>
      <c r="BE27">
        <v>1.94</v>
      </c>
      <c r="BF27">
        <v>0</v>
      </c>
      <c r="BG27">
        <v>1.85</v>
      </c>
      <c r="BH27">
        <v>3.23</v>
      </c>
      <c r="BI27">
        <v>0.88</v>
      </c>
      <c r="BJ27">
        <v>0.3</v>
      </c>
      <c r="BK27">
        <v>1.7</v>
      </c>
      <c r="BL27">
        <v>0.87</v>
      </c>
      <c r="BM27">
        <v>0.17</v>
      </c>
      <c r="BN27">
        <v>0</v>
      </c>
      <c r="BO27">
        <v>3.78</v>
      </c>
      <c r="BP27">
        <v>0.24</v>
      </c>
      <c r="BQ27">
        <v>1.99</v>
      </c>
      <c r="BR27">
        <v>2.1800000000000002</v>
      </c>
      <c r="BS27">
        <v>1.61</v>
      </c>
      <c r="BT27">
        <v>2.9693339999999999</v>
      </c>
      <c r="BU27">
        <v>1.341844</v>
      </c>
      <c r="BV27">
        <v>2.1904110000000001</v>
      </c>
      <c r="BW27">
        <v>1.9429620000000001</v>
      </c>
      <c r="BX27">
        <v>1.959684</v>
      </c>
      <c r="BY27">
        <v>2.6836880000000001</v>
      </c>
      <c r="BZ27">
        <v>1.327531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5.313701</v>
      </c>
      <c r="CK27">
        <v>1.870228</v>
      </c>
      <c r="CL27">
        <v>1.9381029999999999</v>
      </c>
      <c r="CM27">
        <v>3.5116909999999999</v>
      </c>
      <c r="CN27">
        <v>3.5424669999999998</v>
      </c>
      <c r="CO27">
        <v>2.1469499999999999</v>
      </c>
      <c r="CP27">
        <v>4.2581249999999997</v>
      </c>
      <c r="CQ27">
        <v>3.542468</v>
      </c>
      <c r="CR27">
        <v>0.82955999999999996</v>
      </c>
      <c r="CS27">
        <v>2.7933979999999998</v>
      </c>
      <c r="CT27">
        <v>2.5514760000000001</v>
      </c>
      <c r="CU27">
        <v>0</v>
      </c>
      <c r="CV27">
        <v>1.187225</v>
      </c>
      <c r="CW27">
        <v>2.5259830000000001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72.682144999999991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226.07929999999999</v>
      </c>
      <c r="L28">
        <v>295.90710000000001</v>
      </c>
      <c r="M28">
        <v>94.319981999999996</v>
      </c>
      <c r="N28">
        <v>120.69</v>
      </c>
      <c r="O28">
        <v>126.52</v>
      </c>
      <c r="P28">
        <v>144.02676099999999</v>
      </c>
      <c r="Q28">
        <v>18.495100000000001</v>
      </c>
      <c r="R28">
        <v>43.545976000000003</v>
      </c>
      <c r="S28">
        <v>22.866599999999998</v>
      </c>
      <c r="T28">
        <v>1.4276059999999999</v>
      </c>
      <c r="U28">
        <v>276.75</v>
      </c>
      <c r="V28">
        <v>18.904</v>
      </c>
      <c r="W28">
        <v>42.49</v>
      </c>
      <c r="X28">
        <v>146.26089999999999</v>
      </c>
      <c r="Y28">
        <v>0</v>
      </c>
      <c r="Z28">
        <v>19.6614</v>
      </c>
      <c r="AA28">
        <v>42.14808</v>
      </c>
      <c r="AB28">
        <v>43.635159999999999</v>
      </c>
      <c r="AC28">
        <v>21.118518000000002</v>
      </c>
      <c r="AD28">
        <v>29.745408000000001</v>
      </c>
      <c r="AE28">
        <v>53.905351000000003</v>
      </c>
      <c r="AF28">
        <v>8.7128630000000005</v>
      </c>
      <c r="AG28">
        <v>44.150584000000002</v>
      </c>
      <c r="AH28">
        <v>75.861823999999999</v>
      </c>
      <c r="AI28">
        <v>54.170071999999998</v>
      </c>
      <c r="AJ28">
        <v>0</v>
      </c>
      <c r="AK28">
        <v>59.301364999999997</v>
      </c>
      <c r="AL28">
        <v>53.451999999999998</v>
      </c>
      <c r="AM28">
        <v>17.179061999999998</v>
      </c>
      <c r="AN28">
        <v>1.0753569999999999</v>
      </c>
      <c r="AO28">
        <v>0</v>
      </c>
      <c r="AP28">
        <v>0</v>
      </c>
      <c r="AQ28">
        <v>0</v>
      </c>
      <c r="AR28">
        <v>49.68</v>
      </c>
      <c r="AS28">
        <v>34.647410000000001</v>
      </c>
      <c r="AT28">
        <v>11.250026999999999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72.712144999999992</v>
      </c>
      <c r="BA28">
        <f t="shared" si="1"/>
        <v>2270.6899510000003</v>
      </c>
      <c r="BB28">
        <v>25</v>
      </c>
      <c r="BD28">
        <v>7.78</v>
      </c>
      <c r="BE28">
        <v>1.94</v>
      </c>
      <c r="BF28">
        <v>0</v>
      </c>
      <c r="BG28">
        <v>1.85</v>
      </c>
      <c r="BH28">
        <v>3.23</v>
      </c>
      <c r="BI28">
        <v>0.88</v>
      </c>
      <c r="BJ28">
        <v>0.33</v>
      </c>
      <c r="BK28">
        <v>1.7</v>
      </c>
      <c r="BL28">
        <v>0.87</v>
      </c>
      <c r="BM28">
        <v>0.17</v>
      </c>
      <c r="BN28">
        <v>0</v>
      </c>
      <c r="BO28">
        <v>3.78</v>
      </c>
      <c r="BP28">
        <v>0.24</v>
      </c>
      <c r="BQ28">
        <v>1.99</v>
      </c>
      <c r="BR28">
        <v>2.1800000000000002</v>
      </c>
      <c r="BS28">
        <v>1.61</v>
      </c>
      <c r="BT28">
        <v>2.9693339999999999</v>
      </c>
      <c r="BU28">
        <v>1.341844</v>
      </c>
      <c r="BV28">
        <v>2.1904110000000001</v>
      </c>
      <c r="BW28">
        <v>1.9429620000000001</v>
      </c>
      <c r="BX28">
        <v>1.959684</v>
      </c>
      <c r="BY28">
        <v>2.6836880000000001</v>
      </c>
      <c r="BZ28">
        <v>1.327531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5.313701</v>
      </c>
      <c r="CK28">
        <v>1.870228</v>
      </c>
      <c r="CL28">
        <v>1.9381029999999999</v>
      </c>
      <c r="CM28">
        <v>3.5116909999999999</v>
      </c>
      <c r="CN28">
        <v>3.5424669999999998</v>
      </c>
      <c r="CO28">
        <v>2.1469499999999999</v>
      </c>
      <c r="CP28">
        <v>4.2581249999999997</v>
      </c>
      <c r="CQ28">
        <v>3.542468</v>
      </c>
      <c r="CR28">
        <v>0.82955999999999996</v>
      </c>
      <c r="CS28">
        <v>2.7933979999999998</v>
      </c>
      <c r="CT28">
        <v>2.5514760000000001</v>
      </c>
      <c r="CU28">
        <v>0</v>
      </c>
      <c r="CV28">
        <v>1.4628319999999999</v>
      </c>
      <c r="CW28">
        <v>2.5259830000000001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72.712144999999992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189.62586899999999</v>
      </c>
      <c r="L29">
        <v>268.63799999999998</v>
      </c>
      <c r="M29">
        <v>94.319981999999996</v>
      </c>
      <c r="N29">
        <v>120.69</v>
      </c>
      <c r="O29">
        <v>126.52</v>
      </c>
      <c r="P29">
        <v>144.02676099999999</v>
      </c>
      <c r="Q29">
        <v>11.448816000000001</v>
      </c>
      <c r="R29">
        <v>43.545976000000003</v>
      </c>
      <c r="S29">
        <v>11.2507</v>
      </c>
      <c r="T29">
        <v>0.65006900000000001</v>
      </c>
      <c r="U29">
        <v>276.75</v>
      </c>
      <c r="V29">
        <v>18.904</v>
      </c>
      <c r="W29">
        <v>42.49</v>
      </c>
      <c r="X29">
        <v>146.26089999999999</v>
      </c>
      <c r="Y29">
        <v>0</v>
      </c>
      <c r="Z29">
        <v>19.6614</v>
      </c>
      <c r="AA29">
        <v>42.14808</v>
      </c>
      <c r="AB29">
        <v>43.635159999999999</v>
      </c>
      <c r="AC29">
        <v>21.118518000000002</v>
      </c>
      <c r="AD29">
        <v>29.745408000000001</v>
      </c>
      <c r="AE29">
        <v>53.905351000000003</v>
      </c>
      <c r="AF29">
        <v>8.7128630000000005</v>
      </c>
      <c r="AG29">
        <v>44.150584000000002</v>
      </c>
      <c r="AH29">
        <v>75.861823999999999</v>
      </c>
      <c r="AI29">
        <v>8.3338570000000001</v>
      </c>
      <c r="AJ29">
        <v>0</v>
      </c>
      <c r="AK29">
        <v>59.301364999999997</v>
      </c>
      <c r="AL29">
        <v>83.664000000000001</v>
      </c>
      <c r="AM29">
        <v>17.179061999999998</v>
      </c>
      <c r="AN29">
        <v>1.0753569999999999</v>
      </c>
      <c r="AO29">
        <v>0</v>
      </c>
      <c r="AP29">
        <v>0</v>
      </c>
      <c r="AQ29">
        <v>0</v>
      </c>
      <c r="AR29">
        <v>49.68</v>
      </c>
      <c r="AS29">
        <v>34.647410000000001</v>
      </c>
      <c r="AT29">
        <v>11.250026999999999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72.722144999999998</v>
      </c>
      <c r="BA29">
        <f t="shared" si="1"/>
        <v>2171.9134840000002</v>
      </c>
      <c r="BB29">
        <v>26</v>
      </c>
      <c r="BD29">
        <v>7.78</v>
      </c>
      <c r="BE29">
        <v>1.94</v>
      </c>
      <c r="BF29">
        <v>0</v>
      </c>
      <c r="BG29">
        <v>1.85</v>
      </c>
      <c r="BH29">
        <v>3.2</v>
      </c>
      <c r="BI29">
        <v>0.88</v>
      </c>
      <c r="BJ29">
        <v>0.37</v>
      </c>
      <c r="BK29">
        <v>1.7</v>
      </c>
      <c r="BL29">
        <v>0.87</v>
      </c>
      <c r="BM29">
        <v>0.17</v>
      </c>
      <c r="BN29">
        <v>0</v>
      </c>
      <c r="BO29">
        <v>3.78</v>
      </c>
      <c r="BP29">
        <v>0.24</v>
      </c>
      <c r="BQ29">
        <v>1.99</v>
      </c>
      <c r="BR29">
        <v>2.1800000000000002</v>
      </c>
      <c r="BS29">
        <v>1.61</v>
      </c>
      <c r="BT29">
        <v>2.9693339999999999</v>
      </c>
      <c r="BU29">
        <v>1.341844</v>
      </c>
      <c r="BV29">
        <v>2.1904110000000001</v>
      </c>
      <c r="BW29">
        <v>1.9429620000000001</v>
      </c>
      <c r="BX29">
        <v>1.959684</v>
      </c>
      <c r="BY29">
        <v>2.6836880000000001</v>
      </c>
      <c r="BZ29">
        <v>1.327531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5.313701</v>
      </c>
      <c r="CK29">
        <v>1.870228</v>
      </c>
      <c r="CL29">
        <v>1.9381029999999999</v>
      </c>
      <c r="CM29">
        <v>3.5116909999999999</v>
      </c>
      <c r="CN29">
        <v>3.5424669999999998</v>
      </c>
      <c r="CO29">
        <v>2.1469499999999999</v>
      </c>
      <c r="CP29">
        <v>4.2581249999999997</v>
      </c>
      <c r="CQ29">
        <v>3.542468</v>
      </c>
      <c r="CR29">
        <v>0.82955999999999996</v>
      </c>
      <c r="CS29">
        <v>2.7933979999999998</v>
      </c>
      <c r="CT29">
        <v>2.5514760000000001</v>
      </c>
      <c r="CU29">
        <v>0</v>
      </c>
      <c r="CV29">
        <v>1.4628319999999999</v>
      </c>
      <c r="CW29">
        <v>2.5259830000000001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72.722144999999998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185.52618000000001</v>
      </c>
      <c r="L30">
        <v>268.63799999999998</v>
      </c>
      <c r="M30">
        <v>94.319981999999996</v>
      </c>
      <c r="N30">
        <v>120.69</v>
      </c>
      <c r="O30">
        <v>126.52</v>
      </c>
      <c r="P30">
        <v>144.02676099999999</v>
      </c>
      <c r="Q30">
        <v>11.860645</v>
      </c>
      <c r="R30">
        <v>18.2745</v>
      </c>
      <c r="S30">
        <v>11.2507</v>
      </c>
      <c r="T30">
        <v>0.65006900000000001</v>
      </c>
      <c r="U30">
        <v>276.75</v>
      </c>
      <c r="V30">
        <v>18.904</v>
      </c>
      <c r="W30">
        <v>42.49</v>
      </c>
      <c r="X30">
        <v>146.26089999999999</v>
      </c>
      <c r="Y30">
        <v>0</v>
      </c>
      <c r="Z30">
        <v>19.6614</v>
      </c>
      <c r="AA30">
        <v>42.14808</v>
      </c>
      <c r="AB30">
        <v>43.635159999999999</v>
      </c>
      <c r="AC30">
        <v>21.118518000000002</v>
      </c>
      <c r="AD30">
        <v>29.745408000000001</v>
      </c>
      <c r="AE30">
        <v>53.905351000000003</v>
      </c>
      <c r="AF30">
        <v>8.7128630000000005</v>
      </c>
      <c r="AG30">
        <v>44.150584000000002</v>
      </c>
      <c r="AH30">
        <v>75.861823999999999</v>
      </c>
      <c r="AI30">
        <v>3.4724400000000002</v>
      </c>
      <c r="AJ30">
        <v>0</v>
      </c>
      <c r="AK30">
        <v>59.301364999999997</v>
      </c>
      <c r="AL30">
        <v>83.664000000000001</v>
      </c>
      <c r="AM30">
        <v>17.179061999999998</v>
      </c>
      <c r="AN30">
        <v>1.0753569999999999</v>
      </c>
      <c r="AO30">
        <v>0</v>
      </c>
      <c r="AP30">
        <v>0</v>
      </c>
      <c r="AQ30">
        <v>0</v>
      </c>
      <c r="AR30">
        <v>49.68</v>
      </c>
      <c r="AS30">
        <v>34.647410000000001</v>
      </c>
      <c r="AT30">
        <v>11.250026999999999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69.562144999999987</v>
      </c>
      <c r="BA30">
        <f t="shared" si="1"/>
        <v>2134.9327309999999</v>
      </c>
      <c r="BB30">
        <v>27</v>
      </c>
      <c r="BD30">
        <v>7.78</v>
      </c>
      <c r="BE30">
        <v>1.94</v>
      </c>
      <c r="BF30">
        <v>0</v>
      </c>
      <c r="BG30">
        <v>1.85</v>
      </c>
      <c r="BH30">
        <v>0</v>
      </c>
      <c r="BI30">
        <v>0.88</v>
      </c>
      <c r="BJ30">
        <v>0.41</v>
      </c>
      <c r="BK30">
        <v>1.7</v>
      </c>
      <c r="BL30">
        <v>0.87</v>
      </c>
      <c r="BM30">
        <v>0.17</v>
      </c>
      <c r="BN30">
        <v>0</v>
      </c>
      <c r="BO30">
        <v>3.78</v>
      </c>
      <c r="BP30">
        <v>0.24</v>
      </c>
      <c r="BQ30">
        <v>1.99</v>
      </c>
      <c r="BR30">
        <v>2.1800000000000002</v>
      </c>
      <c r="BS30">
        <v>1.61</v>
      </c>
      <c r="BT30">
        <v>2.9693339999999999</v>
      </c>
      <c r="BU30">
        <v>1.341844</v>
      </c>
      <c r="BV30">
        <v>2.1904110000000001</v>
      </c>
      <c r="BW30">
        <v>1.9429620000000001</v>
      </c>
      <c r="BX30">
        <v>1.959684</v>
      </c>
      <c r="BY30">
        <v>2.6836880000000001</v>
      </c>
      <c r="BZ30">
        <v>1.327531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5.313701</v>
      </c>
      <c r="CK30">
        <v>1.870228</v>
      </c>
      <c r="CL30">
        <v>1.9381029999999999</v>
      </c>
      <c r="CM30">
        <v>3.5116909999999999</v>
      </c>
      <c r="CN30">
        <v>3.5424669999999998</v>
      </c>
      <c r="CO30">
        <v>2.1469499999999999</v>
      </c>
      <c r="CP30">
        <v>4.2581249999999997</v>
      </c>
      <c r="CQ30">
        <v>3.542468</v>
      </c>
      <c r="CR30">
        <v>0.82955999999999996</v>
      </c>
      <c r="CS30">
        <v>2.7933979999999998</v>
      </c>
      <c r="CT30">
        <v>2.5514760000000001</v>
      </c>
      <c r="CU30">
        <v>0</v>
      </c>
      <c r="CV30">
        <v>1.4628319999999999</v>
      </c>
      <c r="CW30">
        <v>2.5259830000000001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69.562144999999987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185.52618000000001</v>
      </c>
      <c r="L31">
        <v>238.94800000000001</v>
      </c>
      <c r="M31">
        <v>94.319981999999996</v>
      </c>
      <c r="N31">
        <v>120.69</v>
      </c>
      <c r="O31">
        <v>126.52</v>
      </c>
      <c r="P31">
        <v>144.02676099999999</v>
      </c>
      <c r="Q31">
        <v>11.860950000000001</v>
      </c>
      <c r="R31">
        <v>18.2745</v>
      </c>
      <c r="S31">
        <v>11.2507</v>
      </c>
      <c r="T31">
        <v>0.65006900000000001</v>
      </c>
      <c r="U31">
        <v>276.75</v>
      </c>
      <c r="V31">
        <v>18.904</v>
      </c>
      <c r="W31">
        <v>42.49</v>
      </c>
      <c r="X31">
        <v>146.26089999999999</v>
      </c>
      <c r="Y31">
        <v>0</v>
      </c>
      <c r="Z31">
        <v>19.6614</v>
      </c>
      <c r="AA31">
        <v>42.14808</v>
      </c>
      <c r="AB31">
        <v>43.635159999999999</v>
      </c>
      <c r="AC31">
        <v>31.709733</v>
      </c>
      <c r="AD31">
        <v>29.745408000000001</v>
      </c>
      <c r="AE31">
        <v>53.905351000000003</v>
      </c>
      <c r="AF31">
        <v>8.7128630000000005</v>
      </c>
      <c r="AG31">
        <v>44.150584000000002</v>
      </c>
      <c r="AH31">
        <v>50.574548999999998</v>
      </c>
      <c r="AI31">
        <v>3.4724400000000002</v>
      </c>
      <c r="AJ31">
        <v>0</v>
      </c>
      <c r="AK31">
        <v>59.301364999999997</v>
      </c>
      <c r="AL31">
        <v>83.664000000000001</v>
      </c>
      <c r="AM31">
        <v>17.179061999999998</v>
      </c>
      <c r="AN31">
        <v>1.0753569999999999</v>
      </c>
      <c r="AO31">
        <v>0</v>
      </c>
      <c r="AP31">
        <v>0</v>
      </c>
      <c r="AQ31">
        <v>0</v>
      </c>
      <c r="AR31">
        <v>49.68</v>
      </c>
      <c r="AS31">
        <v>34.647410000000001</v>
      </c>
      <c r="AT31">
        <v>11.250026999999999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74.952144999999987</v>
      </c>
      <c r="BA31">
        <f t="shared" si="1"/>
        <v>2095.936976</v>
      </c>
      <c r="BB31">
        <v>28</v>
      </c>
      <c r="BD31">
        <v>7.78</v>
      </c>
      <c r="BE31">
        <v>1.94</v>
      </c>
      <c r="BF31">
        <v>3.03</v>
      </c>
      <c r="BG31">
        <v>1.85</v>
      </c>
      <c r="BH31">
        <v>0</v>
      </c>
      <c r="BI31">
        <v>0.86</v>
      </c>
      <c r="BJ31">
        <v>0.41</v>
      </c>
      <c r="BK31">
        <v>1.7</v>
      </c>
      <c r="BL31">
        <v>0.87</v>
      </c>
      <c r="BM31">
        <v>0.17</v>
      </c>
      <c r="BN31">
        <v>2.38</v>
      </c>
      <c r="BO31">
        <v>3.78</v>
      </c>
      <c r="BP31">
        <v>0.24</v>
      </c>
      <c r="BQ31">
        <v>1.99</v>
      </c>
      <c r="BR31">
        <v>2.1800000000000002</v>
      </c>
      <c r="BS31">
        <v>1.61</v>
      </c>
      <c r="BT31">
        <v>2.9693339999999999</v>
      </c>
      <c r="BU31">
        <v>1.341844</v>
      </c>
      <c r="BV31">
        <v>2.1904110000000001</v>
      </c>
      <c r="BW31">
        <v>1.9429620000000001</v>
      </c>
      <c r="BX31">
        <v>1.959684</v>
      </c>
      <c r="BY31">
        <v>2.6836880000000001</v>
      </c>
      <c r="BZ31">
        <v>1.327531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5.313701</v>
      </c>
      <c r="CK31">
        <v>1.870228</v>
      </c>
      <c r="CL31">
        <v>1.9381029999999999</v>
      </c>
      <c r="CM31">
        <v>3.5116909999999999</v>
      </c>
      <c r="CN31">
        <v>3.5424669999999998</v>
      </c>
      <c r="CO31">
        <v>2.1469499999999999</v>
      </c>
      <c r="CP31">
        <v>4.2581249999999997</v>
      </c>
      <c r="CQ31">
        <v>3.542468</v>
      </c>
      <c r="CR31">
        <v>0.82955999999999996</v>
      </c>
      <c r="CS31">
        <v>2.7933979999999998</v>
      </c>
      <c r="CT31">
        <v>2.5514760000000001</v>
      </c>
      <c r="CU31">
        <v>0</v>
      </c>
      <c r="CV31">
        <v>0.975221</v>
      </c>
      <c r="CW31">
        <v>2.5259830000000001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74.952144999999987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185.52618000000001</v>
      </c>
      <c r="L32">
        <v>238.94800000000001</v>
      </c>
      <c r="M32">
        <v>94.319981999999996</v>
      </c>
      <c r="N32">
        <v>120.69</v>
      </c>
      <c r="O32">
        <v>126.52</v>
      </c>
      <c r="P32">
        <v>144.02676099999999</v>
      </c>
      <c r="Q32">
        <v>11.860950000000001</v>
      </c>
      <c r="R32">
        <v>18.2745</v>
      </c>
      <c r="S32">
        <v>11.2507</v>
      </c>
      <c r="T32">
        <v>0.65019400000000005</v>
      </c>
      <c r="U32">
        <v>276.75</v>
      </c>
      <c r="V32">
        <v>14.2654</v>
      </c>
      <c r="W32">
        <v>24.515799999999999</v>
      </c>
      <c r="X32">
        <v>121.4701</v>
      </c>
      <c r="Y32">
        <v>0</v>
      </c>
      <c r="Z32">
        <v>19.6614</v>
      </c>
      <c r="AA32">
        <v>42.14808</v>
      </c>
      <c r="AB32">
        <v>43.635159999999999</v>
      </c>
      <c r="AC32">
        <v>31.709733</v>
      </c>
      <c r="AD32">
        <v>29.745408000000001</v>
      </c>
      <c r="AE32">
        <v>53.905351000000003</v>
      </c>
      <c r="AF32">
        <v>8.7128630000000005</v>
      </c>
      <c r="AG32">
        <v>44.150584000000002</v>
      </c>
      <c r="AH32">
        <v>25.287275000000001</v>
      </c>
      <c r="AI32">
        <v>3.4724400000000002</v>
      </c>
      <c r="AJ32">
        <v>0</v>
      </c>
      <c r="AK32">
        <v>59.301364999999997</v>
      </c>
      <c r="AL32">
        <v>83.664000000000001</v>
      </c>
      <c r="AM32">
        <v>17.179061999999998</v>
      </c>
      <c r="AN32">
        <v>1.0753569999999999</v>
      </c>
      <c r="AO32">
        <v>0</v>
      </c>
      <c r="AP32">
        <v>0</v>
      </c>
      <c r="AQ32">
        <v>0</v>
      </c>
      <c r="AR32">
        <v>49.68</v>
      </c>
      <c r="AS32">
        <v>34.647410000000001</v>
      </c>
      <c r="AT32">
        <v>11.250026999999999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74.952144999999987</v>
      </c>
      <c r="BA32">
        <f t="shared" si="1"/>
        <v>2023.2462269999996</v>
      </c>
      <c r="BB32">
        <v>29</v>
      </c>
      <c r="BD32">
        <v>7.78</v>
      </c>
      <c r="BE32">
        <v>1.94</v>
      </c>
      <c r="BF32">
        <v>3.03</v>
      </c>
      <c r="BG32">
        <v>1.85</v>
      </c>
      <c r="BH32">
        <v>0</v>
      </c>
      <c r="BI32">
        <v>0.86</v>
      </c>
      <c r="BJ32">
        <v>0.41</v>
      </c>
      <c r="BK32">
        <v>1.7</v>
      </c>
      <c r="BL32">
        <v>0.87</v>
      </c>
      <c r="BM32">
        <v>0.17</v>
      </c>
      <c r="BN32">
        <v>2.38</v>
      </c>
      <c r="BO32">
        <v>3.78</v>
      </c>
      <c r="BP32">
        <v>0.24</v>
      </c>
      <c r="BQ32">
        <v>1.99</v>
      </c>
      <c r="BR32">
        <v>2.1800000000000002</v>
      </c>
      <c r="BS32">
        <v>1.61</v>
      </c>
      <c r="BT32">
        <v>2.9693339999999999</v>
      </c>
      <c r="BU32">
        <v>1.341844</v>
      </c>
      <c r="BV32">
        <v>2.1904110000000001</v>
      </c>
      <c r="BW32">
        <v>1.9429620000000001</v>
      </c>
      <c r="BX32">
        <v>1.959684</v>
      </c>
      <c r="BY32">
        <v>2.6836880000000001</v>
      </c>
      <c r="BZ32">
        <v>1.327531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5.313701</v>
      </c>
      <c r="CK32">
        <v>1.870228</v>
      </c>
      <c r="CL32">
        <v>1.9381029999999999</v>
      </c>
      <c r="CM32">
        <v>3.5116909999999999</v>
      </c>
      <c r="CN32">
        <v>3.5424669999999998</v>
      </c>
      <c r="CO32">
        <v>2.1469499999999999</v>
      </c>
      <c r="CP32">
        <v>4.2581249999999997</v>
      </c>
      <c r="CQ32">
        <v>3.542468</v>
      </c>
      <c r="CR32">
        <v>0.82955999999999996</v>
      </c>
      <c r="CS32">
        <v>2.7933979999999998</v>
      </c>
      <c r="CT32">
        <v>2.5514760000000001</v>
      </c>
      <c r="CU32">
        <v>0</v>
      </c>
      <c r="CV32">
        <v>0.48761100000000002</v>
      </c>
      <c r="CW32">
        <v>2.5259830000000001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74.952144999999987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188.675003</v>
      </c>
      <c r="L33">
        <v>250.63800000000001</v>
      </c>
      <c r="M33">
        <v>94.319981999999996</v>
      </c>
      <c r="N33">
        <v>120.69</v>
      </c>
      <c r="O33">
        <v>126.52</v>
      </c>
      <c r="P33">
        <v>144.02676099999999</v>
      </c>
      <c r="Q33">
        <v>11.947125</v>
      </c>
      <c r="R33">
        <v>18.2745</v>
      </c>
      <c r="S33">
        <v>14.1411</v>
      </c>
      <c r="T33">
        <v>0.73577499999999996</v>
      </c>
      <c r="U33">
        <v>276.75</v>
      </c>
      <c r="V33">
        <v>14.2654</v>
      </c>
      <c r="W33">
        <v>24.515799999999999</v>
      </c>
      <c r="X33">
        <v>96.470100000000002</v>
      </c>
      <c r="Y33">
        <v>0</v>
      </c>
      <c r="Z33">
        <v>19.6614</v>
      </c>
      <c r="AA33">
        <v>42.14808</v>
      </c>
      <c r="AB33">
        <v>43.635159999999999</v>
      </c>
      <c r="AC33">
        <v>31.709733</v>
      </c>
      <c r="AD33">
        <v>19.830272000000001</v>
      </c>
      <c r="AE33">
        <v>53.905351000000003</v>
      </c>
      <c r="AF33">
        <v>8.7128630000000005</v>
      </c>
      <c r="AG33">
        <v>44.150584000000002</v>
      </c>
      <c r="AH33">
        <v>23.853988000000001</v>
      </c>
      <c r="AI33">
        <v>3.4724400000000002</v>
      </c>
      <c r="AJ33">
        <v>0</v>
      </c>
      <c r="AK33">
        <v>59.301364999999997</v>
      </c>
      <c r="AL33">
        <v>83.664000000000001</v>
      </c>
      <c r="AM33">
        <v>17.179061999999998</v>
      </c>
      <c r="AN33">
        <v>1.0753569999999999</v>
      </c>
      <c r="AO33">
        <v>0</v>
      </c>
      <c r="AP33">
        <v>0</v>
      </c>
      <c r="AQ33">
        <v>0</v>
      </c>
      <c r="AR33">
        <v>49.68</v>
      </c>
      <c r="AS33">
        <v>34.647410000000001</v>
      </c>
      <c r="AT33">
        <v>11.250026999999999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78.322145000000006</v>
      </c>
      <c r="BA33">
        <f t="shared" si="1"/>
        <v>2008.1687829999998</v>
      </c>
      <c r="BB33">
        <v>30</v>
      </c>
      <c r="BD33">
        <v>7.78</v>
      </c>
      <c r="BE33">
        <v>1.94</v>
      </c>
      <c r="BF33">
        <v>3.03</v>
      </c>
      <c r="BG33">
        <v>1.85</v>
      </c>
      <c r="BH33">
        <v>3.37</v>
      </c>
      <c r="BI33">
        <v>0.86</v>
      </c>
      <c r="BJ33">
        <v>0.41</v>
      </c>
      <c r="BK33">
        <v>1.7</v>
      </c>
      <c r="BL33">
        <v>0.87</v>
      </c>
      <c r="BM33">
        <v>0.17</v>
      </c>
      <c r="BN33">
        <v>2.38</v>
      </c>
      <c r="BO33">
        <v>3.78</v>
      </c>
      <c r="BP33">
        <v>0.24</v>
      </c>
      <c r="BQ33">
        <v>1.99</v>
      </c>
      <c r="BR33">
        <v>2.1800000000000002</v>
      </c>
      <c r="BS33">
        <v>1.61</v>
      </c>
      <c r="BT33">
        <v>2.9693339999999999</v>
      </c>
      <c r="BU33">
        <v>1.341844</v>
      </c>
      <c r="BV33">
        <v>2.1904110000000001</v>
      </c>
      <c r="BW33">
        <v>1.9429620000000001</v>
      </c>
      <c r="BX33">
        <v>1.959684</v>
      </c>
      <c r="BY33">
        <v>2.6836880000000001</v>
      </c>
      <c r="BZ33">
        <v>1.327531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5.313701</v>
      </c>
      <c r="CK33">
        <v>1.870228</v>
      </c>
      <c r="CL33">
        <v>1.9381029999999999</v>
      </c>
      <c r="CM33">
        <v>3.5116909999999999</v>
      </c>
      <c r="CN33">
        <v>3.5424669999999998</v>
      </c>
      <c r="CO33">
        <v>2.1469499999999999</v>
      </c>
      <c r="CP33">
        <v>4.2581249999999997</v>
      </c>
      <c r="CQ33">
        <v>3.542468</v>
      </c>
      <c r="CR33">
        <v>0.82955999999999996</v>
      </c>
      <c r="CS33">
        <v>2.7933979999999998</v>
      </c>
      <c r="CT33">
        <v>2.5514760000000001</v>
      </c>
      <c r="CU33">
        <v>0</v>
      </c>
      <c r="CV33">
        <v>0.459343</v>
      </c>
      <c r="CW33">
        <v>2.5259830000000001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78.322145000000006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188.675003</v>
      </c>
      <c r="L34">
        <v>245.63800000000001</v>
      </c>
      <c r="M34">
        <v>94.319981999999996</v>
      </c>
      <c r="N34">
        <v>120.69</v>
      </c>
      <c r="O34">
        <v>126.52</v>
      </c>
      <c r="P34">
        <v>144.02676099999999</v>
      </c>
      <c r="Q34">
        <v>11.947125</v>
      </c>
      <c r="R34">
        <v>18.2745</v>
      </c>
      <c r="S34">
        <v>14.1411</v>
      </c>
      <c r="T34">
        <v>0.73746100000000003</v>
      </c>
      <c r="U34">
        <v>276.75</v>
      </c>
      <c r="V34">
        <v>8.2653999999999996</v>
      </c>
      <c r="W34">
        <v>15.8392</v>
      </c>
      <c r="X34">
        <v>72.470100000000002</v>
      </c>
      <c r="Y34">
        <v>0</v>
      </c>
      <c r="Z34">
        <v>19.6614</v>
      </c>
      <c r="AA34">
        <v>42.14808</v>
      </c>
      <c r="AB34">
        <v>43.635159999999999</v>
      </c>
      <c r="AC34">
        <v>31.709733</v>
      </c>
      <c r="AD34">
        <v>9.9151360000000004</v>
      </c>
      <c r="AE34">
        <v>53.905351000000003</v>
      </c>
      <c r="AF34">
        <v>8.7128630000000005</v>
      </c>
      <c r="AG34">
        <v>44.150584000000002</v>
      </c>
      <c r="AH34">
        <v>0</v>
      </c>
      <c r="AI34">
        <v>3.4724400000000002</v>
      </c>
      <c r="AJ34">
        <v>0</v>
      </c>
      <c r="AK34">
        <v>59.301364999999997</v>
      </c>
      <c r="AL34">
        <v>83.664000000000001</v>
      </c>
      <c r="AM34">
        <v>17.179061999999998</v>
      </c>
      <c r="AN34">
        <v>1.0753569999999999</v>
      </c>
      <c r="AO34">
        <v>0</v>
      </c>
      <c r="AP34">
        <v>0</v>
      </c>
      <c r="AQ34">
        <v>0</v>
      </c>
      <c r="AR34">
        <v>49.68</v>
      </c>
      <c r="AS34">
        <v>34.647410000000001</v>
      </c>
      <c r="AT34">
        <v>11.250026999999999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78.322145000000006</v>
      </c>
      <c r="BA34">
        <f t="shared" si="1"/>
        <v>1930.724745</v>
      </c>
      <c r="BB34">
        <v>31</v>
      </c>
      <c r="BD34">
        <v>7.78</v>
      </c>
      <c r="BE34">
        <v>1.94</v>
      </c>
      <c r="BF34">
        <v>3.03</v>
      </c>
      <c r="BG34">
        <v>1.85</v>
      </c>
      <c r="BH34">
        <v>3.37</v>
      </c>
      <c r="BI34">
        <v>0.86</v>
      </c>
      <c r="BJ34">
        <v>0.41</v>
      </c>
      <c r="BK34">
        <v>1.7</v>
      </c>
      <c r="BL34">
        <v>0.87</v>
      </c>
      <c r="BM34">
        <v>0.17</v>
      </c>
      <c r="BN34">
        <v>2.38</v>
      </c>
      <c r="BO34">
        <v>3.78</v>
      </c>
      <c r="BP34">
        <v>0.24</v>
      </c>
      <c r="BQ34">
        <v>1.99</v>
      </c>
      <c r="BR34">
        <v>2.1800000000000002</v>
      </c>
      <c r="BS34">
        <v>1.61</v>
      </c>
      <c r="BT34">
        <v>2.9693339999999999</v>
      </c>
      <c r="BU34">
        <v>1.341844</v>
      </c>
      <c r="BV34">
        <v>2.1904110000000001</v>
      </c>
      <c r="BW34">
        <v>1.9429620000000001</v>
      </c>
      <c r="BX34">
        <v>1.959684</v>
      </c>
      <c r="BY34">
        <v>2.6836880000000001</v>
      </c>
      <c r="BZ34">
        <v>1.327531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5.313701</v>
      </c>
      <c r="CK34">
        <v>1.870228</v>
      </c>
      <c r="CL34">
        <v>1.9381029999999999</v>
      </c>
      <c r="CM34">
        <v>3.5116909999999999</v>
      </c>
      <c r="CN34">
        <v>3.5424669999999998</v>
      </c>
      <c r="CO34">
        <v>2.1469499999999999</v>
      </c>
      <c r="CP34">
        <v>4.2581249999999997</v>
      </c>
      <c r="CQ34">
        <v>3.542468</v>
      </c>
      <c r="CR34">
        <v>0.82955999999999996</v>
      </c>
      <c r="CS34">
        <v>2.7933979999999998</v>
      </c>
      <c r="CT34">
        <v>2.5514760000000001</v>
      </c>
      <c r="CU34">
        <v>0</v>
      </c>
      <c r="CV34">
        <v>0</v>
      </c>
      <c r="CW34">
        <v>2.5259830000000001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78.322145000000006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188.46715499999999</v>
      </c>
      <c r="L35">
        <v>245.63800000000001</v>
      </c>
      <c r="M35">
        <v>94.319981999999996</v>
      </c>
      <c r="N35">
        <v>120.69</v>
      </c>
      <c r="O35">
        <v>126.52</v>
      </c>
      <c r="P35">
        <v>144.02676099999999</v>
      </c>
      <c r="Q35">
        <v>11.19745</v>
      </c>
      <c r="R35">
        <v>18.2745</v>
      </c>
      <c r="S35">
        <v>13.589194000000001</v>
      </c>
      <c r="T35">
        <v>0.73376300000000005</v>
      </c>
      <c r="U35">
        <v>276.75</v>
      </c>
      <c r="V35">
        <v>7.8006000000000002</v>
      </c>
      <c r="W35">
        <v>15.8392</v>
      </c>
      <c r="X35">
        <v>72.470100000000002</v>
      </c>
      <c r="Y35">
        <v>0</v>
      </c>
      <c r="Z35">
        <v>19.6614</v>
      </c>
      <c r="AA35">
        <v>42.14808</v>
      </c>
      <c r="AB35">
        <v>43.635159999999999</v>
      </c>
      <c r="AC35">
        <v>31.709733</v>
      </c>
      <c r="AD35">
        <v>9.9151360000000004</v>
      </c>
      <c r="AE35">
        <v>53.905351000000003</v>
      </c>
      <c r="AF35">
        <v>8.7128630000000005</v>
      </c>
      <c r="AG35">
        <v>44.150584000000002</v>
      </c>
      <c r="AH35">
        <v>0</v>
      </c>
      <c r="AI35">
        <v>3.4724400000000002</v>
      </c>
      <c r="AJ35">
        <v>0</v>
      </c>
      <c r="AK35">
        <v>59.301364999999997</v>
      </c>
      <c r="AL35">
        <v>53.451999999999998</v>
      </c>
      <c r="AM35">
        <v>17.179061999999998</v>
      </c>
      <c r="AN35">
        <v>1.0753569999999999</v>
      </c>
      <c r="AO35">
        <v>0</v>
      </c>
      <c r="AP35">
        <v>0</v>
      </c>
      <c r="AQ35">
        <v>0</v>
      </c>
      <c r="AR35">
        <v>49.68</v>
      </c>
      <c r="AS35">
        <v>34.647410000000001</v>
      </c>
      <c r="AT35">
        <v>11.250026999999999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78.368814000000015</v>
      </c>
      <c r="BA35">
        <f t="shared" si="1"/>
        <v>1898.5814869999997</v>
      </c>
      <c r="BB35">
        <v>32</v>
      </c>
      <c r="BD35">
        <v>7.78</v>
      </c>
      <c r="BE35">
        <v>1.94</v>
      </c>
      <c r="BF35">
        <v>3.03</v>
      </c>
      <c r="BG35">
        <v>1.85</v>
      </c>
      <c r="BH35">
        <v>3.37</v>
      </c>
      <c r="BI35">
        <v>0.86</v>
      </c>
      <c r="BJ35">
        <v>0.41</v>
      </c>
      <c r="BK35">
        <v>1.67</v>
      </c>
      <c r="BL35">
        <v>0.87</v>
      </c>
      <c r="BM35">
        <v>0.17</v>
      </c>
      <c r="BN35">
        <v>2.38</v>
      </c>
      <c r="BO35">
        <v>3.78</v>
      </c>
      <c r="BP35">
        <v>0.24</v>
      </c>
      <c r="BQ35">
        <v>1.99</v>
      </c>
      <c r="BR35">
        <v>2.1800000000000002</v>
      </c>
      <c r="BS35">
        <v>1.61</v>
      </c>
      <c r="BT35">
        <v>2.9693339999999999</v>
      </c>
      <c r="BU35">
        <v>1.341844</v>
      </c>
      <c r="BV35">
        <v>2.26708</v>
      </c>
      <c r="BW35">
        <v>1.9429620000000001</v>
      </c>
      <c r="BX35">
        <v>1.959684</v>
      </c>
      <c r="BY35">
        <v>2.6836880000000001</v>
      </c>
      <c r="BZ35">
        <v>1.327531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5.313701</v>
      </c>
      <c r="CK35">
        <v>1.870228</v>
      </c>
      <c r="CL35">
        <v>1.9381029999999999</v>
      </c>
      <c r="CM35">
        <v>3.5116909999999999</v>
      </c>
      <c r="CN35">
        <v>3.5424669999999998</v>
      </c>
      <c r="CO35">
        <v>2.1469499999999999</v>
      </c>
      <c r="CP35">
        <v>4.2581249999999997</v>
      </c>
      <c r="CQ35">
        <v>3.542468</v>
      </c>
      <c r="CR35">
        <v>0.82955999999999996</v>
      </c>
      <c r="CS35">
        <v>2.7933979999999998</v>
      </c>
      <c r="CT35">
        <v>2.5514760000000001</v>
      </c>
      <c r="CU35">
        <v>0</v>
      </c>
      <c r="CV35">
        <v>0</v>
      </c>
      <c r="CW35">
        <v>2.5259830000000001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78.368814000000015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188.46715499999999</v>
      </c>
      <c r="L36">
        <v>245.63800000000001</v>
      </c>
      <c r="M36">
        <v>94.319981999999996</v>
      </c>
      <c r="N36">
        <v>120.69</v>
      </c>
      <c r="O36">
        <v>126.52</v>
      </c>
      <c r="P36">
        <v>144.02676099999999</v>
      </c>
      <c r="Q36">
        <v>11.19745</v>
      </c>
      <c r="R36">
        <v>18.2745</v>
      </c>
      <c r="S36">
        <v>13.589194000000001</v>
      </c>
      <c r="T36">
        <v>0.73376300000000005</v>
      </c>
      <c r="U36">
        <v>276.75</v>
      </c>
      <c r="V36">
        <v>7.8006000000000002</v>
      </c>
      <c r="W36">
        <v>15.8392</v>
      </c>
      <c r="X36">
        <v>72.470100000000002</v>
      </c>
      <c r="Y36">
        <v>0</v>
      </c>
      <c r="Z36">
        <v>19.6614</v>
      </c>
      <c r="AA36">
        <v>42.14808</v>
      </c>
      <c r="AB36">
        <v>43.635159999999999</v>
      </c>
      <c r="AC36">
        <v>31.709733</v>
      </c>
      <c r="AD36">
        <v>9.9151360000000004</v>
      </c>
      <c r="AE36">
        <v>53.905351000000003</v>
      </c>
      <c r="AF36">
        <v>8.7128630000000005</v>
      </c>
      <c r="AG36">
        <v>44.150584000000002</v>
      </c>
      <c r="AH36">
        <v>0</v>
      </c>
      <c r="AI36">
        <v>3.4724400000000002</v>
      </c>
      <c r="AJ36">
        <v>0</v>
      </c>
      <c r="AK36">
        <v>59.301364999999997</v>
      </c>
      <c r="AL36">
        <v>53.451999999999998</v>
      </c>
      <c r="AM36">
        <v>17.179061999999998</v>
      </c>
      <c r="AN36">
        <v>1.0753569999999999</v>
      </c>
      <c r="AO36">
        <v>0</v>
      </c>
      <c r="AP36">
        <v>0</v>
      </c>
      <c r="AQ36">
        <v>0</v>
      </c>
      <c r="AR36">
        <v>49.68</v>
      </c>
      <c r="AS36">
        <v>34.647410000000001</v>
      </c>
      <c r="AT36">
        <v>11.250026999999999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78.475376000000011</v>
      </c>
      <c r="BA36">
        <f t="shared" si="1"/>
        <v>1898.6880489999999</v>
      </c>
      <c r="BB36">
        <v>33</v>
      </c>
      <c r="BD36">
        <v>7.78</v>
      </c>
      <c r="BE36">
        <v>1.94</v>
      </c>
      <c r="BF36">
        <v>3.03</v>
      </c>
      <c r="BG36">
        <v>1.85</v>
      </c>
      <c r="BH36">
        <v>3.37</v>
      </c>
      <c r="BI36">
        <v>0.86</v>
      </c>
      <c r="BJ36">
        <v>0.41</v>
      </c>
      <c r="BK36">
        <v>1.67</v>
      </c>
      <c r="BL36">
        <v>0.87</v>
      </c>
      <c r="BM36">
        <v>0.19</v>
      </c>
      <c r="BN36">
        <v>2.38</v>
      </c>
      <c r="BO36">
        <v>3.78</v>
      </c>
      <c r="BP36">
        <v>0.24</v>
      </c>
      <c r="BQ36">
        <v>1.99</v>
      </c>
      <c r="BR36">
        <v>2.1800000000000002</v>
      </c>
      <c r="BS36">
        <v>1.61</v>
      </c>
      <c r="BT36">
        <v>2.9693339999999999</v>
      </c>
      <c r="BU36">
        <v>1.341844</v>
      </c>
      <c r="BV36">
        <v>2.3536419999999998</v>
      </c>
      <c r="BW36">
        <v>1.9429620000000001</v>
      </c>
      <c r="BX36">
        <v>1.959684</v>
      </c>
      <c r="BY36">
        <v>2.6836880000000001</v>
      </c>
      <c r="BZ36">
        <v>1.327531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5.313701</v>
      </c>
      <c r="CK36">
        <v>1.870228</v>
      </c>
      <c r="CL36">
        <v>1.9381029999999999</v>
      </c>
      <c r="CM36">
        <v>3.5116909999999999</v>
      </c>
      <c r="CN36">
        <v>3.5424669999999998</v>
      </c>
      <c r="CO36">
        <v>2.1469499999999999</v>
      </c>
      <c r="CP36">
        <v>4.2581249999999997</v>
      </c>
      <c r="CQ36">
        <v>3.542468</v>
      </c>
      <c r="CR36">
        <v>0.82955999999999996</v>
      </c>
      <c r="CS36">
        <v>2.7933979999999998</v>
      </c>
      <c r="CT36">
        <v>2.5514760000000001</v>
      </c>
      <c r="CU36">
        <v>0</v>
      </c>
      <c r="CV36">
        <v>0</v>
      </c>
      <c r="CW36">
        <v>2.5259830000000001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78.475376000000011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188.46715499999999</v>
      </c>
      <c r="L37">
        <v>242.63800000000001</v>
      </c>
      <c r="M37">
        <v>94.319981999999996</v>
      </c>
      <c r="N37">
        <v>120.69</v>
      </c>
      <c r="O37">
        <v>126.52</v>
      </c>
      <c r="P37">
        <v>144.02676099999999</v>
      </c>
      <c r="Q37">
        <v>11.19745</v>
      </c>
      <c r="R37">
        <v>18.2745</v>
      </c>
      <c r="S37">
        <v>13.589194000000001</v>
      </c>
      <c r="T37">
        <v>0.73376300000000005</v>
      </c>
      <c r="U37">
        <v>276.75</v>
      </c>
      <c r="V37">
        <v>7.8006000000000002</v>
      </c>
      <c r="W37">
        <v>15.8392</v>
      </c>
      <c r="X37">
        <v>72.470100000000002</v>
      </c>
      <c r="Y37">
        <v>0</v>
      </c>
      <c r="Z37">
        <v>19.6614</v>
      </c>
      <c r="AA37">
        <v>42.14808</v>
      </c>
      <c r="AB37">
        <v>43.635159999999999</v>
      </c>
      <c r="AC37">
        <v>31.709733</v>
      </c>
      <c r="AD37">
        <v>9.9151360000000004</v>
      </c>
      <c r="AE37">
        <v>53.905351000000003</v>
      </c>
      <c r="AF37">
        <v>8.7128630000000005</v>
      </c>
      <c r="AG37">
        <v>44.150584000000002</v>
      </c>
      <c r="AH37">
        <v>0</v>
      </c>
      <c r="AI37">
        <v>0</v>
      </c>
      <c r="AJ37">
        <v>0</v>
      </c>
      <c r="AK37">
        <v>59.301364999999997</v>
      </c>
      <c r="AL37">
        <v>53.451999999999998</v>
      </c>
      <c r="AM37">
        <v>17.179061999999998</v>
      </c>
      <c r="AN37">
        <v>1.0753569999999999</v>
      </c>
      <c r="AO37">
        <v>0</v>
      </c>
      <c r="AP37">
        <v>0</v>
      </c>
      <c r="AQ37">
        <v>0</v>
      </c>
      <c r="AR37">
        <v>49.68</v>
      </c>
      <c r="AS37">
        <v>34.647410000000001</v>
      </c>
      <c r="AT37">
        <v>11.250026999999999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78.664788000000016</v>
      </c>
      <c r="BA37">
        <f t="shared" si="1"/>
        <v>1892.4050209999998</v>
      </c>
      <c r="BB37">
        <v>34</v>
      </c>
      <c r="BD37">
        <v>7.89</v>
      </c>
      <c r="BE37">
        <v>1.94</v>
      </c>
      <c r="BF37">
        <v>3.03</v>
      </c>
      <c r="BG37">
        <v>1.85</v>
      </c>
      <c r="BH37">
        <v>3.37</v>
      </c>
      <c r="BI37">
        <v>0.81</v>
      </c>
      <c r="BJ37">
        <v>0.41</v>
      </c>
      <c r="BK37">
        <v>1.78</v>
      </c>
      <c r="BL37">
        <v>0.87</v>
      </c>
      <c r="BM37">
        <v>0.2</v>
      </c>
      <c r="BN37">
        <v>2.38</v>
      </c>
      <c r="BO37">
        <v>3.78</v>
      </c>
      <c r="BP37">
        <v>0.24</v>
      </c>
      <c r="BQ37">
        <v>1.99</v>
      </c>
      <c r="BR37">
        <v>2.1800000000000002</v>
      </c>
      <c r="BS37">
        <v>1.61</v>
      </c>
      <c r="BT37">
        <v>2.9693339999999999</v>
      </c>
      <c r="BU37">
        <v>1.341844</v>
      </c>
      <c r="BV37">
        <v>2.363054</v>
      </c>
      <c r="BW37">
        <v>1.9429620000000001</v>
      </c>
      <c r="BX37">
        <v>1.959684</v>
      </c>
      <c r="BY37">
        <v>2.6836880000000001</v>
      </c>
      <c r="BZ37">
        <v>1.327531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5.313701</v>
      </c>
      <c r="CK37">
        <v>1.870228</v>
      </c>
      <c r="CL37">
        <v>1.9381029999999999</v>
      </c>
      <c r="CM37">
        <v>3.5116909999999999</v>
      </c>
      <c r="CN37">
        <v>3.5424669999999998</v>
      </c>
      <c r="CO37">
        <v>2.1469499999999999</v>
      </c>
      <c r="CP37">
        <v>4.2581249999999997</v>
      </c>
      <c r="CQ37">
        <v>3.542468</v>
      </c>
      <c r="CR37">
        <v>0.82955999999999996</v>
      </c>
      <c r="CS37">
        <v>2.7933979999999998</v>
      </c>
      <c r="CT37">
        <v>2.5514760000000001</v>
      </c>
      <c r="CU37">
        <v>0</v>
      </c>
      <c r="CV37">
        <v>0</v>
      </c>
      <c r="CW37">
        <v>2.5259830000000001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78.664788000000016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188.46715499999999</v>
      </c>
      <c r="L38">
        <v>240.63800000000001</v>
      </c>
      <c r="M38">
        <v>94.319981999999996</v>
      </c>
      <c r="N38">
        <v>120.69</v>
      </c>
      <c r="O38">
        <v>126.52</v>
      </c>
      <c r="P38">
        <v>144.02676099999999</v>
      </c>
      <c r="Q38">
        <v>11.19745</v>
      </c>
      <c r="R38">
        <v>18.2745</v>
      </c>
      <c r="S38">
        <v>13.589194000000001</v>
      </c>
      <c r="T38">
        <v>0.73376300000000005</v>
      </c>
      <c r="U38">
        <v>276.75</v>
      </c>
      <c r="V38">
        <v>7.8006000000000002</v>
      </c>
      <c r="W38">
        <v>15.8392</v>
      </c>
      <c r="X38">
        <v>72.470100000000002</v>
      </c>
      <c r="Y38">
        <v>0</v>
      </c>
      <c r="Z38">
        <v>19.6614</v>
      </c>
      <c r="AA38">
        <v>42.14808</v>
      </c>
      <c r="AB38">
        <v>43.635159999999999</v>
      </c>
      <c r="AC38">
        <v>31.709733</v>
      </c>
      <c r="AD38">
        <v>9.9151360000000004</v>
      </c>
      <c r="AE38">
        <v>53.905351000000003</v>
      </c>
      <c r="AF38">
        <v>8.7128630000000005</v>
      </c>
      <c r="AG38">
        <v>44.150584000000002</v>
      </c>
      <c r="AH38">
        <v>0</v>
      </c>
      <c r="AI38">
        <v>0</v>
      </c>
      <c r="AJ38">
        <v>0</v>
      </c>
      <c r="AK38">
        <v>59.301364999999997</v>
      </c>
      <c r="AL38">
        <v>53.451999999999998</v>
      </c>
      <c r="AM38">
        <v>17.179061999999998</v>
      </c>
      <c r="AN38">
        <v>1.0753569999999999</v>
      </c>
      <c r="AO38">
        <v>0</v>
      </c>
      <c r="AP38">
        <v>0</v>
      </c>
      <c r="AQ38">
        <v>0</v>
      </c>
      <c r="AR38">
        <v>49.68</v>
      </c>
      <c r="AS38">
        <v>34.647410000000001</v>
      </c>
      <c r="AT38">
        <v>11.250026999999999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78.664788000000016</v>
      </c>
      <c r="BA38">
        <f t="shared" si="1"/>
        <v>1890.4050209999998</v>
      </c>
      <c r="BB38">
        <v>35</v>
      </c>
      <c r="BD38">
        <v>7.89</v>
      </c>
      <c r="BE38">
        <v>1.94</v>
      </c>
      <c r="BF38">
        <v>3.03</v>
      </c>
      <c r="BG38">
        <v>1.85</v>
      </c>
      <c r="BH38">
        <v>3.37</v>
      </c>
      <c r="BI38">
        <v>0.81</v>
      </c>
      <c r="BJ38">
        <v>0.41</v>
      </c>
      <c r="BK38">
        <v>1.78</v>
      </c>
      <c r="BL38">
        <v>0.87</v>
      </c>
      <c r="BM38">
        <v>0.2</v>
      </c>
      <c r="BN38">
        <v>2.38</v>
      </c>
      <c r="BO38">
        <v>3.78</v>
      </c>
      <c r="BP38">
        <v>0.24</v>
      </c>
      <c r="BQ38">
        <v>1.99</v>
      </c>
      <c r="BR38">
        <v>2.1800000000000002</v>
      </c>
      <c r="BS38">
        <v>1.61</v>
      </c>
      <c r="BT38">
        <v>2.9693339999999999</v>
      </c>
      <c r="BU38">
        <v>1.341844</v>
      </c>
      <c r="BV38">
        <v>2.363054</v>
      </c>
      <c r="BW38">
        <v>1.9429620000000001</v>
      </c>
      <c r="BX38">
        <v>1.959684</v>
      </c>
      <c r="BY38">
        <v>2.6836880000000001</v>
      </c>
      <c r="BZ38">
        <v>1.327531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5.313701</v>
      </c>
      <c r="CK38">
        <v>1.870228</v>
      </c>
      <c r="CL38">
        <v>1.9381029999999999</v>
      </c>
      <c r="CM38">
        <v>3.5116909999999999</v>
      </c>
      <c r="CN38">
        <v>3.5424669999999998</v>
      </c>
      <c r="CO38">
        <v>2.1469499999999999</v>
      </c>
      <c r="CP38">
        <v>4.2581249999999997</v>
      </c>
      <c r="CQ38">
        <v>3.542468</v>
      </c>
      <c r="CR38">
        <v>0.82955999999999996</v>
      </c>
      <c r="CS38">
        <v>2.7933979999999998</v>
      </c>
      <c r="CT38">
        <v>2.5514760000000001</v>
      </c>
      <c r="CU38">
        <v>0</v>
      </c>
      <c r="CV38">
        <v>0</v>
      </c>
      <c r="CW38">
        <v>2.5259830000000001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78.664788000000016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188.530112</v>
      </c>
      <c r="L39">
        <v>240.63800000000001</v>
      </c>
      <c r="M39">
        <v>94.319981999999996</v>
      </c>
      <c r="N39">
        <v>120.69</v>
      </c>
      <c r="O39">
        <v>126.52</v>
      </c>
      <c r="P39">
        <v>144.02676099999999</v>
      </c>
      <c r="Q39">
        <v>11.233242000000001</v>
      </c>
      <c r="R39">
        <v>18.2745</v>
      </c>
      <c r="S39">
        <v>13.589194000000001</v>
      </c>
      <c r="T39">
        <v>0.74968699999999999</v>
      </c>
      <c r="U39">
        <v>276.75</v>
      </c>
      <c r="V39">
        <v>7.8006000000000002</v>
      </c>
      <c r="W39">
        <v>15.8392</v>
      </c>
      <c r="X39">
        <v>72.470100000000002</v>
      </c>
      <c r="Y39">
        <v>0</v>
      </c>
      <c r="Z39">
        <v>19.6614</v>
      </c>
      <c r="AA39">
        <v>42.14808</v>
      </c>
      <c r="AB39">
        <v>43.635159999999999</v>
      </c>
      <c r="AC39">
        <v>31.709733</v>
      </c>
      <c r="AD39">
        <v>9.9151360000000004</v>
      </c>
      <c r="AE39">
        <v>53.905351000000003</v>
      </c>
      <c r="AF39">
        <v>8.7128630000000005</v>
      </c>
      <c r="AG39">
        <v>44.150584000000002</v>
      </c>
      <c r="AH39">
        <v>0</v>
      </c>
      <c r="AI39">
        <v>0</v>
      </c>
      <c r="AJ39">
        <v>0</v>
      </c>
      <c r="AK39">
        <v>59.301364999999997</v>
      </c>
      <c r="AL39">
        <v>53.451999999999998</v>
      </c>
      <c r="AM39">
        <v>17.179061999999998</v>
      </c>
      <c r="AN39">
        <v>1.0753569999999999</v>
      </c>
      <c r="AO39">
        <v>0</v>
      </c>
      <c r="AP39">
        <v>5.7645</v>
      </c>
      <c r="AQ39">
        <v>0</v>
      </c>
      <c r="AR39">
        <v>49.68</v>
      </c>
      <c r="AS39">
        <v>35.652698999999998</v>
      </c>
      <c r="AT39">
        <v>11.250026999999999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78.664788000000016</v>
      </c>
      <c r="BA39">
        <f t="shared" si="1"/>
        <v>1897.289483</v>
      </c>
      <c r="BB39">
        <v>36</v>
      </c>
      <c r="BD39">
        <v>7.89</v>
      </c>
      <c r="BE39">
        <v>1.94</v>
      </c>
      <c r="BF39">
        <v>3.03</v>
      </c>
      <c r="BG39">
        <v>1.85</v>
      </c>
      <c r="BH39">
        <v>3.37</v>
      </c>
      <c r="BI39">
        <v>0.81</v>
      </c>
      <c r="BJ39">
        <v>0.41</v>
      </c>
      <c r="BK39">
        <v>1.78</v>
      </c>
      <c r="BL39">
        <v>0.87</v>
      </c>
      <c r="BM39">
        <v>0.2</v>
      </c>
      <c r="BN39">
        <v>2.38</v>
      </c>
      <c r="BO39">
        <v>3.78</v>
      </c>
      <c r="BP39">
        <v>0.24</v>
      </c>
      <c r="BQ39">
        <v>1.99</v>
      </c>
      <c r="BR39">
        <v>2.1800000000000002</v>
      </c>
      <c r="BS39">
        <v>1.61</v>
      </c>
      <c r="BT39">
        <v>2.9693339999999999</v>
      </c>
      <c r="BU39">
        <v>1.341844</v>
      </c>
      <c r="BV39">
        <v>2.363054</v>
      </c>
      <c r="BW39">
        <v>1.9429620000000001</v>
      </c>
      <c r="BX39">
        <v>1.959684</v>
      </c>
      <c r="BY39">
        <v>2.6836880000000001</v>
      </c>
      <c r="BZ39">
        <v>1.327531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5.313701</v>
      </c>
      <c r="CK39">
        <v>1.870228</v>
      </c>
      <c r="CL39">
        <v>1.9381029999999999</v>
      </c>
      <c r="CM39">
        <v>3.5116909999999999</v>
      </c>
      <c r="CN39">
        <v>3.5424669999999998</v>
      </c>
      <c r="CO39">
        <v>2.1469499999999999</v>
      </c>
      <c r="CP39">
        <v>4.2581249999999997</v>
      </c>
      <c r="CQ39">
        <v>3.542468</v>
      </c>
      <c r="CR39">
        <v>0.82955999999999996</v>
      </c>
      <c r="CS39">
        <v>2.7933979999999998</v>
      </c>
      <c r="CT39">
        <v>2.5514760000000001</v>
      </c>
      <c r="CU39">
        <v>0</v>
      </c>
      <c r="CV39">
        <v>0</v>
      </c>
      <c r="CW39">
        <v>2.5259830000000001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78.664788000000016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188.54783499999999</v>
      </c>
      <c r="L40">
        <v>240.63800000000001</v>
      </c>
      <c r="M40">
        <v>94.319981999999996</v>
      </c>
      <c r="N40">
        <v>120.69</v>
      </c>
      <c r="O40">
        <v>126.52</v>
      </c>
      <c r="P40">
        <v>144.02676099999999</v>
      </c>
      <c r="Q40">
        <v>11.233242000000001</v>
      </c>
      <c r="R40">
        <v>18.2745</v>
      </c>
      <c r="S40">
        <v>13.589194000000001</v>
      </c>
      <c r="T40">
        <v>0.74968699999999999</v>
      </c>
      <c r="U40">
        <v>276.75</v>
      </c>
      <c r="V40">
        <v>7.8006000000000002</v>
      </c>
      <c r="W40">
        <v>15.8392</v>
      </c>
      <c r="X40">
        <v>72.470100000000002</v>
      </c>
      <c r="Y40">
        <v>0</v>
      </c>
      <c r="Z40">
        <v>19.6614</v>
      </c>
      <c r="AA40">
        <v>28.09872</v>
      </c>
      <c r="AB40">
        <v>43.635159999999999</v>
      </c>
      <c r="AC40">
        <v>31.709733</v>
      </c>
      <c r="AD40">
        <v>9.9151360000000004</v>
      </c>
      <c r="AE40">
        <v>53.905351000000003</v>
      </c>
      <c r="AF40">
        <v>8.7128630000000005</v>
      </c>
      <c r="AG40">
        <v>44.150584000000002</v>
      </c>
      <c r="AH40">
        <v>0</v>
      </c>
      <c r="AI40">
        <v>0</v>
      </c>
      <c r="AJ40">
        <v>0</v>
      </c>
      <c r="AK40">
        <v>59.301364999999997</v>
      </c>
      <c r="AL40">
        <v>53.451999999999998</v>
      </c>
      <c r="AM40">
        <v>17.179061999999998</v>
      </c>
      <c r="AN40">
        <v>1.0753569999999999</v>
      </c>
      <c r="AO40">
        <v>0</v>
      </c>
      <c r="AP40">
        <v>5.7645</v>
      </c>
      <c r="AQ40">
        <v>0</v>
      </c>
      <c r="AR40">
        <v>52.991999999999997</v>
      </c>
      <c r="AS40">
        <v>35.652698999999998</v>
      </c>
      <c r="AT40">
        <v>11.250026999999999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78.664788000000016</v>
      </c>
      <c r="BA40">
        <f t="shared" si="1"/>
        <v>1886.5698459999999</v>
      </c>
      <c r="BB40">
        <v>37</v>
      </c>
      <c r="BD40">
        <v>7.89</v>
      </c>
      <c r="BE40">
        <v>1.94</v>
      </c>
      <c r="BF40">
        <v>3.03</v>
      </c>
      <c r="BG40">
        <v>1.85</v>
      </c>
      <c r="BH40">
        <v>3.37</v>
      </c>
      <c r="BI40">
        <v>0.81</v>
      </c>
      <c r="BJ40">
        <v>0.41</v>
      </c>
      <c r="BK40">
        <v>1.78</v>
      </c>
      <c r="BL40">
        <v>0.87</v>
      </c>
      <c r="BM40">
        <v>0.2</v>
      </c>
      <c r="BN40">
        <v>2.38</v>
      </c>
      <c r="BO40">
        <v>3.78</v>
      </c>
      <c r="BP40">
        <v>0.24</v>
      </c>
      <c r="BQ40">
        <v>1.99</v>
      </c>
      <c r="BR40">
        <v>2.1800000000000002</v>
      </c>
      <c r="BS40">
        <v>1.61</v>
      </c>
      <c r="BT40">
        <v>2.9693339999999999</v>
      </c>
      <c r="BU40">
        <v>1.341844</v>
      </c>
      <c r="BV40">
        <v>2.363054</v>
      </c>
      <c r="BW40">
        <v>1.9429620000000001</v>
      </c>
      <c r="BX40">
        <v>1.959684</v>
      </c>
      <c r="BY40">
        <v>2.6836880000000001</v>
      </c>
      <c r="BZ40">
        <v>1.327531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5.313701</v>
      </c>
      <c r="CK40">
        <v>1.870228</v>
      </c>
      <c r="CL40">
        <v>1.9381029999999999</v>
      </c>
      <c r="CM40">
        <v>3.5116909999999999</v>
      </c>
      <c r="CN40">
        <v>3.5424669999999998</v>
      </c>
      <c r="CO40">
        <v>2.1469499999999999</v>
      </c>
      <c r="CP40">
        <v>4.2581249999999997</v>
      </c>
      <c r="CQ40">
        <v>3.542468</v>
      </c>
      <c r="CR40">
        <v>0.82955999999999996</v>
      </c>
      <c r="CS40">
        <v>2.7933979999999998</v>
      </c>
      <c r="CT40">
        <v>2.5514760000000001</v>
      </c>
      <c r="CU40">
        <v>0</v>
      </c>
      <c r="CV40">
        <v>0</v>
      </c>
      <c r="CW40">
        <v>2.5259830000000001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78.664788000000016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188.530112</v>
      </c>
      <c r="L41">
        <v>238.63800000000001</v>
      </c>
      <c r="M41">
        <v>94.319981999999996</v>
      </c>
      <c r="N41">
        <v>120.69</v>
      </c>
      <c r="O41">
        <v>126.52</v>
      </c>
      <c r="P41">
        <v>144.02676099999999</v>
      </c>
      <c r="Q41">
        <v>11.914997</v>
      </c>
      <c r="R41">
        <v>12.505699999999999</v>
      </c>
      <c r="S41">
        <v>13.690766</v>
      </c>
      <c r="T41">
        <v>0.75112199999999996</v>
      </c>
      <c r="U41">
        <v>276.75</v>
      </c>
      <c r="V41">
        <v>3</v>
      </c>
      <c r="W41">
        <v>15.8392</v>
      </c>
      <c r="X41">
        <v>72.470100000000002</v>
      </c>
      <c r="Y41">
        <v>0</v>
      </c>
      <c r="Z41">
        <v>19.6614</v>
      </c>
      <c r="AA41">
        <v>26.465</v>
      </c>
      <c r="AB41">
        <v>43.635159999999999</v>
      </c>
      <c r="AC41">
        <v>31.709733</v>
      </c>
      <c r="AD41">
        <v>9.9151360000000004</v>
      </c>
      <c r="AE41">
        <v>53.905351000000003</v>
      </c>
      <c r="AF41">
        <v>8.7128630000000005</v>
      </c>
      <c r="AG41">
        <v>44.150584000000002</v>
      </c>
      <c r="AH41">
        <v>0</v>
      </c>
      <c r="AI41">
        <v>0</v>
      </c>
      <c r="AJ41">
        <v>0</v>
      </c>
      <c r="AK41">
        <v>59.301364999999997</v>
      </c>
      <c r="AL41">
        <v>53.451999999999998</v>
      </c>
      <c r="AM41">
        <v>17.179061999999998</v>
      </c>
      <c r="AN41">
        <v>1.0753569999999999</v>
      </c>
      <c r="AO41">
        <v>0</v>
      </c>
      <c r="AP41">
        <v>5.7645</v>
      </c>
      <c r="AQ41">
        <v>0</v>
      </c>
      <c r="AR41">
        <v>52.991999999999997</v>
      </c>
      <c r="AS41">
        <v>35.652698999999998</v>
      </c>
      <c r="AT41">
        <v>11.250026999999999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78.524788000000001</v>
      </c>
      <c r="BA41">
        <f t="shared" si="1"/>
        <v>1872.9937649999999</v>
      </c>
      <c r="BB41">
        <v>38</v>
      </c>
      <c r="BD41">
        <v>7.89</v>
      </c>
      <c r="BE41">
        <v>1.94</v>
      </c>
      <c r="BF41">
        <v>3.03</v>
      </c>
      <c r="BG41">
        <v>1.85</v>
      </c>
      <c r="BH41">
        <v>3.23</v>
      </c>
      <c r="BI41">
        <v>0.81</v>
      </c>
      <c r="BJ41">
        <v>0.41</v>
      </c>
      <c r="BK41">
        <v>1.78</v>
      </c>
      <c r="BL41">
        <v>0.87</v>
      </c>
      <c r="BM41">
        <v>0.2</v>
      </c>
      <c r="BN41">
        <v>2.38</v>
      </c>
      <c r="BO41">
        <v>3.78</v>
      </c>
      <c r="BP41">
        <v>0.24</v>
      </c>
      <c r="BQ41">
        <v>1.99</v>
      </c>
      <c r="BR41">
        <v>2.1800000000000002</v>
      </c>
      <c r="BS41">
        <v>1.61</v>
      </c>
      <c r="BT41">
        <v>2.9693339999999999</v>
      </c>
      <c r="BU41">
        <v>1.341844</v>
      </c>
      <c r="BV41">
        <v>2.363054</v>
      </c>
      <c r="BW41">
        <v>1.9429620000000001</v>
      </c>
      <c r="BX41">
        <v>1.959684</v>
      </c>
      <c r="BY41">
        <v>2.6836880000000001</v>
      </c>
      <c r="BZ41">
        <v>1.327531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5.313701</v>
      </c>
      <c r="CK41">
        <v>1.870228</v>
      </c>
      <c r="CL41">
        <v>1.9381029999999999</v>
      </c>
      <c r="CM41">
        <v>3.5116909999999999</v>
      </c>
      <c r="CN41">
        <v>3.5424669999999998</v>
      </c>
      <c r="CO41">
        <v>2.1469499999999999</v>
      </c>
      <c r="CP41">
        <v>4.2581249999999997</v>
      </c>
      <c r="CQ41">
        <v>3.542468</v>
      </c>
      <c r="CR41">
        <v>0.82955999999999996</v>
      </c>
      <c r="CS41">
        <v>2.7933979999999998</v>
      </c>
      <c r="CT41">
        <v>2.5514760000000001</v>
      </c>
      <c r="CU41">
        <v>0</v>
      </c>
      <c r="CV41">
        <v>0</v>
      </c>
      <c r="CW41">
        <v>2.5259830000000001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78.524788000000001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188.74260799999999</v>
      </c>
      <c r="L42">
        <v>238.63800000000001</v>
      </c>
      <c r="M42">
        <v>94.319981999999996</v>
      </c>
      <c r="N42">
        <v>120.69</v>
      </c>
      <c r="O42">
        <v>126.52</v>
      </c>
      <c r="P42">
        <v>144.02676099999999</v>
      </c>
      <c r="Q42">
        <v>11.914997</v>
      </c>
      <c r="R42">
        <v>12.505699999999999</v>
      </c>
      <c r="S42">
        <v>13.690766</v>
      </c>
      <c r="T42">
        <v>0.75112199999999996</v>
      </c>
      <c r="U42">
        <v>276.75</v>
      </c>
      <c r="V42">
        <v>3</v>
      </c>
      <c r="W42">
        <v>15.8392</v>
      </c>
      <c r="X42">
        <v>72.470100000000002</v>
      </c>
      <c r="Y42">
        <v>0</v>
      </c>
      <c r="Z42">
        <v>19.6614</v>
      </c>
      <c r="AA42">
        <v>14.04936</v>
      </c>
      <c r="AB42">
        <v>43.635159999999999</v>
      </c>
      <c r="AC42">
        <v>31.709733</v>
      </c>
      <c r="AD42">
        <v>9.9151360000000004</v>
      </c>
      <c r="AE42">
        <v>53.905351000000003</v>
      </c>
      <c r="AF42">
        <v>8.7128630000000005</v>
      </c>
      <c r="AG42">
        <v>44.150584000000002</v>
      </c>
      <c r="AH42">
        <v>0</v>
      </c>
      <c r="AI42">
        <v>0</v>
      </c>
      <c r="AJ42">
        <v>0</v>
      </c>
      <c r="AK42">
        <v>59.301364999999997</v>
      </c>
      <c r="AL42">
        <v>53.451999999999998</v>
      </c>
      <c r="AM42">
        <v>17.179061999999998</v>
      </c>
      <c r="AN42">
        <v>1.0753569999999999</v>
      </c>
      <c r="AO42">
        <v>0</v>
      </c>
      <c r="AP42">
        <v>5.7645</v>
      </c>
      <c r="AQ42">
        <v>0</v>
      </c>
      <c r="AR42">
        <v>49.68</v>
      </c>
      <c r="AS42">
        <v>35.652698999999998</v>
      </c>
      <c r="AT42">
        <v>11.250026999999999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78.574788000000012</v>
      </c>
      <c r="BA42">
        <f t="shared" si="1"/>
        <v>1857.5286209999999</v>
      </c>
      <c r="BB42">
        <v>39</v>
      </c>
      <c r="BD42">
        <v>7.89</v>
      </c>
      <c r="BE42">
        <v>1.94</v>
      </c>
      <c r="BF42">
        <v>3.03</v>
      </c>
      <c r="BG42">
        <v>1.85</v>
      </c>
      <c r="BH42">
        <v>3.23</v>
      </c>
      <c r="BI42">
        <v>0.84</v>
      </c>
      <c r="BJ42">
        <v>0.43</v>
      </c>
      <c r="BK42">
        <v>1.78</v>
      </c>
      <c r="BL42">
        <v>0.87</v>
      </c>
      <c r="BM42">
        <v>0.2</v>
      </c>
      <c r="BN42">
        <v>2.38</v>
      </c>
      <c r="BO42">
        <v>3.78</v>
      </c>
      <c r="BP42">
        <v>0.24</v>
      </c>
      <c r="BQ42">
        <v>1.99</v>
      </c>
      <c r="BR42">
        <v>2.1800000000000002</v>
      </c>
      <c r="BS42">
        <v>1.61</v>
      </c>
      <c r="BT42">
        <v>2.9693339999999999</v>
      </c>
      <c r="BU42">
        <v>1.341844</v>
      </c>
      <c r="BV42">
        <v>2.363054</v>
      </c>
      <c r="BW42">
        <v>1.9429620000000001</v>
      </c>
      <c r="BX42">
        <v>1.959684</v>
      </c>
      <c r="BY42">
        <v>2.6836880000000001</v>
      </c>
      <c r="BZ42">
        <v>1.327531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5.313701</v>
      </c>
      <c r="CK42">
        <v>1.870228</v>
      </c>
      <c r="CL42">
        <v>1.9381029999999999</v>
      </c>
      <c r="CM42">
        <v>3.5116909999999999</v>
      </c>
      <c r="CN42">
        <v>3.5424669999999998</v>
      </c>
      <c r="CO42">
        <v>2.1469499999999999</v>
      </c>
      <c r="CP42">
        <v>4.2581249999999997</v>
      </c>
      <c r="CQ42">
        <v>3.542468</v>
      </c>
      <c r="CR42">
        <v>0.82955999999999996</v>
      </c>
      <c r="CS42">
        <v>2.7933979999999998</v>
      </c>
      <c r="CT42">
        <v>2.5514760000000001</v>
      </c>
      <c r="CU42">
        <v>0</v>
      </c>
      <c r="CV42">
        <v>0</v>
      </c>
      <c r="CW42">
        <v>2.5259830000000001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78.574788000000012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188.72538800000001</v>
      </c>
      <c r="L43">
        <v>238.63800000000001</v>
      </c>
      <c r="M43">
        <v>94.319981999999996</v>
      </c>
      <c r="N43">
        <v>120.69</v>
      </c>
      <c r="O43">
        <v>126.52</v>
      </c>
      <c r="P43">
        <v>144.02676099999999</v>
      </c>
      <c r="Q43">
        <v>11.914997</v>
      </c>
      <c r="R43">
        <v>12.505699999999999</v>
      </c>
      <c r="S43">
        <v>13.690766</v>
      </c>
      <c r="T43">
        <v>0.75112199999999996</v>
      </c>
      <c r="U43">
        <v>276.75</v>
      </c>
      <c r="V43">
        <v>3</v>
      </c>
      <c r="W43">
        <v>15.8392</v>
      </c>
      <c r="X43">
        <v>72.470100000000002</v>
      </c>
      <c r="Y43">
        <v>0</v>
      </c>
      <c r="Z43">
        <v>19.6614</v>
      </c>
      <c r="AA43">
        <v>14.04936</v>
      </c>
      <c r="AB43">
        <v>43.635159999999999</v>
      </c>
      <c r="AC43">
        <v>31.709733</v>
      </c>
      <c r="AD43">
        <v>0</v>
      </c>
      <c r="AE43">
        <v>53.905351000000003</v>
      </c>
      <c r="AF43">
        <v>8.7128630000000005</v>
      </c>
      <c r="AG43">
        <v>44.150584000000002</v>
      </c>
      <c r="AH43">
        <v>0</v>
      </c>
      <c r="AI43">
        <v>0</v>
      </c>
      <c r="AJ43">
        <v>0</v>
      </c>
      <c r="AK43">
        <v>59.301364999999997</v>
      </c>
      <c r="AL43">
        <v>53.451999999999998</v>
      </c>
      <c r="AM43">
        <v>17.179061999999998</v>
      </c>
      <c r="AN43">
        <v>1.0753569999999999</v>
      </c>
      <c r="AO43">
        <v>0</v>
      </c>
      <c r="AP43">
        <v>6.6612</v>
      </c>
      <c r="AQ43">
        <v>0</v>
      </c>
      <c r="AR43">
        <v>49.68</v>
      </c>
      <c r="AS43">
        <v>34.647410000000001</v>
      </c>
      <c r="AT43">
        <v>11.250026999999999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78.643998000000011</v>
      </c>
      <c r="BA43">
        <f t="shared" si="1"/>
        <v>1847.5568860000001</v>
      </c>
      <c r="BB43">
        <v>40</v>
      </c>
      <c r="BD43">
        <v>7.95</v>
      </c>
      <c r="BE43">
        <v>1.94</v>
      </c>
      <c r="BF43">
        <v>3.03</v>
      </c>
      <c r="BG43">
        <v>1.85</v>
      </c>
      <c r="BH43">
        <v>3.23</v>
      </c>
      <c r="BI43">
        <v>0.84</v>
      </c>
      <c r="BJ43">
        <v>0.43</v>
      </c>
      <c r="BK43">
        <v>1.78</v>
      </c>
      <c r="BL43">
        <v>0.87</v>
      </c>
      <c r="BM43">
        <v>0.22</v>
      </c>
      <c r="BN43">
        <v>2.38</v>
      </c>
      <c r="BO43">
        <v>3.78</v>
      </c>
      <c r="BP43">
        <v>0.24</v>
      </c>
      <c r="BQ43">
        <v>1.99</v>
      </c>
      <c r="BR43">
        <v>2.1800000000000002</v>
      </c>
      <c r="BS43">
        <v>1.61</v>
      </c>
      <c r="BT43">
        <v>2.9693339999999999</v>
      </c>
      <c r="BU43">
        <v>1.341844</v>
      </c>
      <c r="BV43">
        <v>2.3522639999999999</v>
      </c>
      <c r="BW43">
        <v>1.9429620000000001</v>
      </c>
      <c r="BX43">
        <v>1.959684</v>
      </c>
      <c r="BY43">
        <v>2.6836880000000001</v>
      </c>
      <c r="BZ43">
        <v>1.327531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5.313701</v>
      </c>
      <c r="CK43">
        <v>1.870228</v>
      </c>
      <c r="CL43">
        <v>1.9381029999999999</v>
      </c>
      <c r="CM43">
        <v>3.5116909999999999</v>
      </c>
      <c r="CN43">
        <v>3.5424669999999998</v>
      </c>
      <c r="CO43">
        <v>2.1469499999999999</v>
      </c>
      <c r="CP43">
        <v>4.2581249999999997</v>
      </c>
      <c r="CQ43">
        <v>3.542468</v>
      </c>
      <c r="CR43">
        <v>0.82955999999999996</v>
      </c>
      <c r="CS43">
        <v>2.7933979999999998</v>
      </c>
      <c r="CT43">
        <v>2.5514760000000001</v>
      </c>
      <c r="CU43">
        <v>0</v>
      </c>
      <c r="CV43">
        <v>0</v>
      </c>
      <c r="CW43">
        <v>2.5259830000000001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78.643998000000011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188.74260799999999</v>
      </c>
      <c r="L44">
        <v>238.63800000000001</v>
      </c>
      <c r="M44">
        <v>94.319981999999996</v>
      </c>
      <c r="N44">
        <v>120.69</v>
      </c>
      <c r="O44">
        <v>126.52</v>
      </c>
      <c r="P44">
        <v>144.02676099999999</v>
      </c>
      <c r="Q44">
        <v>11.914997</v>
      </c>
      <c r="R44">
        <v>12.505699999999999</v>
      </c>
      <c r="S44">
        <v>13.690766</v>
      </c>
      <c r="T44">
        <v>0.75112199999999996</v>
      </c>
      <c r="U44">
        <v>276.75</v>
      </c>
      <c r="V44">
        <v>3</v>
      </c>
      <c r="W44">
        <v>15.8392</v>
      </c>
      <c r="X44">
        <v>72.470100000000002</v>
      </c>
      <c r="Y44">
        <v>0</v>
      </c>
      <c r="Z44">
        <v>19.6614</v>
      </c>
      <c r="AA44">
        <v>0</v>
      </c>
      <c r="AB44">
        <v>43.635159999999999</v>
      </c>
      <c r="AC44">
        <v>31.709733</v>
      </c>
      <c r="AD44">
        <v>0</v>
      </c>
      <c r="AE44">
        <v>53.905351000000003</v>
      </c>
      <c r="AF44">
        <v>8.7128630000000005</v>
      </c>
      <c r="AG44">
        <v>44.150584000000002</v>
      </c>
      <c r="AH44">
        <v>0</v>
      </c>
      <c r="AI44">
        <v>0</v>
      </c>
      <c r="AJ44">
        <v>0</v>
      </c>
      <c r="AK44">
        <v>59.301364999999997</v>
      </c>
      <c r="AL44">
        <v>53.451999999999998</v>
      </c>
      <c r="AM44">
        <v>17.179061999999998</v>
      </c>
      <c r="AN44">
        <v>1.0753569999999999</v>
      </c>
      <c r="AO44">
        <v>0</v>
      </c>
      <c r="AP44">
        <v>6.6612</v>
      </c>
      <c r="AQ44">
        <v>0</v>
      </c>
      <c r="AR44">
        <v>49.68</v>
      </c>
      <c r="AS44">
        <v>34.647410000000001</v>
      </c>
      <c r="AT44">
        <v>11.250026999999999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78.703998000000013</v>
      </c>
      <c r="BA44">
        <f t="shared" si="1"/>
        <v>1833.5847459999998</v>
      </c>
      <c r="BB44">
        <v>41</v>
      </c>
      <c r="BD44">
        <v>7.95</v>
      </c>
      <c r="BE44">
        <v>1.94</v>
      </c>
      <c r="BF44">
        <v>3.03</v>
      </c>
      <c r="BG44">
        <v>1.85</v>
      </c>
      <c r="BH44">
        <v>3.23</v>
      </c>
      <c r="BI44">
        <v>0.89</v>
      </c>
      <c r="BJ44">
        <v>0.44</v>
      </c>
      <c r="BK44">
        <v>1.78</v>
      </c>
      <c r="BL44">
        <v>0.87</v>
      </c>
      <c r="BM44">
        <v>0.22</v>
      </c>
      <c r="BN44">
        <v>2.38</v>
      </c>
      <c r="BO44">
        <v>3.78</v>
      </c>
      <c r="BP44">
        <v>0.24</v>
      </c>
      <c r="BQ44">
        <v>1.99</v>
      </c>
      <c r="BR44">
        <v>2.1800000000000002</v>
      </c>
      <c r="BS44">
        <v>1.61</v>
      </c>
      <c r="BT44">
        <v>2.9693339999999999</v>
      </c>
      <c r="BU44">
        <v>1.341844</v>
      </c>
      <c r="BV44">
        <v>2.3522639999999999</v>
      </c>
      <c r="BW44">
        <v>1.9429620000000001</v>
      </c>
      <c r="BX44">
        <v>1.959684</v>
      </c>
      <c r="BY44">
        <v>2.6836880000000001</v>
      </c>
      <c r="BZ44">
        <v>1.327531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5.313701</v>
      </c>
      <c r="CK44">
        <v>1.870228</v>
      </c>
      <c r="CL44">
        <v>1.9381029999999999</v>
      </c>
      <c r="CM44">
        <v>3.5116909999999999</v>
      </c>
      <c r="CN44">
        <v>3.5424669999999998</v>
      </c>
      <c r="CO44">
        <v>2.1469499999999999</v>
      </c>
      <c r="CP44">
        <v>4.2581249999999997</v>
      </c>
      <c r="CQ44">
        <v>3.542468</v>
      </c>
      <c r="CR44">
        <v>0.82955999999999996</v>
      </c>
      <c r="CS44">
        <v>2.7933979999999998</v>
      </c>
      <c r="CT44">
        <v>2.5514760000000001</v>
      </c>
      <c r="CU44">
        <v>0</v>
      </c>
      <c r="CV44">
        <v>0</v>
      </c>
      <c r="CW44">
        <v>2.5259830000000001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78.703998000000013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188.72538800000001</v>
      </c>
      <c r="L45">
        <v>238.63800000000001</v>
      </c>
      <c r="M45">
        <v>94.319981999999996</v>
      </c>
      <c r="N45">
        <v>120.69</v>
      </c>
      <c r="O45">
        <v>126.52</v>
      </c>
      <c r="P45">
        <v>144.02676099999999</v>
      </c>
      <c r="Q45">
        <v>11.967936999999999</v>
      </c>
      <c r="R45">
        <v>18.2745</v>
      </c>
      <c r="S45">
        <v>13.671697</v>
      </c>
      <c r="T45">
        <v>0.75112199999999996</v>
      </c>
      <c r="U45">
        <v>276.75</v>
      </c>
      <c r="V45">
        <v>3</v>
      </c>
      <c r="W45">
        <v>15.8392</v>
      </c>
      <c r="X45">
        <v>72.470100000000002</v>
      </c>
      <c r="Y45">
        <v>0</v>
      </c>
      <c r="Z45">
        <v>19.6614</v>
      </c>
      <c r="AA45">
        <v>0</v>
      </c>
      <c r="AB45">
        <v>43.635159999999999</v>
      </c>
      <c r="AC45">
        <v>31.709733</v>
      </c>
      <c r="AD45">
        <v>0</v>
      </c>
      <c r="AE45">
        <v>53.905351000000003</v>
      </c>
      <c r="AF45">
        <v>8.7128630000000005</v>
      </c>
      <c r="AG45">
        <v>44.150584000000002</v>
      </c>
      <c r="AH45">
        <v>0</v>
      </c>
      <c r="AI45">
        <v>0</v>
      </c>
      <c r="AJ45">
        <v>0</v>
      </c>
      <c r="AK45">
        <v>59.301364999999997</v>
      </c>
      <c r="AL45">
        <v>53.451999999999998</v>
      </c>
      <c r="AM45">
        <v>17.179061999999998</v>
      </c>
      <c r="AN45">
        <v>1.0753569999999999</v>
      </c>
      <c r="AO45">
        <v>0</v>
      </c>
      <c r="AP45">
        <v>0.38429999999999997</v>
      </c>
      <c r="AQ45">
        <v>0</v>
      </c>
      <c r="AR45">
        <v>49.68</v>
      </c>
      <c r="AS45">
        <v>34.647410000000001</v>
      </c>
      <c r="AT45">
        <v>11.250026999999999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78.703998000000013</v>
      </c>
      <c r="BA45">
        <f t="shared" si="1"/>
        <v>1833.0932969999999</v>
      </c>
      <c r="BB45">
        <v>42</v>
      </c>
      <c r="BD45">
        <v>7.95</v>
      </c>
      <c r="BE45">
        <v>1.94</v>
      </c>
      <c r="BF45">
        <v>3.03</v>
      </c>
      <c r="BG45">
        <v>1.85</v>
      </c>
      <c r="BH45">
        <v>3.23</v>
      </c>
      <c r="BI45">
        <v>0.89</v>
      </c>
      <c r="BJ45">
        <v>0.44</v>
      </c>
      <c r="BK45">
        <v>1.78</v>
      </c>
      <c r="BL45">
        <v>0.87</v>
      </c>
      <c r="BM45">
        <v>0.22</v>
      </c>
      <c r="BN45">
        <v>2.38</v>
      </c>
      <c r="BO45">
        <v>3.78</v>
      </c>
      <c r="BP45">
        <v>0.24</v>
      </c>
      <c r="BQ45">
        <v>1.99</v>
      </c>
      <c r="BR45">
        <v>2.1800000000000002</v>
      </c>
      <c r="BS45">
        <v>1.61</v>
      </c>
      <c r="BT45">
        <v>2.9693339999999999</v>
      </c>
      <c r="BU45">
        <v>1.341844</v>
      </c>
      <c r="BV45">
        <v>2.3522639999999999</v>
      </c>
      <c r="BW45">
        <v>1.9429620000000001</v>
      </c>
      <c r="BX45">
        <v>1.959684</v>
      </c>
      <c r="BY45">
        <v>2.6836880000000001</v>
      </c>
      <c r="BZ45">
        <v>1.327531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5.313701</v>
      </c>
      <c r="CK45">
        <v>1.870228</v>
      </c>
      <c r="CL45">
        <v>1.9381029999999999</v>
      </c>
      <c r="CM45">
        <v>3.5116909999999999</v>
      </c>
      <c r="CN45">
        <v>3.5424669999999998</v>
      </c>
      <c r="CO45">
        <v>2.1469499999999999</v>
      </c>
      <c r="CP45">
        <v>4.2581249999999997</v>
      </c>
      <c r="CQ45">
        <v>3.542468</v>
      </c>
      <c r="CR45">
        <v>0.82955999999999996</v>
      </c>
      <c r="CS45">
        <v>2.7933979999999998</v>
      </c>
      <c r="CT45">
        <v>2.5514760000000001</v>
      </c>
      <c r="CU45">
        <v>0</v>
      </c>
      <c r="CV45">
        <v>0</v>
      </c>
      <c r="CW45">
        <v>2.5259830000000001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78.703998000000013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188.74260799999999</v>
      </c>
      <c r="L46">
        <v>238.63800000000001</v>
      </c>
      <c r="M46">
        <v>94.319981999999996</v>
      </c>
      <c r="N46">
        <v>120.69</v>
      </c>
      <c r="O46">
        <v>126.52</v>
      </c>
      <c r="P46">
        <v>144.02676099999999</v>
      </c>
      <c r="Q46">
        <v>11.967936999999999</v>
      </c>
      <c r="R46">
        <v>18.2745</v>
      </c>
      <c r="S46">
        <v>13.671697</v>
      </c>
      <c r="T46">
        <v>0.75112199999999996</v>
      </c>
      <c r="U46">
        <v>276.75</v>
      </c>
      <c r="V46">
        <v>3</v>
      </c>
      <c r="W46">
        <v>15.8392</v>
      </c>
      <c r="X46">
        <v>72.470100000000002</v>
      </c>
      <c r="Y46">
        <v>0</v>
      </c>
      <c r="Z46">
        <v>19.6614</v>
      </c>
      <c r="AA46">
        <v>0</v>
      </c>
      <c r="AB46">
        <v>43.635159999999999</v>
      </c>
      <c r="AC46">
        <v>31.709733</v>
      </c>
      <c r="AD46">
        <v>0</v>
      </c>
      <c r="AE46">
        <v>53.905351000000003</v>
      </c>
      <c r="AF46">
        <v>8.7128630000000005</v>
      </c>
      <c r="AG46">
        <v>44.150584000000002</v>
      </c>
      <c r="AH46">
        <v>0</v>
      </c>
      <c r="AI46">
        <v>0</v>
      </c>
      <c r="AJ46">
        <v>0</v>
      </c>
      <c r="AK46">
        <v>59.301364999999997</v>
      </c>
      <c r="AL46">
        <v>53.451999999999998</v>
      </c>
      <c r="AM46">
        <v>17.179061999999998</v>
      </c>
      <c r="AN46">
        <v>1.0753569999999999</v>
      </c>
      <c r="AO46">
        <v>0</v>
      </c>
      <c r="AP46">
        <v>0.38429999999999997</v>
      </c>
      <c r="AQ46">
        <v>0</v>
      </c>
      <c r="AR46">
        <v>49.68</v>
      </c>
      <c r="AS46">
        <v>34.647410000000001</v>
      </c>
      <c r="AT46">
        <v>11.250026999999999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78.703998000000013</v>
      </c>
      <c r="BA46">
        <f t="shared" si="1"/>
        <v>1833.1105169999996</v>
      </c>
      <c r="BB46">
        <v>43</v>
      </c>
      <c r="BD46">
        <v>7.95</v>
      </c>
      <c r="BE46">
        <v>1.94</v>
      </c>
      <c r="BF46">
        <v>3.03</v>
      </c>
      <c r="BG46">
        <v>1.85</v>
      </c>
      <c r="BH46">
        <v>3.23</v>
      </c>
      <c r="BI46">
        <v>0.89</v>
      </c>
      <c r="BJ46">
        <v>0.44</v>
      </c>
      <c r="BK46">
        <v>1.78</v>
      </c>
      <c r="BL46">
        <v>0.87</v>
      </c>
      <c r="BM46">
        <v>0.22</v>
      </c>
      <c r="BN46">
        <v>2.38</v>
      </c>
      <c r="BO46">
        <v>3.78</v>
      </c>
      <c r="BP46">
        <v>0.24</v>
      </c>
      <c r="BQ46">
        <v>1.99</v>
      </c>
      <c r="BR46">
        <v>2.1800000000000002</v>
      </c>
      <c r="BS46">
        <v>1.61</v>
      </c>
      <c r="BT46">
        <v>2.9693339999999999</v>
      </c>
      <c r="BU46">
        <v>1.341844</v>
      </c>
      <c r="BV46">
        <v>2.3522639999999999</v>
      </c>
      <c r="BW46">
        <v>1.9429620000000001</v>
      </c>
      <c r="BX46">
        <v>1.959684</v>
      </c>
      <c r="BY46">
        <v>2.6836880000000001</v>
      </c>
      <c r="BZ46">
        <v>1.327531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5.313701</v>
      </c>
      <c r="CK46">
        <v>1.870228</v>
      </c>
      <c r="CL46">
        <v>1.9381029999999999</v>
      </c>
      <c r="CM46">
        <v>3.5116909999999999</v>
      </c>
      <c r="CN46">
        <v>3.5424669999999998</v>
      </c>
      <c r="CO46">
        <v>2.1469499999999999</v>
      </c>
      <c r="CP46">
        <v>4.2581249999999997</v>
      </c>
      <c r="CQ46">
        <v>3.542468</v>
      </c>
      <c r="CR46">
        <v>0.82955999999999996</v>
      </c>
      <c r="CS46">
        <v>2.7933979999999998</v>
      </c>
      <c r="CT46">
        <v>2.5514760000000001</v>
      </c>
      <c r="CU46">
        <v>0</v>
      </c>
      <c r="CV46">
        <v>0</v>
      </c>
      <c r="CW46">
        <v>2.5259830000000001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78.703998000000013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188.72538800000001</v>
      </c>
      <c r="L47">
        <v>238.63800000000001</v>
      </c>
      <c r="M47">
        <v>94.319981999999996</v>
      </c>
      <c r="N47">
        <v>120.69</v>
      </c>
      <c r="O47">
        <v>126.52</v>
      </c>
      <c r="P47">
        <v>144.02676099999999</v>
      </c>
      <c r="Q47">
        <v>11.967226999999999</v>
      </c>
      <c r="R47">
        <v>18.2745</v>
      </c>
      <c r="S47">
        <v>13.671697</v>
      </c>
      <c r="T47">
        <v>0.75112199999999996</v>
      </c>
      <c r="U47">
        <v>276.75</v>
      </c>
      <c r="V47">
        <v>3</v>
      </c>
      <c r="W47">
        <v>15.8392</v>
      </c>
      <c r="X47">
        <v>72.470100000000002</v>
      </c>
      <c r="Y47">
        <v>0</v>
      </c>
      <c r="Z47">
        <v>19.6614</v>
      </c>
      <c r="AA47">
        <v>0</v>
      </c>
      <c r="AB47">
        <v>43.635159999999999</v>
      </c>
      <c r="AC47">
        <v>31.709733</v>
      </c>
      <c r="AD47">
        <v>0</v>
      </c>
      <c r="AE47">
        <v>53.905351000000003</v>
      </c>
      <c r="AF47">
        <v>8.7128630000000005</v>
      </c>
      <c r="AG47">
        <v>44.150584000000002</v>
      </c>
      <c r="AH47">
        <v>0</v>
      </c>
      <c r="AI47">
        <v>0</v>
      </c>
      <c r="AJ47">
        <v>0</v>
      </c>
      <c r="AK47">
        <v>59.301364999999997</v>
      </c>
      <c r="AL47">
        <v>53.451999999999998</v>
      </c>
      <c r="AM47">
        <v>17.179061999999998</v>
      </c>
      <c r="AN47">
        <v>1.0753569999999999</v>
      </c>
      <c r="AO47">
        <v>0</v>
      </c>
      <c r="AP47">
        <v>0.38429999999999997</v>
      </c>
      <c r="AQ47">
        <v>0</v>
      </c>
      <c r="AR47">
        <v>49.68</v>
      </c>
      <c r="AS47">
        <v>34.647410000000001</v>
      </c>
      <c r="AT47">
        <v>10.697581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78.703998000000013</v>
      </c>
      <c r="BA47">
        <f t="shared" si="1"/>
        <v>1832.5401409999995</v>
      </c>
      <c r="BB47">
        <v>44</v>
      </c>
      <c r="BD47">
        <v>7.95</v>
      </c>
      <c r="BE47">
        <v>1.94</v>
      </c>
      <c r="BF47">
        <v>3.03</v>
      </c>
      <c r="BG47">
        <v>1.85</v>
      </c>
      <c r="BH47">
        <v>3.23</v>
      </c>
      <c r="BI47">
        <v>0.89</v>
      </c>
      <c r="BJ47">
        <v>0.44</v>
      </c>
      <c r="BK47">
        <v>1.78</v>
      </c>
      <c r="BL47">
        <v>0.87</v>
      </c>
      <c r="BM47">
        <v>0.22</v>
      </c>
      <c r="BN47">
        <v>2.38</v>
      </c>
      <c r="BO47">
        <v>3.78</v>
      </c>
      <c r="BP47">
        <v>0.24</v>
      </c>
      <c r="BQ47">
        <v>1.99</v>
      </c>
      <c r="BR47">
        <v>2.1800000000000002</v>
      </c>
      <c r="BS47">
        <v>1.61</v>
      </c>
      <c r="BT47">
        <v>2.9693339999999999</v>
      </c>
      <c r="BU47">
        <v>1.341844</v>
      </c>
      <c r="BV47">
        <v>2.3522639999999999</v>
      </c>
      <c r="BW47">
        <v>1.9429620000000001</v>
      </c>
      <c r="BX47">
        <v>1.959684</v>
      </c>
      <c r="BY47">
        <v>2.6836880000000001</v>
      </c>
      <c r="BZ47">
        <v>1.327531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5.313701</v>
      </c>
      <c r="CK47">
        <v>1.870228</v>
      </c>
      <c r="CL47">
        <v>1.9381029999999999</v>
      </c>
      <c r="CM47">
        <v>3.5116909999999999</v>
      </c>
      <c r="CN47">
        <v>3.5424669999999998</v>
      </c>
      <c r="CO47">
        <v>2.1469499999999999</v>
      </c>
      <c r="CP47">
        <v>4.2581249999999997</v>
      </c>
      <c r="CQ47">
        <v>3.542468</v>
      </c>
      <c r="CR47">
        <v>0.82955999999999996</v>
      </c>
      <c r="CS47">
        <v>2.7933979999999998</v>
      </c>
      <c r="CT47">
        <v>2.5514760000000001</v>
      </c>
      <c r="CU47">
        <v>0</v>
      </c>
      <c r="CV47">
        <v>0</v>
      </c>
      <c r="CW47">
        <v>2.5259830000000001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78.703998000000013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188.74260799999999</v>
      </c>
      <c r="L48">
        <v>238.63800000000001</v>
      </c>
      <c r="M48">
        <v>94.319981999999996</v>
      </c>
      <c r="N48">
        <v>120.69</v>
      </c>
      <c r="O48">
        <v>126.52</v>
      </c>
      <c r="P48">
        <v>144.02676099999999</v>
      </c>
      <c r="Q48">
        <v>11.967226999999999</v>
      </c>
      <c r="R48">
        <v>12.7057</v>
      </c>
      <c r="S48">
        <v>13.671697</v>
      </c>
      <c r="T48">
        <v>0.75112199999999996</v>
      </c>
      <c r="U48">
        <v>276.75</v>
      </c>
      <c r="V48">
        <v>3</v>
      </c>
      <c r="W48">
        <v>15.8392</v>
      </c>
      <c r="X48">
        <v>72.470100000000002</v>
      </c>
      <c r="Y48">
        <v>0</v>
      </c>
      <c r="Z48">
        <v>19.6614</v>
      </c>
      <c r="AA48">
        <v>0</v>
      </c>
      <c r="AB48">
        <v>43.635159999999999</v>
      </c>
      <c r="AC48">
        <v>31.709733</v>
      </c>
      <c r="AD48">
        <v>0</v>
      </c>
      <c r="AE48">
        <v>53.905351000000003</v>
      </c>
      <c r="AF48">
        <v>8.7128630000000005</v>
      </c>
      <c r="AG48">
        <v>44.150584000000002</v>
      </c>
      <c r="AH48">
        <v>0</v>
      </c>
      <c r="AI48">
        <v>0</v>
      </c>
      <c r="AJ48">
        <v>0</v>
      </c>
      <c r="AK48">
        <v>59.301364999999997</v>
      </c>
      <c r="AL48">
        <v>53.451999999999998</v>
      </c>
      <c r="AM48">
        <v>17.179061999999998</v>
      </c>
      <c r="AN48">
        <v>1.0753569999999999</v>
      </c>
      <c r="AO48">
        <v>0</v>
      </c>
      <c r="AP48">
        <v>0.38429999999999997</v>
      </c>
      <c r="AQ48">
        <v>0</v>
      </c>
      <c r="AR48">
        <v>49.68</v>
      </c>
      <c r="AS48">
        <v>34.647410000000001</v>
      </c>
      <c r="AT48">
        <v>11.250026999999999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78.703998000000013</v>
      </c>
      <c r="BA48">
        <f t="shared" si="1"/>
        <v>1827.5410069999998</v>
      </c>
      <c r="BB48">
        <v>45</v>
      </c>
      <c r="BD48">
        <v>7.95</v>
      </c>
      <c r="BE48">
        <v>1.94</v>
      </c>
      <c r="BF48">
        <v>3.03</v>
      </c>
      <c r="BG48">
        <v>1.85</v>
      </c>
      <c r="BH48">
        <v>3.23</v>
      </c>
      <c r="BI48">
        <v>0.89</v>
      </c>
      <c r="BJ48">
        <v>0.44</v>
      </c>
      <c r="BK48">
        <v>1.78</v>
      </c>
      <c r="BL48">
        <v>0.87</v>
      </c>
      <c r="BM48">
        <v>0.22</v>
      </c>
      <c r="BN48">
        <v>2.38</v>
      </c>
      <c r="BO48">
        <v>3.78</v>
      </c>
      <c r="BP48">
        <v>0.24</v>
      </c>
      <c r="BQ48">
        <v>1.99</v>
      </c>
      <c r="BR48">
        <v>2.1800000000000002</v>
      </c>
      <c r="BS48">
        <v>1.61</v>
      </c>
      <c r="BT48">
        <v>2.9693339999999999</v>
      </c>
      <c r="BU48">
        <v>1.341844</v>
      </c>
      <c r="BV48">
        <v>2.3522639999999999</v>
      </c>
      <c r="BW48">
        <v>1.9429620000000001</v>
      </c>
      <c r="BX48">
        <v>1.959684</v>
      </c>
      <c r="BY48">
        <v>2.6836880000000001</v>
      </c>
      <c r="BZ48">
        <v>1.327531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5.313701</v>
      </c>
      <c r="CK48">
        <v>1.870228</v>
      </c>
      <c r="CL48">
        <v>1.9381029999999999</v>
      </c>
      <c r="CM48">
        <v>3.5116909999999999</v>
      </c>
      <c r="CN48">
        <v>3.5424669999999998</v>
      </c>
      <c r="CO48">
        <v>2.1469499999999999</v>
      </c>
      <c r="CP48">
        <v>4.2581249999999997</v>
      </c>
      <c r="CQ48">
        <v>3.542468</v>
      </c>
      <c r="CR48">
        <v>0.82955999999999996</v>
      </c>
      <c r="CS48">
        <v>2.7933979999999998</v>
      </c>
      <c r="CT48">
        <v>2.5514760000000001</v>
      </c>
      <c r="CU48">
        <v>0</v>
      </c>
      <c r="CV48">
        <v>0</v>
      </c>
      <c r="CW48">
        <v>2.5259830000000001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78.703998000000013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188.72538800000001</v>
      </c>
      <c r="L49">
        <v>238.63800000000001</v>
      </c>
      <c r="M49">
        <v>94.319981999999996</v>
      </c>
      <c r="N49">
        <v>120.69</v>
      </c>
      <c r="O49">
        <v>126.52</v>
      </c>
      <c r="P49">
        <v>144.02676099999999</v>
      </c>
      <c r="Q49">
        <v>8.9022000000000006</v>
      </c>
      <c r="R49">
        <v>12.7057</v>
      </c>
      <c r="S49">
        <v>13.671697</v>
      </c>
      <c r="T49">
        <v>0.75112199999999996</v>
      </c>
      <c r="U49">
        <v>276.75</v>
      </c>
      <c r="V49">
        <v>3</v>
      </c>
      <c r="W49">
        <v>15.8392</v>
      </c>
      <c r="X49">
        <v>72.470100000000002</v>
      </c>
      <c r="Y49">
        <v>0</v>
      </c>
      <c r="Z49">
        <v>19.6614</v>
      </c>
      <c r="AA49">
        <v>0</v>
      </c>
      <c r="AB49">
        <v>43.635159999999999</v>
      </c>
      <c r="AC49">
        <v>31.709733</v>
      </c>
      <c r="AD49">
        <v>0</v>
      </c>
      <c r="AE49">
        <v>53.905351000000003</v>
      </c>
      <c r="AF49">
        <v>8.7128630000000005</v>
      </c>
      <c r="AG49">
        <v>44.150584000000002</v>
      </c>
      <c r="AH49">
        <v>0</v>
      </c>
      <c r="AI49">
        <v>0</v>
      </c>
      <c r="AJ49">
        <v>0</v>
      </c>
      <c r="AK49">
        <v>59.301364999999997</v>
      </c>
      <c r="AL49">
        <v>53.451999999999998</v>
      </c>
      <c r="AM49">
        <v>17.179061999999998</v>
      </c>
      <c r="AN49">
        <v>1.0753569999999999</v>
      </c>
      <c r="AO49">
        <v>0</v>
      </c>
      <c r="AP49">
        <v>0.38429999999999997</v>
      </c>
      <c r="AQ49">
        <v>0</v>
      </c>
      <c r="AR49">
        <v>49.68</v>
      </c>
      <c r="AS49">
        <v>34.647410000000001</v>
      </c>
      <c r="AT49">
        <v>11.250026999999999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78.703998000000013</v>
      </c>
      <c r="BA49">
        <f t="shared" si="1"/>
        <v>1824.4587599999998</v>
      </c>
      <c r="BB49">
        <v>46</v>
      </c>
      <c r="BD49">
        <v>7.95</v>
      </c>
      <c r="BE49">
        <v>1.94</v>
      </c>
      <c r="BF49">
        <v>3.03</v>
      </c>
      <c r="BG49">
        <v>1.85</v>
      </c>
      <c r="BH49">
        <v>3.23</v>
      </c>
      <c r="BI49">
        <v>0.89</v>
      </c>
      <c r="BJ49">
        <v>0.44</v>
      </c>
      <c r="BK49">
        <v>1.78</v>
      </c>
      <c r="BL49">
        <v>0.87</v>
      </c>
      <c r="BM49">
        <v>0.22</v>
      </c>
      <c r="BN49">
        <v>2.38</v>
      </c>
      <c r="BO49">
        <v>3.78</v>
      </c>
      <c r="BP49">
        <v>0.24</v>
      </c>
      <c r="BQ49">
        <v>1.99</v>
      </c>
      <c r="BR49">
        <v>2.1800000000000002</v>
      </c>
      <c r="BS49">
        <v>1.61</v>
      </c>
      <c r="BT49">
        <v>2.9693339999999999</v>
      </c>
      <c r="BU49">
        <v>1.341844</v>
      </c>
      <c r="BV49">
        <v>2.3522639999999999</v>
      </c>
      <c r="BW49">
        <v>1.9429620000000001</v>
      </c>
      <c r="BX49">
        <v>1.959684</v>
      </c>
      <c r="BY49">
        <v>2.6836880000000001</v>
      </c>
      <c r="BZ49">
        <v>1.327531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5.313701</v>
      </c>
      <c r="CK49">
        <v>1.870228</v>
      </c>
      <c r="CL49">
        <v>1.9381029999999999</v>
      </c>
      <c r="CM49">
        <v>3.5116909999999999</v>
      </c>
      <c r="CN49">
        <v>3.5424669999999998</v>
      </c>
      <c r="CO49">
        <v>2.1469499999999999</v>
      </c>
      <c r="CP49">
        <v>4.2581249999999997</v>
      </c>
      <c r="CQ49">
        <v>3.542468</v>
      </c>
      <c r="CR49">
        <v>0.82955999999999996</v>
      </c>
      <c r="CS49">
        <v>2.7933979999999998</v>
      </c>
      <c r="CT49">
        <v>2.5514760000000001</v>
      </c>
      <c r="CU49">
        <v>0</v>
      </c>
      <c r="CV49">
        <v>0</v>
      </c>
      <c r="CW49">
        <v>2.5259830000000001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78.703998000000013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188.74260799999999</v>
      </c>
      <c r="L50">
        <v>238.63800000000001</v>
      </c>
      <c r="M50">
        <v>94.319981999999996</v>
      </c>
      <c r="N50">
        <v>120.69</v>
      </c>
      <c r="O50">
        <v>126.52</v>
      </c>
      <c r="P50">
        <v>144.02676099999999</v>
      </c>
      <c r="Q50">
        <v>10.917387</v>
      </c>
      <c r="R50">
        <v>18.270813</v>
      </c>
      <c r="S50">
        <v>13.671697</v>
      </c>
      <c r="T50">
        <v>0.75112199999999996</v>
      </c>
      <c r="U50">
        <v>276.75</v>
      </c>
      <c r="V50">
        <v>3</v>
      </c>
      <c r="W50">
        <v>15.8392</v>
      </c>
      <c r="X50">
        <v>72.470100000000002</v>
      </c>
      <c r="Y50">
        <v>0</v>
      </c>
      <c r="Z50">
        <v>19.6614</v>
      </c>
      <c r="AA50">
        <v>0</v>
      </c>
      <c r="AB50">
        <v>43.635159999999999</v>
      </c>
      <c r="AC50">
        <v>31.709733</v>
      </c>
      <c r="AD50">
        <v>0</v>
      </c>
      <c r="AE50">
        <v>53.905351000000003</v>
      </c>
      <c r="AF50">
        <v>8.7128630000000005</v>
      </c>
      <c r="AG50">
        <v>44.150584000000002</v>
      </c>
      <c r="AH50">
        <v>25.287275000000001</v>
      </c>
      <c r="AI50">
        <v>0</v>
      </c>
      <c r="AJ50">
        <v>0</v>
      </c>
      <c r="AK50">
        <v>59.301364999999997</v>
      </c>
      <c r="AL50">
        <v>53.451999999999998</v>
      </c>
      <c r="AM50">
        <v>17.179061999999998</v>
      </c>
      <c r="AN50">
        <v>1.0753569999999999</v>
      </c>
      <c r="AO50">
        <v>0</v>
      </c>
      <c r="AP50">
        <v>0.38429999999999997</v>
      </c>
      <c r="AQ50">
        <v>0</v>
      </c>
      <c r="AR50">
        <v>49.68</v>
      </c>
      <c r="AS50">
        <v>34.647410000000001</v>
      </c>
      <c r="AT50">
        <v>11.250026999999999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78.703998000000013</v>
      </c>
      <c r="BA50">
        <f t="shared" si="1"/>
        <v>1857.3435549999997</v>
      </c>
      <c r="BB50">
        <v>47</v>
      </c>
      <c r="BD50">
        <v>7.95</v>
      </c>
      <c r="BE50">
        <v>1.94</v>
      </c>
      <c r="BF50">
        <v>3.03</v>
      </c>
      <c r="BG50">
        <v>1.85</v>
      </c>
      <c r="BH50">
        <v>3.23</v>
      </c>
      <c r="BI50">
        <v>0.89</v>
      </c>
      <c r="BJ50">
        <v>0.44</v>
      </c>
      <c r="BK50">
        <v>1.78</v>
      </c>
      <c r="BL50">
        <v>0.87</v>
      </c>
      <c r="BM50">
        <v>0.22</v>
      </c>
      <c r="BN50">
        <v>2.38</v>
      </c>
      <c r="BO50">
        <v>3.78</v>
      </c>
      <c r="BP50">
        <v>0.24</v>
      </c>
      <c r="BQ50">
        <v>1.99</v>
      </c>
      <c r="BR50">
        <v>2.1800000000000002</v>
      </c>
      <c r="BS50">
        <v>1.61</v>
      </c>
      <c r="BT50">
        <v>2.9693339999999999</v>
      </c>
      <c r="BU50">
        <v>1.341844</v>
      </c>
      <c r="BV50">
        <v>2.3522639999999999</v>
      </c>
      <c r="BW50">
        <v>1.9429620000000001</v>
      </c>
      <c r="BX50">
        <v>1.959684</v>
      </c>
      <c r="BY50">
        <v>2.6836880000000001</v>
      </c>
      <c r="BZ50">
        <v>1.327531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5.313701</v>
      </c>
      <c r="CK50">
        <v>1.870228</v>
      </c>
      <c r="CL50">
        <v>1.9381029999999999</v>
      </c>
      <c r="CM50">
        <v>3.5116909999999999</v>
      </c>
      <c r="CN50">
        <v>3.5424669999999998</v>
      </c>
      <c r="CO50">
        <v>2.1469499999999999</v>
      </c>
      <c r="CP50">
        <v>4.2581249999999997</v>
      </c>
      <c r="CQ50">
        <v>3.542468</v>
      </c>
      <c r="CR50">
        <v>0.82955999999999996</v>
      </c>
      <c r="CS50">
        <v>2.7933979999999998</v>
      </c>
      <c r="CT50">
        <v>2.5514760000000001</v>
      </c>
      <c r="CU50">
        <v>0</v>
      </c>
      <c r="CV50">
        <v>0.48761100000000002</v>
      </c>
      <c r="CW50">
        <v>2.5259830000000001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78.703998000000013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188.72538800000001</v>
      </c>
      <c r="L51">
        <v>241.17619999999999</v>
      </c>
      <c r="M51">
        <v>94.319981999999996</v>
      </c>
      <c r="N51">
        <v>120.69</v>
      </c>
      <c r="O51">
        <v>126.52</v>
      </c>
      <c r="P51">
        <v>144.02676099999999</v>
      </c>
      <c r="Q51">
        <v>10.650916</v>
      </c>
      <c r="R51">
        <v>18.2745</v>
      </c>
      <c r="S51">
        <v>14.0146</v>
      </c>
      <c r="T51">
        <v>0.76588500000000004</v>
      </c>
      <c r="U51">
        <v>276.75</v>
      </c>
      <c r="V51">
        <v>7.8006000000000002</v>
      </c>
      <c r="W51">
        <v>15.8392</v>
      </c>
      <c r="X51">
        <v>72.470100000000002</v>
      </c>
      <c r="Y51">
        <v>0</v>
      </c>
      <c r="Z51">
        <v>13.1076</v>
      </c>
      <c r="AA51">
        <v>0</v>
      </c>
      <c r="AB51">
        <v>43.635159999999999</v>
      </c>
      <c r="AC51">
        <v>31.709733</v>
      </c>
      <c r="AD51">
        <v>0</v>
      </c>
      <c r="AE51">
        <v>53.905351000000003</v>
      </c>
      <c r="AF51">
        <v>8.7128630000000005</v>
      </c>
      <c r="AG51">
        <v>44.150584000000002</v>
      </c>
      <c r="AH51">
        <v>25.287275000000001</v>
      </c>
      <c r="AI51">
        <v>0</v>
      </c>
      <c r="AJ51">
        <v>0</v>
      </c>
      <c r="AK51">
        <v>59.301364999999997</v>
      </c>
      <c r="AL51">
        <v>53.451999999999998</v>
      </c>
      <c r="AM51">
        <v>17.179061999999998</v>
      </c>
      <c r="AN51">
        <v>1.0753569999999999</v>
      </c>
      <c r="AO51">
        <v>0</v>
      </c>
      <c r="AP51">
        <v>0.38429999999999997</v>
      </c>
      <c r="AQ51">
        <v>0</v>
      </c>
      <c r="AR51">
        <v>49.68</v>
      </c>
      <c r="AS51">
        <v>34.647410000000001</v>
      </c>
      <c r="AT51">
        <v>11.250026999999999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78.703998000000013</v>
      </c>
      <c r="BA51">
        <f t="shared" si="1"/>
        <v>1858.2062169999999</v>
      </c>
      <c r="BB51">
        <v>48</v>
      </c>
      <c r="BD51">
        <v>7.95</v>
      </c>
      <c r="BE51">
        <v>1.94</v>
      </c>
      <c r="BF51">
        <v>3.03</v>
      </c>
      <c r="BG51">
        <v>1.85</v>
      </c>
      <c r="BH51">
        <v>3.23</v>
      </c>
      <c r="BI51">
        <v>0.89</v>
      </c>
      <c r="BJ51">
        <v>0.44</v>
      </c>
      <c r="BK51">
        <v>1.78</v>
      </c>
      <c r="BL51">
        <v>0.87</v>
      </c>
      <c r="BM51">
        <v>0.22</v>
      </c>
      <c r="BN51">
        <v>2.38</v>
      </c>
      <c r="BO51">
        <v>3.78</v>
      </c>
      <c r="BP51">
        <v>0.24</v>
      </c>
      <c r="BQ51">
        <v>1.99</v>
      </c>
      <c r="BR51">
        <v>2.1800000000000002</v>
      </c>
      <c r="BS51">
        <v>1.61</v>
      </c>
      <c r="BT51">
        <v>2.9693339999999999</v>
      </c>
      <c r="BU51">
        <v>1.341844</v>
      </c>
      <c r="BV51">
        <v>2.3522639999999999</v>
      </c>
      <c r="BW51">
        <v>1.9429620000000001</v>
      </c>
      <c r="BX51">
        <v>1.959684</v>
      </c>
      <c r="BY51">
        <v>2.6836880000000001</v>
      </c>
      <c r="BZ51">
        <v>1.327531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5.313701</v>
      </c>
      <c r="CK51">
        <v>1.870228</v>
      </c>
      <c r="CL51">
        <v>1.9381029999999999</v>
      </c>
      <c r="CM51">
        <v>3.5116909999999999</v>
      </c>
      <c r="CN51">
        <v>3.5424669999999998</v>
      </c>
      <c r="CO51">
        <v>2.1469499999999999</v>
      </c>
      <c r="CP51">
        <v>4.2581249999999997</v>
      </c>
      <c r="CQ51">
        <v>3.542468</v>
      </c>
      <c r="CR51">
        <v>0.82955999999999996</v>
      </c>
      <c r="CS51">
        <v>2.7933979999999998</v>
      </c>
      <c r="CT51">
        <v>2.5514760000000001</v>
      </c>
      <c r="CU51">
        <v>0</v>
      </c>
      <c r="CV51">
        <v>0.48761100000000002</v>
      </c>
      <c r="CW51">
        <v>2.5259830000000001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78.703998000000013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188.74260799999999</v>
      </c>
      <c r="L52">
        <v>241.17619999999999</v>
      </c>
      <c r="M52">
        <v>94.319981999999996</v>
      </c>
      <c r="N52">
        <v>120.69</v>
      </c>
      <c r="O52">
        <v>126.52</v>
      </c>
      <c r="P52">
        <v>144.02676099999999</v>
      </c>
      <c r="Q52">
        <v>11.056247000000001</v>
      </c>
      <c r="R52">
        <v>18.2745</v>
      </c>
      <c r="S52">
        <v>14.0146</v>
      </c>
      <c r="T52">
        <v>0.76588500000000004</v>
      </c>
      <c r="U52">
        <v>276.75</v>
      </c>
      <c r="V52">
        <v>7.8006000000000002</v>
      </c>
      <c r="W52">
        <v>15.8392</v>
      </c>
      <c r="X52">
        <v>72.470100000000002</v>
      </c>
      <c r="Y52">
        <v>0</v>
      </c>
      <c r="Z52">
        <v>13.1076</v>
      </c>
      <c r="AA52">
        <v>0</v>
      </c>
      <c r="AB52">
        <v>43.635159999999999</v>
      </c>
      <c r="AC52">
        <v>31.709733</v>
      </c>
      <c r="AD52">
        <v>0</v>
      </c>
      <c r="AE52">
        <v>53.905351000000003</v>
      </c>
      <c r="AF52">
        <v>8.7128630000000005</v>
      </c>
      <c r="AG52">
        <v>44.150584000000002</v>
      </c>
      <c r="AH52">
        <v>25.287275000000001</v>
      </c>
      <c r="AI52">
        <v>0</v>
      </c>
      <c r="AJ52">
        <v>0</v>
      </c>
      <c r="AK52">
        <v>59.301364999999997</v>
      </c>
      <c r="AL52">
        <v>53.451999999999998</v>
      </c>
      <c r="AM52">
        <v>17.179061999999998</v>
      </c>
      <c r="AN52">
        <v>1.0753569999999999</v>
      </c>
      <c r="AO52">
        <v>0</v>
      </c>
      <c r="AP52">
        <v>0.38429999999999997</v>
      </c>
      <c r="AQ52">
        <v>0</v>
      </c>
      <c r="AR52">
        <v>49.68</v>
      </c>
      <c r="AS52">
        <v>34.647410000000001</v>
      </c>
      <c r="AT52">
        <v>11.250026999999999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78.703998000000013</v>
      </c>
      <c r="BA52">
        <f t="shared" si="1"/>
        <v>1858.6287679999996</v>
      </c>
      <c r="BB52">
        <v>49</v>
      </c>
      <c r="BD52">
        <v>7.95</v>
      </c>
      <c r="BE52">
        <v>1.94</v>
      </c>
      <c r="BF52">
        <v>3.03</v>
      </c>
      <c r="BG52">
        <v>1.85</v>
      </c>
      <c r="BH52">
        <v>3.23</v>
      </c>
      <c r="BI52">
        <v>0.89</v>
      </c>
      <c r="BJ52">
        <v>0.44</v>
      </c>
      <c r="BK52">
        <v>1.78</v>
      </c>
      <c r="BL52">
        <v>0.87</v>
      </c>
      <c r="BM52">
        <v>0.22</v>
      </c>
      <c r="BN52">
        <v>2.38</v>
      </c>
      <c r="BO52">
        <v>3.78</v>
      </c>
      <c r="BP52">
        <v>0.24</v>
      </c>
      <c r="BQ52">
        <v>1.99</v>
      </c>
      <c r="BR52">
        <v>2.1800000000000002</v>
      </c>
      <c r="BS52">
        <v>1.61</v>
      </c>
      <c r="BT52">
        <v>2.9693339999999999</v>
      </c>
      <c r="BU52">
        <v>1.341844</v>
      </c>
      <c r="BV52">
        <v>2.3522639999999999</v>
      </c>
      <c r="BW52">
        <v>1.9429620000000001</v>
      </c>
      <c r="BX52">
        <v>1.959684</v>
      </c>
      <c r="BY52">
        <v>2.6836880000000001</v>
      </c>
      <c r="BZ52">
        <v>1.327531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5.313701</v>
      </c>
      <c r="CK52">
        <v>1.870228</v>
      </c>
      <c r="CL52">
        <v>1.9381029999999999</v>
      </c>
      <c r="CM52">
        <v>3.5116909999999999</v>
      </c>
      <c r="CN52">
        <v>3.5424669999999998</v>
      </c>
      <c r="CO52">
        <v>2.1469499999999999</v>
      </c>
      <c r="CP52">
        <v>4.2581249999999997</v>
      </c>
      <c r="CQ52">
        <v>3.542468</v>
      </c>
      <c r="CR52">
        <v>0.82955999999999996</v>
      </c>
      <c r="CS52">
        <v>2.7933979999999998</v>
      </c>
      <c r="CT52">
        <v>2.5514760000000001</v>
      </c>
      <c r="CU52">
        <v>0</v>
      </c>
      <c r="CV52">
        <v>0.48761100000000002</v>
      </c>
      <c r="CW52">
        <v>2.5259830000000001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78.703998000000013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188.92000100000001</v>
      </c>
      <c r="L53">
        <v>241.62496899999999</v>
      </c>
      <c r="M53">
        <v>94.319981999999996</v>
      </c>
      <c r="N53">
        <v>120.69</v>
      </c>
      <c r="O53">
        <v>126.52</v>
      </c>
      <c r="P53">
        <v>144.02676099999999</v>
      </c>
      <c r="Q53">
        <v>12.078891</v>
      </c>
      <c r="R53">
        <v>12.7057</v>
      </c>
      <c r="S53">
        <v>14.429607000000001</v>
      </c>
      <c r="T53">
        <v>0.76724899999999996</v>
      </c>
      <c r="U53">
        <v>276.75</v>
      </c>
      <c r="V53">
        <v>7.8006000000000002</v>
      </c>
      <c r="W53">
        <v>15.8392</v>
      </c>
      <c r="X53">
        <v>72.470100000000002</v>
      </c>
      <c r="Y53">
        <v>0</v>
      </c>
      <c r="Z53">
        <v>19.8</v>
      </c>
      <c r="AA53">
        <v>0</v>
      </c>
      <c r="AB53">
        <v>43.635159999999999</v>
      </c>
      <c r="AC53">
        <v>31.709733</v>
      </c>
      <c r="AD53">
        <v>0</v>
      </c>
      <c r="AE53">
        <v>53.905351000000003</v>
      </c>
      <c r="AF53">
        <v>8.7128630000000005</v>
      </c>
      <c r="AG53">
        <v>44.150584000000002</v>
      </c>
      <c r="AH53">
        <v>25.287275000000001</v>
      </c>
      <c r="AI53">
        <v>0</v>
      </c>
      <c r="AJ53">
        <v>0</v>
      </c>
      <c r="AK53">
        <v>59.301364999999997</v>
      </c>
      <c r="AL53">
        <v>53.451999999999998</v>
      </c>
      <c r="AM53">
        <v>17.179061999999998</v>
      </c>
      <c r="AN53">
        <v>1.0753569999999999</v>
      </c>
      <c r="AO53">
        <v>0</v>
      </c>
      <c r="AP53">
        <v>0.38429999999999997</v>
      </c>
      <c r="AQ53">
        <v>0</v>
      </c>
      <c r="AR53">
        <v>49.68</v>
      </c>
      <c r="AS53">
        <v>34.647410000000001</v>
      </c>
      <c r="AT53">
        <v>11.250026999999999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78.683998000000003</v>
      </c>
      <c r="BA53">
        <f t="shared" si="1"/>
        <v>1861.7975449999997</v>
      </c>
      <c r="BB53">
        <v>50</v>
      </c>
      <c r="BD53">
        <v>7.95</v>
      </c>
      <c r="BE53">
        <v>1.94</v>
      </c>
      <c r="BF53">
        <v>3.03</v>
      </c>
      <c r="BG53">
        <v>1.85</v>
      </c>
      <c r="BH53">
        <v>3.23</v>
      </c>
      <c r="BI53">
        <v>0.89</v>
      </c>
      <c r="BJ53">
        <v>0.44</v>
      </c>
      <c r="BK53">
        <v>1.78</v>
      </c>
      <c r="BL53">
        <v>0.87</v>
      </c>
      <c r="BM53">
        <v>0.2</v>
      </c>
      <c r="BN53">
        <v>2.38</v>
      </c>
      <c r="BO53">
        <v>3.78</v>
      </c>
      <c r="BP53">
        <v>0.24</v>
      </c>
      <c r="BQ53">
        <v>1.99</v>
      </c>
      <c r="BR53">
        <v>2.1800000000000002</v>
      </c>
      <c r="BS53">
        <v>1.61</v>
      </c>
      <c r="BT53">
        <v>2.9693339999999999</v>
      </c>
      <c r="BU53">
        <v>1.341844</v>
      </c>
      <c r="BV53">
        <v>2.3522639999999999</v>
      </c>
      <c r="BW53">
        <v>1.9429620000000001</v>
      </c>
      <c r="BX53">
        <v>1.959684</v>
      </c>
      <c r="BY53">
        <v>2.6836880000000001</v>
      </c>
      <c r="BZ53">
        <v>1.327531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5.313701</v>
      </c>
      <c r="CK53">
        <v>1.870228</v>
      </c>
      <c r="CL53">
        <v>1.9381029999999999</v>
      </c>
      <c r="CM53">
        <v>3.5116909999999999</v>
      </c>
      <c r="CN53">
        <v>3.5424669999999998</v>
      </c>
      <c r="CO53">
        <v>2.1469499999999999</v>
      </c>
      <c r="CP53">
        <v>4.2581249999999997</v>
      </c>
      <c r="CQ53">
        <v>3.542468</v>
      </c>
      <c r="CR53">
        <v>0.82955999999999996</v>
      </c>
      <c r="CS53">
        <v>2.7933979999999998</v>
      </c>
      <c r="CT53">
        <v>2.5514760000000001</v>
      </c>
      <c r="CU53">
        <v>0</v>
      </c>
      <c r="CV53">
        <v>0.48761100000000002</v>
      </c>
      <c r="CW53">
        <v>2.5259830000000001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78.683998000000003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188.93672000000001</v>
      </c>
      <c r="L54">
        <v>241.62496899999999</v>
      </c>
      <c r="M54">
        <v>94.319981999999996</v>
      </c>
      <c r="N54">
        <v>120.69</v>
      </c>
      <c r="O54">
        <v>126.52</v>
      </c>
      <c r="P54">
        <v>144.02676099999999</v>
      </c>
      <c r="Q54">
        <v>12.078891</v>
      </c>
      <c r="R54">
        <v>12.7057</v>
      </c>
      <c r="S54">
        <v>14.429607000000001</v>
      </c>
      <c r="T54">
        <v>0.76724899999999996</v>
      </c>
      <c r="U54">
        <v>276.75</v>
      </c>
      <c r="V54">
        <v>7.8006000000000002</v>
      </c>
      <c r="W54">
        <v>15.8392</v>
      </c>
      <c r="X54">
        <v>72.470100000000002</v>
      </c>
      <c r="Y54">
        <v>0</v>
      </c>
      <c r="Z54">
        <v>19.8</v>
      </c>
      <c r="AA54">
        <v>0</v>
      </c>
      <c r="AB54">
        <v>43.635159999999999</v>
      </c>
      <c r="AC54">
        <v>31.709733</v>
      </c>
      <c r="AD54">
        <v>0</v>
      </c>
      <c r="AE54">
        <v>53.905351000000003</v>
      </c>
      <c r="AF54">
        <v>8.7128630000000005</v>
      </c>
      <c r="AG54">
        <v>44.150584000000002</v>
      </c>
      <c r="AH54">
        <v>25.287275000000001</v>
      </c>
      <c r="AI54">
        <v>0</v>
      </c>
      <c r="AJ54">
        <v>0</v>
      </c>
      <c r="AK54">
        <v>59.301364999999997</v>
      </c>
      <c r="AL54">
        <v>53.451999999999998</v>
      </c>
      <c r="AM54">
        <v>17.179061999999998</v>
      </c>
      <c r="AN54">
        <v>1.0753569999999999</v>
      </c>
      <c r="AO54">
        <v>0</v>
      </c>
      <c r="AP54">
        <v>0.38429999999999997</v>
      </c>
      <c r="AQ54">
        <v>0</v>
      </c>
      <c r="AR54">
        <v>52.991999999999997</v>
      </c>
      <c r="AS54">
        <v>34.647410000000001</v>
      </c>
      <c r="AT54">
        <v>11.250026999999999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78.603998000000018</v>
      </c>
      <c r="BA54">
        <f t="shared" si="1"/>
        <v>1865.0462639999996</v>
      </c>
      <c r="BB54">
        <v>51</v>
      </c>
      <c r="BD54">
        <v>7.95</v>
      </c>
      <c r="BE54">
        <v>1.94</v>
      </c>
      <c r="BF54">
        <v>3.03</v>
      </c>
      <c r="BG54">
        <v>1.85</v>
      </c>
      <c r="BH54">
        <v>3.23</v>
      </c>
      <c r="BI54">
        <v>0.83</v>
      </c>
      <c r="BJ54">
        <v>0.42</v>
      </c>
      <c r="BK54">
        <v>1.78</v>
      </c>
      <c r="BL54">
        <v>0.87</v>
      </c>
      <c r="BM54">
        <v>0.2</v>
      </c>
      <c r="BN54">
        <v>2.38</v>
      </c>
      <c r="BO54">
        <v>3.78</v>
      </c>
      <c r="BP54">
        <v>0.24</v>
      </c>
      <c r="BQ54">
        <v>1.99</v>
      </c>
      <c r="BR54">
        <v>2.1800000000000002</v>
      </c>
      <c r="BS54">
        <v>1.61</v>
      </c>
      <c r="BT54">
        <v>2.9693339999999999</v>
      </c>
      <c r="BU54">
        <v>1.341844</v>
      </c>
      <c r="BV54">
        <v>2.3522639999999999</v>
      </c>
      <c r="BW54">
        <v>1.9429620000000001</v>
      </c>
      <c r="BX54">
        <v>1.959684</v>
      </c>
      <c r="BY54">
        <v>2.6836880000000001</v>
      </c>
      <c r="BZ54">
        <v>1.327531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5.313701</v>
      </c>
      <c r="CK54">
        <v>1.870228</v>
      </c>
      <c r="CL54">
        <v>1.9381029999999999</v>
      </c>
      <c r="CM54">
        <v>3.5116909999999999</v>
      </c>
      <c r="CN54">
        <v>3.5424669999999998</v>
      </c>
      <c r="CO54">
        <v>2.1469499999999999</v>
      </c>
      <c r="CP54">
        <v>4.2581249999999997</v>
      </c>
      <c r="CQ54">
        <v>3.542468</v>
      </c>
      <c r="CR54">
        <v>0.82955999999999996</v>
      </c>
      <c r="CS54">
        <v>2.7933979999999998</v>
      </c>
      <c r="CT54">
        <v>2.5514760000000001</v>
      </c>
      <c r="CU54">
        <v>0</v>
      </c>
      <c r="CV54">
        <v>0.48761100000000002</v>
      </c>
      <c r="CW54">
        <v>2.5259830000000001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78.603998000000018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188.92000100000001</v>
      </c>
      <c r="L55">
        <v>241.62496899999999</v>
      </c>
      <c r="M55">
        <v>94.319981999999996</v>
      </c>
      <c r="N55">
        <v>120.69</v>
      </c>
      <c r="O55">
        <v>126.52</v>
      </c>
      <c r="P55">
        <v>144.02676099999999</v>
      </c>
      <c r="Q55">
        <v>12.078891</v>
      </c>
      <c r="R55">
        <v>12.7057</v>
      </c>
      <c r="S55">
        <v>14.429607000000001</v>
      </c>
      <c r="T55">
        <v>0.76724899999999996</v>
      </c>
      <c r="U55">
        <v>276.75</v>
      </c>
      <c r="V55">
        <v>7.8006000000000002</v>
      </c>
      <c r="W55">
        <v>15.8392</v>
      </c>
      <c r="X55">
        <v>72.470100000000002</v>
      </c>
      <c r="Y55">
        <v>0</v>
      </c>
      <c r="Z55">
        <v>19.8</v>
      </c>
      <c r="AA55">
        <v>0</v>
      </c>
      <c r="AB55">
        <v>43.635159999999999</v>
      </c>
      <c r="AC55">
        <v>8.3362569999999998</v>
      </c>
      <c r="AD55">
        <v>0</v>
      </c>
      <c r="AE55">
        <v>53.905351000000003</v>
      </c>
      <c r="AF55">
        <v>8.7128630000000005</v>
      </c>
      <c r="AG55">
        <v>44.150584000000002</v>
      </c>
      <c r="AH55">
        <v>25.287275000000001</v>
      </c>
      <c r="AI55">
        <v>0</v>
      </c>
      <c r="AJ55">
        <v>0</v>
      </c>
      <c r="AK55">
        <v>59.301364999999997</v>
      </c>
      <c r="AL55">
        <v>53.451999999999998</v>
      </c>
      <c r="AM55">
        <v>17.179061999999998</v>
      </c>
      <c r="AN55">
        <v>1.0753569999999999</v>
      </c>
      <c r="AO55">
        <v>0</v>
      </c>
      <c r="AP55">
        <v>0</v>
      </c>
      <c r="AQ55">
        <v>0</v>
      </c>
      <c r="AR55">
        <v>52.991999999999997</v>
      </c>
      <c r="AS55">
        <v>34.647410000000001</v>
      </c>
      <c r="AT55">
        <v>11.250026999999999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78.603998000000018</v>
      </c>
      <c r="BA55">
        <f t="shared" si="1"/>
        <v>1841.2717689999997</v>
      </c>
      <c r="BB55">
        <v>52</v>
      </c>
      <c r="BD55">
        <v>7.95</v>
      </c>
      <c r="BE55">
        <v>1.94</v>
      </c>
      <c r="BF55">
        <v>3.03</v>
      </c>
      <c r="BG55">
        <v>1.85</v>
      </c>
      <c r="BH55">
        <v>3.23</v>
      </c>
      <c r="BI55">
        <v>0.83</v>
      </c>
      <c r="BJ55">
        <v>0.42</v>
      </c>
      <c r="BK55">
        <v>1.78</v>
      </c>
      <c r="BL55">
        <v>0.87</v>
      </c>
      <c r="BM55">
        <v>0.2</v>
      </c>
      <c r="BN55">
        <v>2.38</v>
      </c>
      <c r="BO55">
        <v>3.78</v>
      </c>
      <c r="BP55">
        <v>0.24</v>
      </c>
      <c r="BQ55">
        <v>1.99</v>
      </c>
      <c r="BR55">
        <v>2.1800000000000002</v>
      </c>
      <c r="BS55">
        <v>1.61</v>
      </c>
      <c r="BT55">
        <v>2.9693339999999999</v>
      </c>
      <c r="BU55">
        <v>1.341844</v>
      </c>
      <c r="BV55">
        <v>2.3522639999999999</v>
      </c>
      <c r="BW55">
        <v>1.9429620000000001</v>
      </c>
      <c r="BX55">
        <v>1.959684</v>
      </c>
      <c r="BY55">
        <v>2.6836880000000001</v>
      </c>
      <c r="BZ55">
        <v>1.327531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5.313701</v>
      </c>
      <c r="CK55">
        <v>1.870228</v>
      </c>
      <c r="CL55">
        <v>1.9381029999999999</v>
      </c>
      <c r="CM55">
        <v>3.5116909999999999</v>
      </c>
      <c r="CN55">
        <v>3.5424669999999998</v>
      </c>
      <c r="CO55">
        <v>2.1469499999999999</v>
      </c>
      <c r="CP55">
        <v>4.2581249999999997</v>
      </c>
      <c r="CQ55">
        <v>3.542468</v>
      </c>
      <c r="CR55">
        <v>0.82955999999999996</v>
      </c>
      <c r="CS55">
        <v>2.7933979999999998</v>
      </c>
      <c r="CT55">
        <v>2.5514760000000001</v>
      </c>
      <c r="CU55">
        <v>0</v>
      </c>
      <c r="CV55">
        <v>0.48761100000000002</v>
      </c>
      <c r="CW55">
        <v>2.5259830000000001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78.603998000000018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188.93672000000001</v>
      </c>
      <c r="L56">
        <v>241.62496899999999</v>
      </c>
      <c r="M56">
        <v>94.319981999999996</v>
      </c>
      <c r="N56">
        <v>120.69</v>
      </c>
      <c r="O56">
        <v>126.52</v>
      </c>
      <c r="P56">
        <v>144.02676099999999</v>
      </c>
      <c r="Q56">
        <v>12.078891</v>
      </c>
      <c r="R56">
        <v>12.7057</v>
      </c>
      <c r="S56">
        <v>14.429607000000001</v>
      </c>
      <c r="T56">
        <v>0.76724899999999996</v>
      </c>
      <c r="U56">
        <v>276.75</v>
      </c>
      <c r="V56">
        <v>7.8006000000000002</v>
      </c>
      <c r="W56">
        <v>15.8392</v>
      </c>
      <c r="X56">
        <v>72.470100000000002</v>
      </c>
      <c r="Y56">
        <v>0</v>
      </c>
      <c r="Z56">
        <v>19.8</v>
      </c>
      <c r="AA56">
        <v>0</v>
      </c>
      <c r="AB56">
        <v>43.635159999999999</v>
      </c>
      <c r="AC56">
        <v>8.3362569999999998</v>
      </c>
      <c r="AD56">
        <v>0</v>
      </c>
      <c r="AE56">
        <v>53.905351000000003</v>
      </c>
      <c r="AF56">
        <v>8.7128630000000005</v>
      </c>
      <c r="AG56">
        <v>44.150584000000002</v>
      </c>
      <c r="AH56">
        <v>25.287275000000001</v>
      </c>
      <c r="AI56">
        <v>0</v>
      </c>
      <c r="AJ56">
        <v>0</v>
      </c>
      <c r="AK56">
        <v>59.301364999999997</v>
      </c>
      <c r="AL56">
        <v>53.451999999999998</v>
      </c>
      <c r="AM56">
        <v>17.179061999999998</v>
      </c>
      <c r="AN56">
        <v>1.0753569999999999</v>
      </c>
      <c r="AO56">
        <v>0</v>
      </c>
      <c r="AP56">
        <v>0</v>
      </c>
      <c r="AQ56">
        <v>0</v>
      </c>
      <c r="AR56">
        <v>49.68</v>
      </c>
      <c r="AS56">
        <v>34.647410000000001</v>
      </c>
      <c r="AT56">
        <v>11.250026999999999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78.603998000000018</v>
      </c>
      <c r="BA56">
        <f t="shared" si="1"/>
        <v>1837.9764879999998</v>
      </c>
      <c r="BB56">
        <v>53</v>
      </c>
      <c r="BD56">
        <v>7.95</v>
      </c>
      <c r="BE56">
        <v>1.94</v>
      </c>
      <c r="BF56">
        <v>3.03</v>
      </c>
      <c r="BG56">
        <v>1.85</v>
      </c>
      <c r="BH56">
        <v>3.23</v>
      </c>
      <c r="BI56">
        <v>0.83</v>
      </c>
      <c r="BJ56">
        <v>0.42</v>
      </c>
      <c r="BK56">
        <v>1.78</v>
      </c>
      <c r="BL56">
        <v>0.87</v>
      </c>
      <c r="BM56">
        <v>0.2</v>
      </c>
      <c r="BN56">
        <v>2.38</v>
      </c>
      <c r="BO56">
        <v>3.78</v>
      </c>
      <c r="BP56">
        <v>0.24</v>
      </c>
      <c r="BQ56">
        <v>1.99</v>
      </c>
      <c r="BR56">
        <v>2.1800000000000002</v>
      </c>
      <c r="BS56">
        <v>1.61</v>
      </c>
      <c r="BT56">
        <v>2.9693339999999999</v>
      </c>
      <c r="BU56">
        <v>1.341844</v>
      </c>
      <c r="BV56">
        <v>2.3522639999999999</v>
      </c>
      <c r="BW56">
        <v>1.9429620000000001</v>
      </c>
      <c r="BX56">
        <v>1.959684</v>
      </c>
      <c r="BY56">
        <v>2.6836880000000001</v>
      </c>
      <c r="BZ56">
        <v>1.327531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5.313701</v>
      </c>
      <c r="CK56">
        <v>1.870228</v>
      </c>
      <c r="CL56">
        <v>1.9381029999999999</v>
      </c>
      <c r="CM56">
        <v>3.5116909999999999</v>
      </c>
      <c r="CN56">
        <v>3.5424669999999998</v>
      </c>
      <c r="CO56">
        <v>2.1469499999999999</v>
      </c>
      <c r="CP56">
        <v>4.2581249999999997</v>
      </c>
      <c r="CQ56">
        <v>3.542468</v>
      </c>
      <c r="CR56">
        <v>0.82955999999999996</v>
      </c>
      <c r="CS56">
        <v>2.7933979999999998</v>
      </c>
      <c r="CT56">
        <v>2.5514760000000001</v>
      </c>
      <c r="CU56">
        <v>0</v>
      </c>
      <c r="CV56">
        <v>0.48761100000000002</v>
      </c>
      <c r="CW56">
        <v>2.5259830000000001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78.603998000000018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188.92000100000001</v>
      </c>
      <c r="L57">
        <v>241.62496899999999</v>
      </c>
      <c r="M57">
        <v>94.319981999999996</v>
      </c>
      <c r="N57">
        <v>120.69</v>
      </c>
      <c r="O57">
        <v>126.52</v>
      </c>
      <c r="P57">
        <v>144.02676099999999</v>
      </c>
      <c r="Q57">
        <v>12.078891</v>
      </c>
      <c r="R57">
        <v>12.7057</v>
      </c>
      <c r="S57">
        <v>14.429607000000001</v>
      </c>
      <c r="T57">
        <v>0.76724899999999996</v>
      </c>
      <c r="U57">
        <v>276.75</v>
      </c>
      <c r="V57">
        <v>11.622068000000001</v>
      </c>
      <c r="W57">
        <v>27.129100000000001</v>
      </c>
      <c r="X57">
        <v>94.266921999999994</v>
      </c>
      <c r="Y57">
        <v>0</v>
      </c>
      <c r="Z57">
        <v>19.8</v>
      </c>
      <c r="AA57">
        <v>0</v>
      </c>
      <c r="AB57">
        <v>43.635159999999999</v>
      </c>
      <c r="AC57">
        <v>21.139358999999999</v>
      </c>
      <c r="AD57">
        <v>0</v>
      </c>
      <c r="AE57">
        <v>53.905351000000003</v>
      </c>
      <c r="AF57">
        <v>8.7128630000000005</v>
      </c>
      <c r="AG57">
        <v>44.150584000000002</v>
      </c>
      <c r="AH57">
        <v>25.287275000000001</v>
      </c>
      <c r="AI57">
        <v>0</v>
      </c>
      <c r="AJ57">
        <v>0</v>
      </c>
      <c r="AK57">
        <v>59.301364999999997</v>
      </c>
      <c r="AL57">
        <v>53.451999999999998</v>
      </c>
      <c r="AM57">
        <v>17.179061999999998</v>
      </c>
      <c r="AN57">
        <v>1.0753569999999999</v>
      </c>
      <c r="AO57">
        <v>0</v>
      </c>
      <c r="AP57">
        <v>0</v>
      </c>
      <c r="AQ57">
        <v>0</v>
      </c>
      <c r="AR57">
        <v>49.68</v>
      </c>
      <c r="AS57">
        <v>34.647410000000001</v>
      </c>
      <c r="AT57">
        <v>11.250026999999999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78.603998000000018</v>
      </c>
      <c r="BA57">
        <f t="shared" si="1"/>
        <v>1887.671061</v>
      </c>
      <c r="BB57">
        <v>54</v>
      </c>
      <c r="BD57">
        <v>7.95</v>
      </c>
      <c r="BE57">
        <v>1.94</v>
      </c>
      <c r="BF57">
        <v>3.03</v>
      </c>
      <c r="BG57">
        <v>1.85</v>
      </c>
      <c r="BH57">
        <v>3.23</v>
      </c>
      <c r="BI57">
        <v>0.83</v>
      </c>
      <c r="BJ57">
        <v>0.42</v>
      </c>
      <c r="BK57">
        <v>1.78</v>
      </c>
      <c r="BL57">
        <v>0.87</v>
      </c>
      <c r="BM57">
        <v>0.2</v>
      </c>
      <c r="BN57">
        <v>2.38</v>
      </c>
      <c r="BO57">
        <v>3.78</v>
      </c>
      <c r="BP57">
        <v>0.24</v>
      </c>
      <c r="BQ57">
        <v>1.99</v>
      </c>
      <c r="BR57">
        <v>2.1800000000000002</v>
      </c>
      <c r="BS57">
        <v>1.61</v>
      </c>
      <c r="BT57">
        <v>2.9693339999999999</v>
      </c>
      <c r="BU57">
        <v>1.341844</v>
      </c>
      <c r="BV57">
        <v>2.3522639999999999</v>
      </c>
      <c r="BW57">
        <v>1.9429620000000001</v>
      </c>
      <c r="BX57">
        <v>1.959684</v>
      </c>
      <c r="BY57">
        <v>2.6836880000000001</v>
      </c>
      <c r="BZ57">
        <v>1.327531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5.313701</v>
      </c>
      <c r="CK57">
        <v>1.870228</v>
      </c>
      <c r="CL57">
        <v>1.9381029999999999</v>
      </c>
      <c r="CM57">
        <v>3.5116909999999999</v>
      </c>
      <c r="CN57">
        <v>3.5424669999999998</v>
      </c>
      <c r="CO57">
        <v>2.1469499999999999</v>
      </c>
      <c r="CP57">
        <v>4.2581249999999997</v>
      </c>
      <c r="CQ57">
        <v>3.542468</v>
      </c>
      <c r="CR57">
        <v>0.82955999999999996</v>
      </c>
      <c r="CS57">
        <v>2.7933979999999998</v>
      </c>
      <c r="CT57">
        <v>2.5514760000000001</v>
      </c>
      <c r="CU57">
        <v>0</v>
      </c>
      <c r="CV57">
        <v>0.48761100000000002</v>
      </c>
      <c r="CW57">
        <v>2.5259830000000001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78.603998000000018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188.93672000000001</v>
      </c>
      <c r="L58">
        <v>241.62496899999999</v>
      </c>
      <c r="M58">
        <v>94.319981999999996</v>
      </c>
      <c r="N58">
        <v>120.69</v>
      </c>
      <c r="O58">
        <v>126.52</v>
      </c>
      <c r="P58">
        <v>144.02676099999999</v>
      </c>
      <c r="Q58">
        <v>12.078891</v>
      </c>
      <c r="R58">
        <v>12.7057</v>
      </c>
      <c r="S58">
        <v>14.429607000000001</v>
      </c>
      <c r="T58">
        <v>0.76724899999999996</v>
      </c>
      <c r="U58">
        <v>276.75</v>
      </c>
      <c r="V58">
        <v>13.5991</v>
      </c>
      <c r="W58">
        <v>27.975999999999999</v>
      </c>
      <c r="X58">
        <v>96.470100000000002</v>
      </c>
      <c r="Y58">
        <v>0</v>
      </c>
      <c r="Z58">
        <v>19.8</v>
      </c>
      <c r="AA58">
        <v>0</v>
      </c>
      <c r="AB58">
        <v>43.635159999999999</v>
      </c>
      <c r="AC58">
        <v>21.139358999999999</v>
      </c>
      <c r="AD58">
        <v>0</v>
      </c>
      <c r="AE58">
        <v>53.905351000000003</v>
      </c>
      <c r="AF58">
        <v>8.7128630000000005</v>
      </c>
      <c r="AG58">
        <v>44.150584000000002</v>
      </c>
      <c r="AH58">
        <v>25.287275000000001</v>
      </c>
      <c r="AI58">
        <v>0</v>
      </c>
      <c r="AJ58">
        <v>0</v>
      </c>
      <c r="AK58">
        <v>59.301364999999997</v>
      </c>
      <c r="AL58">
        <v>53.451999999999998</v>
      </c>
      <c r="AM58">
        <v>17.179061999999998</v>
      </c>
      <c r="AN58">
        <v>1.0753569999999999</v>
      </c>
      <c r="AO58">
        <v>0</v>
      </c>
      <c r="AP58">
        <v>0</v>
      </c>
      <c r="AQ58">
        <v>0</v>
      </c>
      <c r="AR58">
        <v>49.68</v>
      </c>
      <c r="AS58">
        <v>34.647410000000001</v>
      </c>
      <c r="AT58">
        <v>11.250026999999999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78.603998000000018</v>
      </c>
      <c r="BA58">
        <f t="shared" si="1"/>
        <v>1892.71489</v>
      </c>
      <c r="BB58">
        <v>55</v>
      </c>
      <c r="BD58">
        <v>7.95</v>
      </c>
      <c r="BE58">
        <v>1.94</v>
      </c>
      <c r="BF58">
        <v>3.03</v>
      </c>
      <c r="BG58">
        <v>1.85</v>
      </c>
      <c r="BH58">
        <v>3.23</v>
      </c>
      <c r="BI58">
        <v>0.83</v>
      </c>
      <c r="BJ58">
        <v>0.42</v>
      </c>
      <c r="BK58">
        <v>1.78</v>
      </c>
      <c r="BL58">
        <v>0.87</v>
      </c>
      <c r="BM58">
        <v>0.2</v>
      </c>
      <c r="BN58">
        <v>2.38</v>
      </c>
      <c r="BO58">
        <v>3.78</v>
      </c>
      <c r="BP58">
        <v>0.24</v>
      </c>
      <c r="BQ58">
        <v>1.99</v>
      </c>
      <c r="BR58">
        <v>2.1800000000000002</v>
      </c>
      <c r="BS58">
        <v>1.61</v>
      </c>
      <c r="BT58">
        <v>2.9693339999999999</v>
      </c>
      <c r="BU58">
        <v>1.341844</v>
      </c>
      <c r="BV58">
        <v>2.3522639999999999</v>
      </c>
      <c r="BW58">
        <v>1.9429620000000001</v>
      </c>
      <c r="BX58">
        <v>1.959684</v>
      </c>
      <c r="BY58">
        <v>2.6836880000000001</v>
      </c>
      <c r="BZ58">
        <v>1.327531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5.313701</v>
      </c>
      <c r="CK58">
        <v>1.870228</v>
      </c>
      <c r="CL58">
        <v>1.9381029999999999</v>
      </c>
      <c r="CM58">
        <v>3.5116909999999999</v>
      </c>
      <c r="CN58">
        <v>3.5424669999999998</v>
      </c>
      <c r="CO58">
        <v>2.1469499999999999</v>
      </c>
      <c r="CP58">
        <v>4.2581249999999997</v>
      </c>
      <c r="CQ58">
        <v>3.542468</v>
      </c>
      <c r="CR58">
        <v>0.82955999999999996</v>
      </c>
      <c r="CS58">
        <v>2.7933979999999998</v>
      </c>
      <c r="CT58">
        <v>2.5514760000000001</v>
      </c>
      <c r="CU58">
        <v>0</v>
      </c>
      <c r="CV58">
        <v>0.48761100000000002</v>
      </c>
      <c r="CW58">
        <v>2.5259830000000001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78.603998000000018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188.883217</v>
      </c>
      <c r="L59">
        <v>238.27799999999999</v>
      </c>
      <c r="M59">
        <v>94.319981999999996</v>
      </c>
      <c r="N59">
        <v>120.69</v>
      </c>
      <c r="O59">
        <v>126.52</v>
      </c>
      <c r="P59">
        <v>144.02676099999999</v>
      </c>
      <c r="Q59">
        <v>8.9022000000000006</v>
      </c>
      <c r="R59">
        <v>12.7057</v>
      </c>
      <c r="S59">
        <v>14.16316</v>
      </c>
      <c r="T59">
        <v>0.75276799999999999</v>
      </c>
      <c r="U59">
        <v>276.75</v>
      </c>
      <c r="V59">
        <v>17.534783999999998</v>
      </c>
      <c r="W59">
        <v>42.49</v>
      </c>
      <c r="X59">
        <v>146.26089999999999</v>
      </c>
      <c r="Y59">
        <v>0</v>
      </c>
      <c r="Z59">
        <v>13.1076</v>
      </c>
      <c r="AA59">
        <v>0</v>
      </c>
      <c r="AB59">
        <v>43.635159999999999</v>
      </c>
      <c r="AC59">
        <v>21.139358999999999</v>
      </c>
      <c r="AD59">
        <v>0</v>
      </c>
      <c r="AE59">
        <v>53.905351000000003</v>
      </c>
      <c r="AF59">
        <v>0</v>
      </c>
      <c r="AG59">
        <v>44.150584000000002</v>
      </c>
      <c r="AH59">
        <v>25.287275000000001</v>
      </c>
      <c r="AI59">
        <v>0</v>
      </c>
      <c r="AJ59">
        <v>0</v>
      </c>
      <c r="AK59">
        <v>59.301364999999997</v>
      </c>
      <c r="AL59">
        <v>53.451999999999998</v>
      </c>
      <c r="AM59">
        <v>17.179061999999998</v>
      </c>
      <c r="AN59">
        <v>1.0753569999999999</v>
      </c>
      <c r="AO59">
        <v>0</v>
      </c>
      <c r="AP59">
        <v>0</v>
      </c>
      <c r="AQ59">
        <v>0</v>
      </c>
      <c r="AR59">
        <v>49.68</v>
      </c>
      <c r="AS59">
        <v>34.647410000000001</v>
      </c>
      <c r="AT59">
        <v>11.250026999999999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78.603998000000018</v>
      </c>
      <c r="BA59">
        <f t="shared" si="1"/>
        <v>1938.69202</v>
      </c>
      <c r="BB59">
        <v>56</v>
      </c>
      <c r="BD59">
        <v>7.95</v>
      </c>
      <c r="BE59">
        <v>1.94</v>
      </c>
      <c r="BF59">
        <v>3.03</v>
      </c>
      <c r="BG59">
        <v>1.85</v>
      </c>
      <c r="BH59">
        <v>3.23</v>
      </c>
      <c r="BI59">
        <v>0.83</v>
      </c>
      <c r="BJ59">
        <v>0.42</v>
      </c>
      <c r="BK59">
        <v>1.78</v>
      </c>
      <c r="BL59">
        <v>0.87</v>
      </c>
      <c r="BM59">
        <v>0.2</v>
      </c>
      <c r="BN59">
        <v>2.38</v>
      </c>
      <c r="BO59">
        <v>3.78</v>
      </c>
      <c r="BP59">
        <v>0.24</v>
      </c>
      <c r="BQ59">
        <v>1.99</v>
      </c>
      <c r="BR59">
        <v>2.1800000000000002</v>
      </c>
      <c r="BS59">
        <v>1.61</v>
      </c>
      <c r="BT59">
        <v>2.9693339999999999</v>
      </c>
      <c r="BU59">
        <v>1.341844</v>
      </c>
      <c r="BV59">
        <v>2.3522639999999999</v>
      </c>
      <c r="BW59">
        <v>1.9429620000000001</v>
      </c>
      <c r="BX59">
        <v>1.959684</v>
      </c>
      <c r="BY59">
        <v>2.6836880000000001</v>
      </c>
      <c r="BZ59">
        <v>1.327531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5.313701</v>
      </c>
      <c r="CK59">
        <v>1.870228</v>
      </c>
      <c r="CL59">
        <v>1.9381029999999999</v>
      </c>
      <c r="CM59">
        <v>3.5116909999999999</v>
      </c>
      <c r="CN59">
        <v>3.5424669999999998</v>
      </c>
      <c r="CO59">
        <v>2.1469499999999999</v>
      </c>
      <c r="CP59">
        <v>4.2581249999999997</v>
      </c>
      <c r="CQ59">
        <v>3.542468</v>
      </c>
      <c r="CR59">
        <v>0.82955999999999996</v>
      </c>
      <c r="CS59">
        <v>2.7933979999999998</v>
      </c>
      <c r="CT59">
        <v>2.5514760000000001</v>
      </c>
      <c r="CU59">
        <v>0</v>
      </c>
      <c r="CV59">
        <v>0.48761100000000002</v>
      </c>
      <c r="CW59">
        <v>2.5259830000000001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78.603998000000018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188.89993699999999</v>
      </c>
      <c r="L60">
        <v>238.27799999999999</v>
      </c>
      <c r="M60">
        <v>94.319981999999996</v>
      </c>
      <c r="N60">
        <v>120.69</v>
      </c>
      <c r="O60">
        <v>126.52</v>
      </c>
      <c r="P60">
        <v>144.02676099999999</v>
      </c>
      <c r="Q60">
        <v>8.9022000000000006</v>
      </c>
      <c r="R60">
        <v>18.2745</v>
      </c>
      <c r="S60">
        <v>14.16316</v>
      </c>
      <c r="T60">
        <v>0.75276799999999999</v>
      </c>
      <c r="U60">
        <v>276.75</v>
      </c>
      <c r="V60">
        <v>18.899999999999999</v>
      </c>
      <c r="W60">
        <v>42.49</v>
      </c>
      <c r="X60">
        <v>146.26089999999999</v>
      </c>
      <c r="Y60">
        <v>0</v>
      </c>
      <c r="Z60">
        <v>13.1076</v>
      </c>
      <c r="AA60">
        <v>0</v>
      </c>
      <c r="AB60">
        <v>43.635159999999999</v>
      </c>
      <c r="AC60">
        <v>21.139358999999999</v>
      </c>
      <c r="AD60">
        <v>0</v>
      </c>
      <c r="AE60">
        <v>53.905351000000003</v>
      </c>
      <c r="AF60">
        <v>0</v>
      </c>
      <c r="AG60">
        <v>44.150584000000002</v>
      </c>
      <c r="AH60">
        <v>25.287275000000001</v>
      </c>
      <c r="AI60">
        <v>0</v>
      </c>
      <c r="AJ60">
        <v>0</v>
      </c>
      <c r="AK60">
        <v>59.301364999999997</v>
      </c>
      <c r="AL60">
        <v>53.451999999999998</v>
      </c>
      <c r="AM60">
        <v>17.179061999999998</v>
      </c>
      <c r="AN60">
        <v>1.0753569999999999</v>
      </c>
      <c r="AO60">
        <v>0</v>
      </c>
      <c r="AP60">
        <v>0</v>
      </c>
      <c r="AQ60">
        <v>0</v>
      </c>
      <c r="AR60">
        <v>49.68</v>
      </c>
      <c r="AS60">
        <v>34.647410000000001</v>
      </c>
      <c r="AT60">
        <v>11.250026999999999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78.543998000000016</v>
      </c>
      <c r="BA60">
        <f t="shared" si="1"/>
        <v>1945.5827560000002</v>
      </c>
      <c r="BB60">
        <v>57</v>
      </c>
      <c r="BD60">
        <v>7.89</v>
      </c>
      <c r="BE60">
        <v>1.94</v>
      </c>
      <c r="BF60">
        <v>3.03</v>
      </c>
      <c r="BG60">
        <v>1.85</v>
      </c>
      <c r="BH60">
        <v>3.23</v>
      </c>
      <c r="BI60">
        <v>0.83</v>
      </c>
      <c r="BJ60">
        <v>0.42</v>
      </c>
      <c r="BK60">
        <v>1.78</v>
      </c>
      <c r="BL60">
        <v>0.87</v>
      </c>
      <c r="BM60">
        <v>0.2</v>
      </c>
      <c r="BN60">
        <v>2.38</v>
      </c>
      <c r="BO60">
        <v>3.78</v>
      </c>
      <c r="BP60">
        <v>0.24</v>
      </c>
      <c r="BQ60">
        <v>1.99</v>
      </c>
      <c r="BR60">
        <v>2.1800000000000002</v>
      </c>
      <c r="BS60">
        <v>1.61</v>
      </c>
      <c r="BT60">
        <v>2.9693339999999999</v>
      </c>
      <c r="BU60">
        <v>1.341844</v>
      </c>
      <c r="BV60">
        <v>2.3522639999999999</v>
      </c>
      <c r="BW60">
        <v>1.9429620000000001</v>
      </c>
      <c r="BX60">
        <v>1.959684</v>
      </c>
      <c r="BY60">
        <v>2.6836880000000001</v>
      </c>
      <c r="BZ60">
        <v>1.327531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5.313701</v>
      </c>
      <c r="CK60">
        <v>1.870228</v>
      </c>
      <c r="CL60">
        <v>1.9381029999999999</v>
      </c>
      <c r="CM60">
        <v>3.5116909999999999</v>
      </c>
      <c r="CN60">
        <v>3.5424669999999998</v>
      </c>
      <c r="CO60">
        <v>2.1469499999999999</v>
      </c>
      <c r="CP60">
        <v>4.2581249999999997</v>
      </c>
      <c r="CQ60">
        <v>3.542468</v>
      </c>
      <c r="CR60">
        <v>0.82955999999999996</v>
      </c>
      <c r="CS60">
        <v>2.7933979999999998</v>
      </c>
      <c r="CT60">
        <v>2.5514760000000001</v>
      </c>
      <c r="CU60">
        <v>0</v>
      </c>
      <c r="CV60">
        <v>0.48761100000000002</v>
      </c>
      <c r="CW60">
        <v>2.5259830000000001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78.543998000000016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189.01055500000001</v>
      </c>
      <c r="L61">
        <v>238.27799999999999</v>
      </c>
      <c r="M61">
        <v>94.319981999999996</v>
      </c>
      <c r="N61">
        <v>120.69</v>
      </c>
      <c r="O61">
        <v>126.52</v>
      </c>
      <c r="P61">
        <v>144.02676099999999</v>
      </c>
      <c r="Q61">
        <v>9.4742879999999996</v>
      </c>
      <c r="R61">
        <v>29.281700000000001</v>
      </c>
      <c r="S61">
        <v>14.231622</v>
      </c>
      <c r="T61">
        <v>0.75136099999999995</v>
      </c>
      <c r="U61">
        <v>276.75</v>
      </c>
      <c r="V61">
        <v>18.899999999999999</v>
      </c>
      <c r="W61">
        <v>43.704000000000001</v>
      </c>
      <c r="X61">
        <v>146.26089999999999</v>
      </c>
      <c r="Y61">
        <v>0</v>
      </c>
      <c r="Z61">
        <v>13.1076</v>
      </c>
      <c r="AA61">
        <v>0</v>
      </c>
      <c r="AB61">
        <v>43.635159999999999</v>
      </c>
      <c r="AC61">
        <v>21.139358999999999</v>
      </c>
      <c r="AD61">
        <v>0</v>
      </c>
      <c r="AE61">
        <v>53.905351000000003</v>
      </c>
      <c r="AF61">
        <v>0</v>
      </c>
      <c r="AG61">
        <v>44.150584000000002</v>
      </c>
      <c r="AH61">
        <v>25.287275000000001</v>
      </c>
      <c r="AI61">
        <v>0</v>
      </c>
      <c r="AJ61">
        <v>0</v>
      </c>
      <c r="AK61">
        <v>59.301364999999997</v>
      </c>
      <c r="AL61">
        <v>53.451999999999998</v>
      </c>
      <c r="AM61">
        <v>17.179061999999998</v>
      </c>
      <c r="AN61">
        <v>1.0753569999999999</v>
      </c>
      <c r="AO61">
        <v>0</v>
      </c>
      <c r="AP61">
        <v>0</v>
      </c>
      <c r="AQ61">
        <v>0</v>
      </c>
      <c r="AR61">
        <v>49.68</v>
      </c>
      <c r="AS61">
        <v>34.647410000000001</v>
      </c>
      <c r="AT61">
        <v>11.250026999999999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78.543998000000016</v>
      </c>
      <c r="BA61">
        <f t="shared" si="1"/>
        <v>1958.5537170000002</v>
      </c>
      <c r="BB61">
        <v>58</v>
      </c>
      <c r="BD61">
        <v>7.89</v>
      </c>
      <c r="BE61">
        <v>1.94</v>
      </c>
      <c r="BF61">
        <v>3.03</v>
      </c>
      <c r="BG61">
        <v>1.85</v>
      </c>
      <c r="BH61">
        <v>3.23</v>
      </c>
      <c r="BI61">
        <v>0.83</v>
      </c>
      <c r="BJ61">
        <v>0.42</v>
      </c>
      <c r="BK61">
        <v>1.78</v>
      </c>
      <c r="BL61">
        <v>0.87</v>
      </c>
      <c r="BM61">
        <v>0.2</v>
      </c>
      <c r="BN61">
        <v>2.38</v>
      </c>
      <c r="BO61">
        <v>3.78</v>
      </c>
      <c r="BP61">
        <v>0.24</v>
      </c>
      <c r="BQ61">
        <v>1.99</v>
      </c>
      <c r="BR61">
        <v>2.1800000000000002</v>
      </c>
      <c r="BS61">
        <v>1.61</v>
      </c>
      <c r="BT61">
        <v>2.9693339999999999</v>
      </c>
      <c r="BU61">
        <v>1.341844</v>
      </c>
      <c r="BV61">
        <v>2.3522639999999999</v>
      </c>
      <c r="BW61">
        <v>1.9429620000000001</v>
      </c>
      <c r="BX61">
        <v>1.959684</v>
      </c>
      <c r="BY61">
        <v>2.6836880000000001</v>
      </c>
      <c r="BZ61">
        <v>1.327531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5.313701</v>
      </c>
      <c r="CK61">
        <v>1.870228</v>
      </c>
      <c r="CL61">
        <v>1.9381029999999999</v>
      </c>
      <c r="CM61">
        <v>3.5116909999999999</v>
      </c>
      <c r="CN61">
        <v>3.5424669999999998</v>
      </c>
      <c r="CO61">
        <v>2.1469499999999999</v>
      </c>
      <c r="CP61">
        <v>4.2581249999999997</v>
      </c>
      <c r="CQ61">
        <v>3.542468</v>
      </c>
      <c r="CR61">
        <v>0.82955999999999996</v>
      </c>
      <c r="CS61">
        <v>2.7933979999999998</v>
      </c>
      <c r="CT61">
        <v>2.5514760000000001</v>
      </c>
      <c r="CU61">
        <v>0</v>
      </c>
      <c r="CV61">
        <v>0.48761100000000002</v>
      </c>
      <c r="CW61">
        <v>2.5259830000000001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78.543998000000016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189.02504300000001</v>
      </c>
      <c r="L62">
        <v>238.27799999999999</v>
      </c>
      <c r="M62">
        <v>94.319981999999996</v>
      </c>
      <c r="N62">
        <v>120.69</v>
      </c>
      <c r="O62">
        <v>126.52</v>
      </c>
      <c r="P62">
        <v>144.02676099999999</v>
      </c>
      <c r="Q62">
        <v>9.8915570000000006</v>
      </c>
      <c r="R62">
        <v>29.281700000000001</v>
      </c>
      <c r="S62">
        <v>14.231622</v>
      </c>
      <c r="T62">
        <v>0.75136099999999995</v>
      </c>
      <c r="U62">
        <v>276.75</v>
      </c>
      <c r="V62">
        <v>18.899999999999999</v>
      </c>
      <c r="W62">
        <v>43.704000000000001</v>
      </c>
      <c r="X62">
        <v>146.26089999999999</v>
      </c>
      <c r="Y62">
        <v>0</v>
      </c>
      <c r="Z62">
        <v>13.1076</v>
      </c>
      <c r="AA62">
        <v>0</v>
      </c>
      <c r="AB62">
        <v>43.635159999999999</v>
      </c>
      <c r="AC62">
        <v>21.139358999999999</v>
      </c>
      <c r="AD62">
        <v>0</v>
      </c>
      <c r="AE62">
        <v>53.905351000000003</v>
      </c>
      <c r="AF62">
        <v>0</v>
      </c>
      <c r="AG62">
        <v>44.150584000000002</v>
      </c>
      <c r="AH62">
        <v>25.287275000000001</v>
      </c>
      <c r="AI62">
        <v>0</v>
      </c>
      <c r="AJ62">
        <v>0</v>
      </c>
      <c r="AK62">
        <v>59.301364999999997</v>
      </c>
      <c r="AL62">
        <v>53.451999999999998</v>
      </c>
      <c r="AM62">
        <v>17.179061999999998</v>
      </c>
      <c r="AN62">
        <v>1.0753569999999999</v>
      </c>
      <c r="AO62">
        <v>0</v>
      </c>
      <c r="AP62">
        <v>0</v>
      </c>
      <c r="AQ62">
        <v>0</v>
      </c>
      <c r="AR62">
        <v>49.68</v>
      </c>
      <c r="AS62">
        <v>34.647410000000001</v>
      </c>
      <c r="AT62">
        <v>11.250026999999999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78.403998000000001</v>
      </c>
      <c r="BA62">
        <f t="shared" si="1"/>
        <v>1958.845474</v>
      </c>
      <c r="BB62">
        <v>59</v>
      </c>
      <c r="BD62">
        <v>7.89</v>
      </c>
      <c r="BE62">
        <v>1.94</v>
      </c>
      <c r="BF62">
        <v>3.03</v>
      </c>
      <c r="BG62">
        <v>1.85</v>
      </c>
      <c r="BH62">
        <v>3.23</v>
      </c>
      <c r="BI62">
        <v>0.8</v>
      </c>
      <c r="BJ62">
        <v>0.42</v>
      </c>
      <c r="BK62">
        <v>1.67</v>
      </c>
      <c r="BL62">
        <v>0.87</v>
      </c>
      <c r="BM62">
        <v>0.2</v>
      </c>
      <c r="BN62">
        <v>2.38</v>
      </c>
      <c r="BO62">
        <v>3.78</v>
      </c>
      <c r="BP62">
        <v>0.24</v>
      </c>
      <c r="BQ62">
        <v>1.99</v>
      </c>
      <c r="BR62">
        <v>2.1800000000000002</v>
      </c>
      <c r="BS62">
        <v>1.61</v>
      </c>
      <c r="BT62">
        <v>2.9693339999999999</v>
      </c>
      <c r="BU62">
        <v>1.341844</v>
      </c>
      <c r="BV62">
        <v>2.3522639999999999</v>
      </c>
      <c r="BW62">
        <v>1.9429620000000001</v>
      </c>
      <c r="BX62">
        <v>1.959684</v>
      </c>
      <c r="BY62">
        <v>2.6836880000000001</v>
      </c>
      <c r="BZ62">
        <v>1.327531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5.313701</v>
      </c>
      <c r="CK62">
        <v>1.870228</v>
      </c>
      <c r="CL62">
        <v>1.9381029999999999</v>
      </c>
      <c r="CM62">
        <v>3.5116909999999999</v>
      </c>
      <c r="CN62">
        <v>3.5424669999999998</v>
      </c>
      <c r="CO62">
        <v>2.1469499999999999</v>
      </c>
      <c r="CP62">
        <v>4.2581249999999997</v>
      </c>
      <c r="CQ62">
        <v>3.542468</v>
      </c>
      <c r="CR62">
        <v>0.82955999999999996</v>
      </c>
      <c r="CS62">
        <v>2.7933979999999998</v>
      </c>
      <c r="CT62">
        <v>2.5514760000000001</v>
      </c>
      <c r="CU62">
        <v>0</v>
      </c>
      <c r="CV62">
        <v>0.48761100000000002</v>
      </c>
      <c r="CW62">
        <v>2.5259830000000001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78.403998000000001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223.87530000000001</v>
      </c>
      <c r="L63">
        <v>238.27799999999999</v>
      </c>
      <c r="M63">
        <v>94.319981999999996</v>
      </c>
      <c r="N63">
        <v>120.69</v>
      </c>
      <c r="O63">
        <v>126.52</v>
      </c>
      <c r="P63">
        <v>144.02676099999999</v>
      </c>
      <c r="Q63">
        <v>9.0122</v>
      </c>
      <c r="R63">
        <v>43.545976000000003</v>
      </c>
      <c r="S63">
        <v>12.111910999999999</v>
      </c>
      <c r="T63">
        <v>0.67940400000000001</v>
      </c>
      <c r="U63">
        <v>276.75</v>
      </c>
      <c r="V63">
        <v>18.899999999999999</v>
      </c>
      <c r="W63">
        <v>44.311</v>
      </c>
      <c r="X63">
        <v>146.26089999999999</v>
      </c>
      <c r="Y63">
        <v>0</v>
      </c>
      <c r="Z63">
        <v>13.1076</v>
      </c>
      <c r="AA63">
        <v>0</v>
      </c>
      <c r="AB63">
        <v>43.635159999999999</v>
      </c>
      <c r="AC63">
        <v>21.139358999999999</v>
      </c>
      <c r="AD63">
        <v>0</v>
      </c>
      <c r="AE63">
        <v>53.905351000000003</v>
      </c>
      <c r="AF63">
        <v>0</v>
      </c>
      <c r="AG63">
        <v>44.150584000000002</v>
      </c>
      <c r="AH63">
        <v>25.287275000000001</v>
      </c>
      <c r="AI63">
        <v>3.4724400000000002</v>
      </c>
      <c r="AJ63">
        <v>0</v>
      </c>
      <c r="AK63">
        <v>59.301364999999997</v>
      </c>
      <c r="AL63">
        <v>53.451999999999998</v>
      </c>
      <c r="AM63">
        <v>17.179061999999998</v>
      </c>
      <c r="AN63">
        <v>1.0753569999999999</v>
      </c>
      <c r="AO63">
        <v>0</v>
      </c>
      <c r="AP63">
        <v>0</v>
      </c>
      <c r="AQ63">
        <v>9.8916199999999996</v>
      </c>
      <c r="AR63">
        <v>49.68</v>
      </c>
      <c r="AS63">
        <v>35.652698999999998</v>
      </c>
      <c r="AT63">
        <v>11.250026999999999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78.063997999999998</v>
      </c>
      <c r="BA63">
        <f t="shared" si="1"/>
        <v>2019.5253310000003</v>
      </c>
      <c r="BB63">
        <v>60</v>
      </c>
      <c r="BD63">
        <v>7.89</v>
      </c>
      <c r="BE63">
        <v>1.94</v>
      </c>
      <c r="BF63">
        <v>3.03</v>
      </c>
      <c r="BG63">
        <v>1.85</v>
      </c>
      <c r="BH63">
        <v>2.89</v>
      </c>
      <c r="BI63">
        <v>0.8</v>
      </c>
      <c r="BJ63">
        <v>0.42</v>
      </c>
      <c r="BK63">
        <v>1.67</v>
      </c>
      <c r="BL63">
        <v>0.87</v>
      </c>
      <c r="BM63">
        <v>0.2</v>
      </c>
      <c r="BN63">
        <v>2.38</v>
      </c>
      <c r="BO63">
        <v>3.78</v>
      </c>
      <c r="BP63">
        <v>0.24</v>
      </c>
      <c r="BQ63">
        <v>1.99</v>
      </c>
      <c r="BR63">
        <v>2.1800000000000002</v>
      </c>
      <c r="BS63">
        <v>1.61</v>
      </c>
      <c r="BT63">
        <v>2.9693339999999999</v>
      </c>
      <c r="BU63">
        <v>1.341844</v>
      </c>
      <c r="BV63">
        <v>2.3522639999999999</v>
      </c>
      <c r="BW63">
        <v>1.9429620000000001</v>
      </c>
      <c r="BX63">
        <v>1.959684</v>
      </c>
      <c r="BY63">
        <v>2.6836880000000001</v>
      </c>
      <c r="BZ63">
        <v>1.327531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5.313701</v>
      </c>
      <c r="CK63">
        <v>1.870228</v>
      </c>
      <c r="CL63">
        <v>1.9381029999999999</v>
      </c>
      <c r="CM63">
        <v>3.5116909999999999</v>
      </c>
      <c r="CN63">
        <v>3.5424669999999998</v>
      </c>
      <c r="CO63">
        <v>2.1469499999999999</v>
      </c>
      <c r="CP63">
        <v>4.2581249999999997</v>
      </c>
      <c r="CQ63">
        <v>3.542468</v>
      </c>
      <c r="CR63">
        <v>0.82955999999999996</v>
      </c>
      <c r="CS63">
        <v>2.7933979999999998</v>
      </c>
      <c r="CT63">
        <v>2.5514760000000001</v>
      </c>
      <c r="CU63">
        <v>0</v>
      </c>
      <c r="CV63">
        <v>0.48761100000000002</v>
      </c>
      <c r="CW63">
        <v>2.5259830000000001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78.063997999999998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273.88529999999997</v>
      </c>
      <c r="L64">
        <v>238.27799999999999</v>
      </c>
      <c r="M64">
        <v>94.319981999999996</v>
      </c>
      <c r="N64">
        <v>120.69</v>
      </c>
      <c r="O64">
        <v>126.52</v>
      </c>
      <c r="P64">
        <v>144.02676099999999</v>
      </c>
      <c r="Q64">
        <v>9.0122</v>
      </c>
      <c r="R64">
        <v>43.545976000000003</v>
      </c>
      <c r="S64">
        <v>12.111910999999999</v>
      </c>
      <c r="T64">
        <v>0.67940400000000001</v>
      </c>
      <c r="U64">
        <v>276.75</v>
      </c>
      <c r="V64">
        <v>18.899999999999999</v>
      </c>
      <c r="W64">
        <v>44.311</v>
      </c>
      <c r="X64">
        <v>146.26089999999999</v>
      </c>
      <c r="Y64">
        <v>0</v>
      </c>
      <c r="Z64">
        <v>13.1076</v>
      </c>
      <c r="AA64">
        <v>0</v>
      </c>
      <c r="AB64">
        <v>43.635159999999999</v>
      </c>
      <c r="AC64">
        <v>21.139358999999999</v>
      </c>
      <c r="AD64">
        <v>0</v>
      </c>
      <c r="AE64">
        <v>53.905351000000003</v>
      </c>
      <c r="AF64">
        <v>0</v>
      </c>
      <c r="AG64">
        <v>44.150584000000002</v>
      </c>
      <c r="AH64">
        <v>46.069934000000003</v>
      </c>
      <c r="AI64">
        <v>3.4724400000000002</v>
      </c>
      <c r="AJ64">
        <v>0</v>
      </c>
      <c r="AK64">
        <v>59.301364999999997</v>
      </c>
      <c r="AL64">
        <v>53.451999999999998</v>
      </c>
      <c r="AM64">
        <v>17.179061999999998</v>
      </c>
      <c r="AN64">
        <v>1.0753569999999999</v>
      </c>
      <c r="AO64">
        <v>0</v>
      </c>
      <c r="AP64">
        <v>0</v>
      </c>
      <c r="AQ64">
        <v>16.957063000000002</v>
      </c>
      <c r="AR64">
        <v>49.68</v>
      </c>
      <c r="AS64">
        <v>35.652698999999998</v>
      </c>
      <c r="AT64">
        <v>11.250026999999999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78.063997999999998</v>
      </c>
      <c r="BA64">
        <f t="shared" si="1"/>
        <v>2097.3834330000004</v>
      </c>
      <c r="BB64">
        <v>61</v>
      </c>
      <c r="BD64">
        <v>7.89</v>
      </c>
      <c r="BE64">
        <v>1.94</v>
      </c>
      <c r="BF64">
        <v>3.03</v>
      </c>
      <c r="BG64">
        <v>1.85</v>
      </c>
      <c r="BH64">
        <v>2.89</v>
      </c>
      <c r="BI64">
        <v>0.8</v>
      </c>
      <c r="BJ64">
        <v>0.42</v>
      </c>
      <c r="BK64">
        <v>1.67</v>
      </c>
      <c r="BL64">
        <v>0.87</v>
      </c>
      <c r="BM64">
        <v>0.2</v>
      </c>
      <c r="BN64">
        <v>2.38</v>
      </c>
      <c r="BO64">
        <v>3.78</v>
      </c>
      <c r="BP64">
        <v>0.24</v>
      </c>
      <c r="BQ64">
        <v>1.99</v>
      </c>
      <c r="BR64">
        <v>2.1800000000000002</v>
      </c>
      <c r="BS64">
        <v>1.61</v>
      </c>
      <c r="BT64">
        <v>2.9693339999999999</v>
      </c>
      <c r="BU64">
        <v>1.341844</v>
      </c>
      <c r="BV64">
        <v>2.3522639999999999</v>
      </c>
      <c r="BW64">
        <v>1.9429620000000001</v>
      </c>
      <c r="BX64">
        <v>1.959684</v>
      </c>
      <c r="BY64">
        <v>2.6836880000000001</v>
      </c>
      <c r="BZ64">
        <v>1.327531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5.313701</v>
      </c>
      <c r="CK64">
        <v>1.870228</v>
      </c>
      <c r="CL64">
        <v>1.9381029999999999</v>
      </c>
      <c r="CM64">
        <v>3.5116909999999999</v>
      </c>
      <c r="CN64">
        <v>3.5424669999999998</v>
      </c>
      <c r="CO64">
        <v>2.1469499999999999</v>
      </c>
      <c r="CP64">
        <v>4.2581249999999997</v>
      </c>
      <c r="CQ64">
        <v>3.542468</v>
      </c>
      <c r="CR64">
        <v>0.82955999999999996</v>
      </c>
      <c r="CS64">
        <v>2.7933979999999998</v>
      </c>
      <c r="CT64">
        <v>2.5514760000000001</v>
      </c>
      <c r="CU64">
        <v>0</v>
      </c>
      <c r="CV64">
        <v>0.89041899999999996</v>
      </c>
      <c r="CW64">
        <v>2.5259830000000001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78.063997999999998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322.85129999999998</v>
      </c>
      <c r="L65">
        <v>313.27800000000002</v>
      </c>
      <c r="M65">
        <v>94.319981999999996</v>
      </c>
      <c r="N65">
        <v>120.69</v>
      </c>
      <c r="O65">
        <v>126.52</v>
      </c>
      <c r="P65">
        <v>144.02676099999999</v>
      </c>
      <c r="Q65">
        <v>15.915813</v>
      </c>
      <c r="R65">
        <v>43.545976000000003</v>
      </c>
      <c r="S65">
        <v>19.291599999999999</v>
      </c>
      <c r="T65">
        <v>1.4276059999999999</v>
      </c>
      <c r="U65">
        <v>276.75</v>
      </c>
      <c r="V65">
        <v>18.899999999999999</v>
      </c>
      <c r="W65">
        <v>43.704000000000001</v>
      </c>
      <c r="X65">
        <v>146.26089999999999</v>
      </c>
      <c r="Y65">
        <v>0</v>
      </c>
      <c r="Z65">
        <v>13.1076</v>
      </c>
      <c r="AA65">
        <v>0</v>
      </c>
      <c r="AB65">
        <v>43.635159999999999</v>
      </c>
      <c r="AC65">
        <v>21.139358999999999</v>
      </c>
      <c r="AD65">
        <v>0</v>
      </c>
      <c r="AE65">
        <v>53.905351000000003</v>
      </c>
      <c r="AF65">
        <v>0</v>
      </c>
      <c r="AG65">
        <v>44.150584000000002</v>
      </c>
      <c r="AH65">
        <v>46.069934000000003</v>
      </c>
      <c r="AI65">
        <v>3.4724400000000002</v>
      </c>
      <c r="AJ65">
        <v>0</v>
      </c>
      <c r="AK65">
        <v>59.301364999999997</v>
      </c>
      <c r="AL65">
        <v>53.451999999999998</v>
      </c>
      <c r="AM65">
        <v>17.179061999999998</v>
      </c>
      <c r="AN65">
        <v>1.0753569999999999</v>
      </c>
      <c r="AO65">
        <v>0</v>
      </c>
      <c r="AP65">
        <v>0</v>
      </c>
      <c r="AQ65">
        <v>29.674859999999999</v>
      </c>
      <c r="AR65">
        <v>49.68</v>
      </c>
      <c r="AS65">
        <v>35.652698999999998</v>
      </c>
      <c r="AT65">
        <v>11.250026999999999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77.993998000000005</v>
      </c>
      <c r="BA65">
        <f t="shared" si="1"/>
        <v>2248.2217340000007</v>
      </c>
      <c r="BB65">
        <v>62</v>
      </c>
      <c r="BD65">
        <v>7.82</v>
      </c>
      <c r="BE65">
        <v>1.94</v>
      </c>
      <c r="BF65">
        <v>3.03</v>
      </c>
      <c r="BG65">
        <v>1.85</v>
      </c>
      <c r="BH65">
        <v>2.89</v>
      </c>
      <c r="BI65">
        <v>0.8</v>
      </c>
      <c r="BJ65">
        <v>0.42</v>
      </c>
      <c r="BK65">
        <v>1.67</v>
      </c>
      <c r="BL65">
        <v>0.87</v>
      </c>
      <c r="BM65">
        <v>0.2</v>
      </c>
      <c r="BN65">
        <v>2.38</v>
      </c>
      <c r="BO65">
        <v>3.78</v>
      </c>
      <c r="BP65">
        <v>0.24</v>
      </c>
      <c r="BQ65">
        <v>1.99</v>
      </c>
      <c r="BR65">
        <v>2.1800000000000002</v>
      </c>
      <c r="BS65">
        <v>1.61</v>
      </c>
      <c r="BT65">
        <v>2.9693339999999999</v>
      </c>
      <c r="BU65">
        <v>1.341844</v>
      </c>
      <c r="BV65">
        <v>2.3522639999999999</v>
      </c>
      <c r="BW65">
        <v>1.9429620000000001</v>
      </c>
      <c r="BX65">
        <v>1.959684</v>
      </c>
      <c r="BY65">
        <v>2.6836880000000001</v>
      </c>
      <c r="BZ65">
        <v>1.327531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5.313701</v>
      </c>
      <c r="CK65">
        <v>1.870228</v>
      </c>
      <c r="CL65">
        <v>1.9381029999999999</v>
      </c>
      <c r="CM65">
        <v>3.5116909999999999</v>
      </c>
      <c r="CN65">
        <v>3.5424669999999998</v>
      </c>
      <c r="CO65">
        <v>2.1469499999999999</v>
      </c>
      <c r="CP65">
        <v>4.2581249999999997</v>
      </c>
      <c r="CQ65">
        <v>3.542468</v>
      </c>
      <c r="CR65">
        <v>0.82955999999999996</v>
      </c>
      <c r="CS65">
        <v>2.7933979999999998</v>
      </c>
      <c r="CT65">
        <v>2.5514760000000001</v>
      </c>
      <c r="CU65">
        <v>0</v>
      </c>
      <c r="CV65">
        <v>0.89041899999999996</v>
      </c>
      <c r="CW65">
        <v>2.5259830000000001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77.993998000000005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322.85129999999998</v>
      </c>
      <c r="L66">
        <v>364.72710000000001</v>
      </c>
      <c r="M66">
        <v>94.319981999999996</v>
      </c>
      <c r="N66">
        <v>120.69</v>
      </c>
      <c r="O66">
        <v>126.52</v>
      </c>
      <c r="P66">
        <v>144.02676099999999</v>
      </c>
      <c r="Q66">
        <v>16.084</v>
      </c>
      <c r="R66">
        <v>43.545976000000003</v>
      </c>
      <c r="S66">
        <v>19.291599999999999</v>
      </c>
      <c r="T66">
        <v>1.4276059999999999</v>
      </c>
      <c r="U66">
        <v>276.75</v>
      </c>
      <c r="V66">
        <v>18.899999999999999</v>
      </c>
      <c r="W66">
        <v>43.704000000000001</v>
      </c>
      <c r="X66">
        <v>146.26089999999999</v>
      </c>
      <c r="Y66">
        <v>0</v>
      </c>
      <c r="Z66">
        <v>13.1076</v>
      </c>
      <c r="AA66">
        <v>0</v>
      </c>
      <c r="AB66">
        <v>43.635159999999999</v>
      </c>
      <c r="AC66">
        <v>21.139358999999999</v>
      </c>
      <c r="AD66">
        <v>0</v>
      </c>
      <c r="AE66">
        <v>53.905351000000003</v>
      </c>
      <c r="AF66">
        <v>0</v>
      </c>
      <c r="AG66">
        <v>44.150584000000002</v>
      </c>
      <c r="AH66">
        <v>46.069934000000003</v>
      </c>
      <c r="AI66">
        <v>3.4724400000000002</v>
      </c>
      <c r="AJ66">
        <v>0</v>
      </c>
      <c r="AK66">
        <v>59.301364999999997</v>
      </c>
      <c r="AL66">
        <v>53.451999999999998</v>
      </c>
      <c r="AM66">
        <v>17.179061999999998</v>
      </c>
      <c r="AN66">
        <v>1.0753569999999999</v>
      </c>
      <c r="AO66">
        <v>0</v>
      </c>
      <c r="AP66">
        <v>0</v>
      </c>
      <c r="AQ66">
        <v>29.674859999999999</v>
      </c>
      <c r="AR66">
        <v>49.68</v>
      </c>
      <c r="AS66">
        <v>35.652698999999998</v>
      </c>
      <c r="AT66">
        <v>11.250026999999999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77.993998000000005</v>
      </c>
      <c r="BA66">
        <f t="shared" si="1"/>
        <v>2299.8390210000007</v>
      </c>
      <c r="BB66">
        <v>63</v>
      </c>
      <c r="BD66">
        <v>7.82</v>
      </c>
      <c r="BE66">
        <v>1.94</v>
      </c>
      <c r="BF66">
        <v>3.03</v>
      </c>
      <c r="BG66">
        <v>1.85</v>
      </c>
      <c r="BH66">
        <v>2.89</v>
      </c>
      <c r="BI66">
        <v>0.8</v>
      </c>
      <c r="BJ66">
        <v>0.42</v>
      </c>
      <c r="BK66">
        <v>1.67</v>
      </c>
      <c r="BL66">
        <v>0.87</v>
      </c>
      <c r="BM66">
        <v>0.2</v>
      </c>
      <c r="BN66">
        <v>2.38</v>
      </c>
      <c r="BO66">
        <v>3.78</v>
      </c>
      <c r="BP66">
        <v>0.24</v>
      </c>
      <c r="BQ66">
        <v>1.99</v>
      </c>
      <c r="BR66">
        <v>2.1800000000000002</v>
      </c>
      <c r="BS66">
        <v>1.61</v>
      </c>
      <c r="BT66">
        <v>2.9693339999999999</v>
      </c>
      <c r="BU66">
        <v>1.341844</v>
      </c>
      <c r="BV66">
        <v>2.3522639999999999</v>
      </c>
      <c r="BW66">
        <v>1.9429620000000001</v>
      </c>
      <c r="BX66">
        <v>1.959684</v>
      </c>
      <c r="BY66">
        <v>2.6836880000000001</v>
      </c>
      <c r="BZ66">
        <v>1.327531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5.313701</v>
      </c>
      <c r="CK66">
        <v>1.870228</v>
      </c>
      <c r="CL66">
        <v>1.9381029999999999</v>
      </c>
      <c r="CM66">
        <v>3.5116909999999999</v>
      </c>
      <c r="CN66">
        <v>3.5424669999999998</v>
      </c>
      <c r="CO66">
        <v>2.1469499999999999</v>
      </c>
      <c r="CP66">
        <v>4.2581249999999997</v>
      </c>
      <c r="CQ66">
        <v>3.542468</v>
      </c>
      <c r="CR66">
        <v>0.82955999999999996</v>
      </c>
      <c r="CS66">
        <v>2.7933979999999998</v>
      </c>
      <c r="CT66">
        <v>2.5514760000000001</v>
      </c>
      <c r="CU66">
        <v>0</v>
      </c>
      <c r="CV66">
        <v>0.89041899999999996</v>
      </c>
      <c r="CW66">
        <v>2.5259830000000001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77.993998000000005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342.96530000000001</v>
      </c>
      <c r="L67">
        <v>364.72710000000001</v>
      </c>
      <c r="M67">
        <v>94.319981999999996</v>
      </c>
      <c r="N67">
        <v>120.69</v>
      </c>
      <c r="O67">
        <v>126.52</v>
      </c>
      <c r="P67">
        <v>144.02676099999999</v>
      </c>
      <c r="Q67">
        <v>18.154</v>
      </c>
      <c r="R67">
        <v>43.545976000000003</v>
      </c>
      <c r="S67">
        <v>22.401599999999998</v>
      </c>
      <c r="T67">
        <v>1.4276059999999999</v>
      </c>
      <c r="U67">
        <v>276.75</v>
      </c>
      <c r="V67">
        <v>18.899999999999999</v>
      </c>
      <c r="W67">
        <v>43.704000000000001</v>
      </c>
      <c r="X67">
        <v>146.26089999999999</v>
      </c>
      <c r="Y67">
        <v>0</v>
      </c>
      <c r="Z67">
        <v>6.5537999999999998</v>
      </c>
      <c r="AA67">
        <v>0</v>
      </c>
      <c r="AB67">
        <v>43.635159999999999</v>
      </c>
      <c r="AC67">
        <v>21.139358999999999</v>
      </c>
      <c r="AD67">
        <v>0</v>
      </c>
      <c r="AE67">
        <v>53.905351000000003</v>
      </c>
      <c r="AF67">
        <v>0</v>
      </c>
      <c r="AG67">
        <v>44.150584000000002</v>
      </c>
      <c r="AH67">
        <v>46.069934000000003</v>
      </c>
      <c r="AI67">
        <v>3.4724400000000002</v>
      </c>
      <c r="AJ67">
        <v>0</v>
      </c>
      <c r="AK67">
        <v>59.301364999999997</v>
      </c>
      <c r="AL67">
        <v>53.451999999999998</v>
      </c>
      <c r="AM67">
        <v>17.179061999999998</v>
      </c>
      <c r="AN67">
        <v>1.0753569999999999</v>
      </c>
      <c r="AO67">
        <v>0</v>
      </c>
      <c r="AP67">
        <v>0</v>
      </c>
      <c r="AQ67">
        <v>29.674859999999999</v>
      </c>
      <c r="AR67">
        <v>49.68</v>
      </c>
      <c r="AS67">
        <v>34.647410000000001</v>
      </c>
      <c r="AT67">
        <v>11.250026999999999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77.159255999999999</v>
      </c>
      <c r="BA67">
        <f t="shared" si="1"/>
        <v>2316.7391900000007</v>
      </c>
      <c r="BB67">
        <v>64</v>
      </c>
      <c r="BD67">
        <v>7.82</v>
      </c>
      <c r="BE67">
        <v>1.94</v>
      </c>
      <c r="BF67">
        <v>3.03</v>
      </c>
      <c r="BG67">
        <v>1.85</v>
      </c>
      <c r="BH67">
        <v>2.12</v>
      </c>
      <c r="BI67">
        <v>0.8</v>
      </c>
      <c r="BJ67">
        <v>0.42</v>
      </c>
      <c r="BK67">
        <v>1.67</v>
      </c>
      <c r="BL67">
        <v>0.87</v>
      </c>
      <c r="BM67">
        <v>0.2</v>
      </c>
      <c r="BN67">
        <v>2.38</v>
      </c>
      <c r="BO67">
        <v>3.78</v>
      </c>
      <c r="BP67">
        <v>0.24</v>
      </c>
      <c r="BQ67">
        <v>1.99</v>
      </c>
      <c r="BR67">
        <v>2.1800000000000002</v>
      </c>
      <c r="BS67">
        <v>1.61</v>
      </c>
      <c r="BT67">
        <v>2.9693339999999999</v>
      </c>
      <c r="BU67">
        <v>1.341844</v>
      </c>
      <c r="BV67">
        <v>2.2875220000000001</v>
      </c>
      <c r="BW67">
        <v>1.9429620000000001</v>
      </c>
      <c r="BX67">
        <v>1.959684</v>
      </c>
      <c r="BY67">
        <v>2.6836880000000001</v>
      </c>
      <c r="BZ67">
        <v>1.327531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5.313701</v>
      </c>
      <c r="CK67">
        <v>1.870228</v>
      </c>
      <c r="CL67">
        <v>1.9381029999999999</v>
      </c>
      <c r="CM67">
        <v>3.5116909999999999</v>
      </c>
      <c r="CN67">
        <v>3.5424669999999998</v>
      </c>
      <c r="CO67">
        <v>2.1469499999999999</v>
      </c>
      <c r="CP67">
        <v>4.2581249999999997</v>
      </c>
      <c r="CQ67">
        <v>3.542468</v>
      </c>
      <c r="CR67">
        <v>0.82955999999999996</v>
      </c>
      <c r="CS67">
        <v>2.7933979999999998</v>
      </c>
      <c r="CT67">
        <v>2.5514760000000001</v>
      </c>
      <c r="CU67">
        <v>0</v>
      </c>
      <c r="CV67">
        <v>0.89041899999999996</v>
      </c>
      <c r="CW67">
        <v>2.5259830000000001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77.159255999999999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342.96530000000001</v>
      </c>
      <c r="L68">
        <v>364.72710000000001</v>
      </c>
      <c r="M68">
        <v>94.319981999999996</v>
      </c>
      <c r="N68">
        <v>120.69</v>
      </c>
      <c r="O68">
        <v>126.52</v>
      </c>
      <c r="P68">
        <v>144.02676099999999</v>
      </c>
      <c r="Q68">
        <v>18.154</v>
      </c>
      <c r="R68">
        <v>43.545976000000003</v>
      </c>
      <c r="S68">
        <v>22.401599999999998</v>
      </c>
      <c r="T68">
        <v>1.4276059999999999</v>
      </c>
      <c r="U68">
        <v>276.75</v>
      </c>
      <c r="V68">
        <v>18.899999999999999</v>
      </c>
      <c r="W68">
        <v>43.704000000000001</v>
      </c>
      <c r="X68">
        <v>146.26089999999999</v>
      </c>
      <c r="Y68">
        <v>0</v>
      </c>
      <c r="Z68">
        <v>6.5537999999999998</v>
      </c>
      <c r="AA68">
        <v>0</v>
      </c>
      <c r="AB68">
        <v>43.635159999999999</v>
      </c>
      <c r="AC68">
        <v>21.139358999999999</v>
      </c>
      <c r="AD68">
        <v>0</v>
      </c>
      <c r="AE68">
        <v>53.905351000000003</v>
      </c>
      <c r="AF68">
        <v>0</v>
      </c>
      <c r="AG68">
        <v>44.150584000000002</v>
      </c>
      <c r="AH68">
        <v>46.069934000000003</v>
      </c>
      <c r="AI68">
        <v>3.4724400000000002</v>
      </c>
      <c r="AJ68">
        <v>0</v>
      </c>
      <c r="AK68">
        <v>59.301364999999997</v>
      </c>
      <c r="AL68">
        <v>53.451999999999998</v>
      </c>
      <c r="AM68">
        <v>17.179061999999998</v>
      </c>
      <c r="AN68">
        <v>1.0753569999999999</v>
      </c>
      <c r="AO68">
        <v>0</v>
      </c>
      <c r="AP68">
        <v>0</v>
      </c>
      <c r="AQ68">
        <v>29.674859999999999</v>
      </c>
      <c r="AR68">
        <v>52.991999999999997</v>
      </c>
      <c r="AS68">
        <v>34.647410000000001</v>
      </c>
      <c r="AT68">
        <v>11.250026999999999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77.159255999999999</v>
      </c>
      <c r="BA68">
        <f t="shared" ref="BA68:BA99" si="4">SUM(B68:AZ68)</f>
        <v>2320.051190000001</v>
      </c>
      <c r="BB68">
        <v>65</v>
      </c>
      <c r="BD68">
        <v>7.82</v>
      </c>
      <c r="BE68">
        <v>1.94</v>
      </c>
      <c r="BF68">
        <v>3.03</v>
      </c>
      <c r="BG68">
        <v>1.85</v>
      </c>
      <c r="BH68">
        <v>2.12</v>
      </c>
      <c r="BI68">
        <v>0.8</v>
      </c>
      <c r="BJ68">
        <v>0.42</v>
      </c>
      <c r="BK68">
        <v>1.67</v>
      </c>
      <c r="BL68">
        <v>0.87</v>
      </c>
      <c r="BM68">
        <v>0.2</v>
      </c>
      <c r="BN68">
        <v>2.38</v>
      </c>
      <c r="BO68">
        <v>3.78</v>
      </c>
      <c r="BP68">
        <v>0.24</v>
      </c>
      <c r="BQ68">
        <v>1.99</v>
      </c>
      <c r="BR68">
        <v>2.1800000000000002</v>
      </c>
      <c r="BS68">
        <v>1.61</v>
      </c>
      <c r="BT68">
        <v>2.9693339999999999</v>
      </c>
      <c r="BU68">
        <v>1.341844</v>
      </c>
      <c r="BV68">
        <v>2.2875220000000001</v>
      </c>
      <c r="BW68">
        <v>1.9429620000000001</v>
      </c>
      <c r="BX68">
        <v>1.959684</v>
      </c>
      <c r="BY68">
        <v>2.6836880000000001</v>
      </c>
      <c r="BZ68">
        <v>1.327531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5.313701</v>
      </c>
      <c r="CK68">
        <v>1.870228</v>
      </c>
      <c r="CL68">
        <v>1.9381029999999999</v>
      </c>
      <c r="CM68">
        <v>3.5116909999999999</v>
      </c>
      <c r="CN68">
        <v>3.5424669999999998</v>
      </c>
      <c r="CO68">
        <v>2.1469499999999999</v>
      </c>
      <c r="CP68">
        <v>4.2581249999999997</v>
      </c>
      <c r="CQ68">
        <v>3.542468</v>
      </c>
      <c r="CR68">
        <v>0.82955999999999996</v>
      </c>
      <c r="CS68">
        <v>2.7933979999999998</v>
      </c>
      <c r="CT68">
        <v>2.5514760000000001</v>
      </c>
      <c r="CU68">
        <v>0</v>
      </c>
      <c r="CV68">
        <v>0.89041899999999996</v>
      </c>
      <c r="CW68">
        <v>2.5259830000000001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77.159255999999999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374.72710000000001</v>
      </c>
      <c r="M69">
        <v>94.319981999999996</v>
      </c>
      <c r="N69">
        <v>120.69</v>
      </c>
      <c r="O69">
        <v>126.52</v>
      </c>
      <c r="P69">
        <v>144.02676099999999</v>
      </c>
      <c r="Q69">
        <v>18.154</v>
      </c>
      <c r="R69">
        <v>43.545976000000003</v>
      </c>
      <c r="S69">
        <v>22.401599999999998</v>
      </c>
      <c r="T69">
        <v>1.4276059999999999</v>
      </c>
      <c r="U69">
        <v>276.75</v>
      </c>
      <c r="V69">
        <v>18.899999999999999</v>
      </c>
      <c r="W69">
        <v>43.704000000000001</v>
      </c>
      <c r="X69">
        <v>146.26089999999999</v>
      </c>
      <c r="Y69">
        <v>0</v>
      </c>
      <c r="Z69">
        <v>6.5537999999999998</v>
      </c>
      <c r="AA69">
        <v>0</v>
      </c>
      <c r="AB69">
        <v>43.635159999999999</v>
      </c>
      <c r="AC69">
        <v>21.139358999999999</v>
      </c>
      <c r="AD69">
        <v>0</v>
      </c>
      <c r="AE69">
        <v>53.905351000000003</v>
      </c>
      <c r="AF69">
        <v>0</v>
      </c>
      <c r="AG69">
        <v>44.150584000000002</v>
      </c>
      <c r="AH69">
        <v>46.069934000000003</v>
      </c>
      <c r="AI69">
        <v>3.4724400000000002</v>
      </c>
      <c r="AJ69">
        <v>0</v>
      </c>
      <c r="AK69">
        <v>59.301364999999997</v>
      </c>
      <c r="AL69">
        <v>53.451999999999998</v>
      </c>
      <c r="AM69">
        <v>17.179061999999998</v>
      </c>
      <c r="AN69">
        <v>1.0753569999999999</v>
      </c>
      <c r="AO69">
        <v>0</v>
      </c>
      <c r="AP69">
        <v>0</v>
      </c>
      <c r="AQ69">
        <v>29.674859999999999</v>
      </c>
      <c r="AR69">
        <v>52.991999999999997</v>
      </c>
      <c r="AS69">
        <v>34.647410000000001</v>
      </c>
      <c r="AT69">
        <v>11.250026999999999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77.679256000000009</v>
      </c>
      <c r="BA69">
        <f t="shared" si="4"/>
        <v>1987.6058900000003</v>
      </c>
      <c r="BB69">
        <v>66</v>
      </c>
      <c r="BD69">
        <v>7.82</v>
      </c>
      <c r="BE69">
        <v>1.94</v>
      </c>
      <c r="BF69">
        <v>3.03</v>
      </c>
      <c r="BG69">
        <v>1.85</v>
      </c>
      <c r="BH69">
        <v>2.64</v>
      </c>
      <c r="BI69">
        <v>0.8</v>
      </c>
      <c r="BJ69">
        <v>0.42</v>
      </c>
      <c r="BK69">
        <v>1.67</v>
      </c>
      <c r="BL69">
        <v>0.87</v>
      </c>
      <c r="BM69">
        <v>0.2</v>
      </c>
      <c r="BN69">
        <v>2.38</v>
      </c>
      <c r="BO69">
        <v>3.78</v>
      </c>
      <c r="BP69">
        <v>0.24</v>
      </c>
      <c r="BQ69">
        <v>1.99</v>
      </c>
      <c r="BR69">
        <v>2.1800000000000002</v>
      </c>
      <c r="BS69">
        <v>1.61</v>
      </c>
      <c r="BT69">
        <v>2.9693339999999999</v>
      </c>
      <c r="BU69">
        <v>1.341844</v>
      </c>
      <c r="BV69">
        <v>2.2875220000000001</v>
      </c>
      <c r="BW69">
        <v>1.9429620000000001</v>
      </c>
      <c r="BX69">
        <v>1.959684</v>
      </c>
      <c r="BY69">
        <v>2.6836880000000001</v>
      </c>
      <c r="BZ69">
        <v>1.327531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5.313701</v>
      </c>
      <c r="CK69">
        <v>1.870228</v>
      </c>
      <c r="CL69">
        <v>1.9381029999999999</v>
      </c>
      <c r="CM69">
        <v>3.5116909999999999</v>
      </c>
      <c r="CN69">
        <v>3.5424669999999998</v>
      </c>
      <c r="CO69">
        <v>2.1469499999999999</v>
      </c>
      <c r="CP69">
        <v>4.2581249999999997</v>
      </c>
      <c r="CQ69">
        <v>3.542468</v>
      </c>
      <c r="CR69">
        <v>0.82955999999999996</v>
      </c>
      <c r="CS69">
        <v>2.7933979999999998</v>
      </c>
      <c r="CT69">
        <v>2.5514760000000001</v>
      </c>
      <c r="CU69">
        <v>0</v>
      </c>
      <c r="CV69">
        <v>0.89041899999999996</v>
      </c>
      <c r="CW69">
        <v>2.5259830000000001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77.679256000000009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374.72710000000001</v>
      </c>
      <c r="M70">
        <v>94.319981999999996</v>
      </c>
      <c r="N70">
        <v>120.69</v>
      </c>
      <c r="O70">
        <v>126.52</v>
      </c>
      <c r="P70">
        <v>144.02676099999999</v>
      </c>
      <c r="Q70">
        <v>18.495100000000001</v>
      </c>
      <c r="R70">
        <v>43.545976000000003</v>
      </c>
      <c r="S70">
        <v>22.866599999999998</v>
      </c>
      <c r="T70">
        <v>1.4276059999999999</v>
      </c>
      <c r="U70">
        <v>276.75</v>
      </c>
      <c r="V70">
        <v>18.899999999999999</v>
      </c>
      <c r="W70">
        <v>43.704000000000001</v>
      </c>
      <c r="X70">
        <v>146.26089999999999</v>
      </c>
      <c r="Y70">
        <v>0</v>
      </c>
      <c r="Z70">
        <v>6.5537999999999998</v>
      </c>
      <c r="AA70">
        <v>0</v>
      </c>
      <c r="AB70">
        <v>43.635159999999999</v>
      </c>
      <c r="AC70">
        <v>21.139358999999999</v>
      </c>
      <c r="AD70">
        <v>0</v>
      </c>
      <c r="AE70">
        <v>53.905351000000003</v>
      </c>
      <c r="AF70">
        <v>0</v>
      </c>
      <c r="AG70">
        <v>44.150584000000002</v>
      </c>
      <c r="AH70">
        <v>54.874409999999997</v>
      </c>
      <c r="AI70">
        <v>3.4724400000000002</v>
      </c>
      <c r="AJ70">
        <v>0</v>
      </c>
      <c r="AK70">
        <v>59.301364999999997</v>
      </c>
      <c r="AL70">
        <v>53.451999999999998</v>
      </c>
      <c r="AM70">
        <v>17.179061999999998</v>
      </c>
      <c r="AN70">
        <v>1.0753569999999999</v>
      </c>
      <c r="AO70">
        <v>0</v>
      </c>
      <c r="AP70">
        <v>1.2809999999999999</v>
      </c>
      <c r="AQ70">
        <v>29.674859999999999</v>
      </c>
      <c r="AR70">
        <v>50.783999999999999</v>
      </c>
      <c r="AS70">
        <v>34.647410000000001</v>
      </c>
      <c r="AT70">
        <v>11.250026999999999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77.679256000000009</v>
      </c>
      <c r="BA70">
        <f t="shared" si="4"/>
        <v>1996.2894659999997</v>
      </c>
      <c r="BB70">
        <v>67</v>
      </c>
      <c r="BD70">
        <v>7.82</v>
      </c>
      <c r="BE70">
        <v>1.94</v>
      </c>
      <c r="BF70">
        <v>3.03</v>
      </c>
      <c r="BG70">
        <v>1.85</v>
      </c>
      <c r="BH70">
        <v>2.64</v>
      </c>
      <c r="BI70">
        <v>0.8</v>
      </c>
      <c r="BJ70">
        <v>0.42</v>
      </c>
      <c r="BK70">
        <v>1.67</v>
      </c>
      <c r="BL70">
        <v>0.87</v>
      </c>
      <c r="BM70">
        <v>0.2</v>
      </c>
      <c r="BN70">
        <v>2.38</v>
      </c>
      <c r="BO70">
        <v>3.78</v>
      </c>
      <c r="BP70">
        <v>0.24</v>
      </c>
      <c r="BQ70">
        <v>1.99</v>
      </c>
      <c r="BR70">
        <v>2.1800000000000002</v>
      </c>
      <c r="BS70">
        <v>1.61</v>
      </c>
      <c r="BT70">
        <v>2.9693339999999999</v>
      </c>
      <c r="BU70">
        <v>1.341844</v>
      </c>
      <c r="BV70">
        <v>2.2875220000000001</v>
      </c>
      <c r="BW70">
        <v>1.9429620000000001</v>
      </c>
      <c r="BX70">
        <v>1.959684</v>
      </c>
      <c r="BY70">
        <v>2.6836880000000001</v>
      </c>
      <c r="BZ70">
        <v>1.327531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5.313701</v>
      </c>
      <c r="CK70">
        <v>1.870228</v>
      </c>
      <c r="CL70">
        <v>1.9381029999999999</v>
      </c>
      <c r="CM70">
        <v>3.5116909999999999</v>
      </c>
      <c r="CN70">
        <v>3.5424669999999998</v>
      </c>
      <c r="CO70">
        <v>2.1469499999999999</v>
      </c>
      <c r="CP70">
        <v>4.2581249999999997</v>
      </c>
      <c r="CQ70">
        <v>3.542468</v>
      </c>
      <c r="CR70">
        <v>0.82955999999999996</v>
      </c>
      <c r="CS70">
        <v>2.7933979999999998</v>
      </c>
      <c r="CT70">
        <v>2.5514760000000001</v>
      </c>
      <c r="CU70">
        <v>0</v>
      </c>
      <c r="CV70">
        <v>1.0600229999999999</v>
      </c>
      <c r="CW70">
        <v>2.5259830000000001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77.679256000000009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374.72710000000001</v>
      </c>
      <c r="M71">
        <v>79.966942000000003</v>
      </c>
      <c r="N71">
        <v>120.69</v>
      </c>
      <c r="O71">
        <v>126.52</v>
      </c>
      <c r="P71">
        <v>144.02676099999999</v>
      </c>
      <c r="Q71">
        <v>18.495100000000001</v>
      </c>
      <c r="R71">
        <v>43.545976000000003</v>
      </c>
      <c r="S71">
        <v>22.866599999999998</v>
      </c>
      <c r="T71">
        <v>1.4276059999999999</v>
      </c>
      <c r="U71">
        <v>276.75</v>
      </c>
      <c r="V71">
        <v>18.899999999999999</v>
      </c>
      <c r="W71">
        <v>42.49</v>
      </c>
      <c r="X71">
        <v>146.26089999999999</v>
      </c>
      <c r="Y71">
        <v>0</v>
      </c>
      <c r="Z71">
        <v>6.5537999999999998</v>
      </c>
      <c r="AA71">
        <v>0</v>
      </c>
      <c r="AB71">
        <v>43.635159999999999</v>
      </c>
      <c r="AC71">
        <v>21.139358999999999</v>
      </c>
      <c r="AD71">
        <v>0</v>
      </c>
      <c r="AE71">
        <v>53.905351000000003</v>
      </c>
      <c r="AF71">
        <v>0</v>
      </c>
      <c r="AG71">
        <v>44.150584000000002</v>
      </c>
      <c r="AH71">
        <v>61.426577999999999</v>
      </c>
      <c r="AI71">
        <v>3.4724400000000002</v>
      </c>
      <c r="AJ71">
        <v>0</v>
      </c>
      <c r="AK71">
        <v>59.301364999999997</v>
      </c>
      <c r="AL71">
        <v>53.451999999999998</v>
      </c>
      <c r="AM71">
        <v>17.179061999999998</v>
      </c>
      <c r="AN71">
        <v>1.0753569999999999</v>
      </c>
      <c r="AO71">
        <v>0</v>
      </c>
      <c r="AP71">
        <v>1.6653</v>
      </c>
      <c r="AQ71">
        <v>29.674859999999999</v>
      </c>
      <c r="AR71">
        <v>50.783999999999999</v>
      </c>
      <c r="AS71">
        <v>34.647410000000001</v>
      </c>
      <c r="AT71">
        <v>11.250026999999999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77.009256000000022</v>
      </c>
      <c r="BA71">
        <f t="shared" si="4"/>
        <v>1986.9888940000001</v>
      </c>
      <c r="BB71">
        <v>68</v>
      </c>
      <c r="BD71">
        <v>7.82</v>
      </c>
      <c r="BE71">
        <v>1.94</v>
      </c>
      <c r="BF71">
        <v>3.03</v>
      </c>
      <c r="BG71">
        <v>1.85</v>
      </c>
      <c r="BH71">
        <v>1.97</v>
      </c>
      <c r="BI71">
        <v>0.8</v>
      </c>
      <c r="BJ71">
        <v>0.42</v>
      </c>
      <c r="BK71">
        <v>1.67</v>
      </c>
      <c r="BL71">
        <v>0.87</v>
      </c>
      <c r="BM71">
        <v>0.2</v>
      </c>
      <c r="BN71">
        <v>2.38</v>
      </c>
      <c r="BO71">
        <v>3.78</v>
      </c>
      <c r="BP71">
        <v>0.24</v>
      </c>
      <c r="BQ71">
        <v>1.99</v>
      </c>
      <c r="BR71">
        <v>2.1800000000000002</v>
      </c>
      <c r="BS71">
        <v>1.61</v>
      </c>
      <c r="BT71">
        <v>2.9693339999999999</v>
      </c>
      <c r="BU71">
        <v>1.341844</v>
      </c>
      <c r="BV71">
        <v>2.2875220000000001</v>
      </c>
      <c r="BW71">
        <v>1.9429620000000001</v>
      </c>
      <c r="BX71">
        <v>1.959684</v>
      </c>
      <c r="BY71">
        <v>2.6836880000000001</v>
      </c>
      <c r="BZ71">
        <v>1.327531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5.313701</v>
      </c>
      <c r="CK71">
        <v>1.870228</v>
      </c>
      <c r="CL71">
        <v>1.9381029999999999</v>
      </c>
      <c r="CM71">
        <v>3.5116909999999999</v>
      </c>
      <c r="CN71">
        <v>3.5424669999999998</v>
      </c>
      <c r="CO71">
        <v>2.1469499999999999</v>
      </c>
      <c r="CP71">
        <v>4.2581249999999997</v>
      </c>
      <c r="CQ71">
        <v>3.542468</v>
      </c>
      <c r="CR71">
        <v>0.82955999999999996</v>
      </c>
      <c r="CS71">
        <v>2.7933979999999998</v>
      </c>
      <c r="CT71">
        <v>2.5514760000000001</v>
      </c>
      <c r="CU71">
        <v>0</v>
      </c>
      <c r="CV71">
        <v>1.187225</v>
      </c>
      <c r="CW71">
        <v>2.5259830000000001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77.009256000000022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374.72710000000001</v>
      </c>
      <c r="M72">
        <v>79.966942000000003</v>
      </c>
      <c r="N72">
        <v>120.69</v>
      </c>
      <c r="O72">
        <v>126.52</v>
      </c>
      <c r="P72">
        <v>144.02676099999999</v>
      </c>
      <c r="Q72">
        <v>18.495100000000001</v>
      </c>
      <c r="R72">
        <v>43.545976000000003</v>
      </c>
      <c r="S72">
        <v>22.866599999999998</v>
      </c>
      <c r="T72">
        <v>1.4276059999999999</v>
      </c>
      <c r="U72">
        <v>276.75</v>
      </c>
      <c r="V72">
        <v>18.899999999999999</v>
      </c>
      <c r="W72">
        <v>42.49</v>
      </c>
      <c r="X72">
        <v>146.26089999999999</v>
      </c>
      <c r="Y72">
        <v>0</v>
      </c>
      <c r="Z72">
        <v>6.5537999999999998</v>
      </c>
      <c r="AA72">
        <v>0</v>
      </c>
      <c r="AB72">
        <v>43.635159999999999</v>
      </c>
      <c r="AC72">
        <v>21.139358999999999</v>
      </c>
      <c r="AD72">
        <v>0</v>
      </c>
      <c r="AE72">
        <v>53.905351000000003</v>
      </c>
      <c r="AF72">
        <v>0</v>
      </c>
      <c r="AG72">
        <v>44.150584000000002</v>
      </c>
      <c r="AH72">
        <v>61.426577999999999</v>
      </c>
      <c r="AI72">
        <v>3.4724400000000002</v>
      </c>
      <c r="AJ72">
        <v>0</v>
      </c>
      <c r="AK72">
        <v>59.301364999999997</v>
      </c>
      <c r="AL72">
        <v>53.451999999999998</v>
      </c>
      <c r="AM72">
        <v>17.179061999999998</v>
      </c>
      <c r="AN72">
        <v>1.0753569999999999</v>
      </c>
      <c r="AO72">
        <v>0</v>
      </c>
      <c r="AP72">
        <v>1.6653</v>
      </c>
      <c r="AQ72">
        <v>29.674859999999999</v>
      </c>
      <c r="AR72">
        <v>50.783999999999999</v>
      </c>
      <c r="AS72">
        <v>34.647410000000001</v>
      </c>
      <c r="AT72">
        <v>11.250026999999999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77.009256000000022</v>
      </c>
      <c r="BA72">
        <f t="shared" si="4"/>
        <v>1986.9888940000001</v>
      </c>
      <c r="BB72">
        <v>69</v>
      </c>
      <c r="BD72">
        <v>7.82</v>
      </c>
      <c r="BE72">
        <v>1.94</v>
      </c>
      <c r="BF72">
        <v>3.03</v>
      </c>
      <c r="BG72">
        <v>1.85</v>
      </c>
      <c r="BH72">
        <v>1.97</v>
      </c>
      <c r="BI72">
        <v>0.8</v>
      </c>
      <c r="BJ72">
        <v>0.42</v>
      </c>
      <c r="BK72">
        <v>1.67</v>
      </c>
      <c r="BL72">
        <v>0.87</v>
      </c>
      <c r="BM72">
        <v>0.2</v>
      </c>
      <c r="BN72">
        <v>2.38</v>
      </c>
      <c r="BO72">
        <v>3.78</v>
      </c>
      <c r="BP72">
        <v>0.24</v>
      </c>
      <c r="BQ72">
        <v>1.99</v>
      </c>
      <c r="BR72">
        <v>2.1800000000000002</v>
      </c>
      <c r="BS72">
        <v>1.61</v>
      </c>
      <c r="BT72">
        <v>2.9693339999999999</v>
      </c>
      <c r="BU72">
        <v>1.341844</v>
      </c>
      <c r="BV72">
        <v>2.2875220000000001</v>
      </c>
      <c r="BW72">
        <v>1.9429620000000001</v>
      </c>
      <c r="BX72">
        <v>1.959684</v>
      </c>
      <c r="BY72">
        <v>2.6836880000000001</v>
      </c>
      <c r="BZ72">
        <v>1.327531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5.313701</v>
      </c>
      <c r="CK72">
        <v>1.870228</v>
      </c>
      <c r="CL72">
        <v>1.9381029999999999</v>
      </c>
      <c r="CM72">
        <v>3.5116909999999999</v>
      </c>
      <c r="CN72">
        <v>3.5424669999999998</v>
      </c>
      <c r="CO72">
        <v>2.1469499999999999</v>
      </c>
      <c r="CP72">
        <v>4.2581249999999997</v>
      </c>
      <c r="CQ72">
        <v>3.542468</v>
      </c>
      <c r="CR72">
        <v>0.82955999999999996</v>
      </c>
      <c r="CS72">
        <v>2.7933979999999998</v>
      </c>
      <c r="CT72">
        <v>2.5514760000000001</v>
      </c>
      <c r="CU72">
        <v>0</v>
      </c>
      <c r="CV72">
        <v>1.187225</v>
      </c>
      <c r="CW72">
        <v>2.5259830000000001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77.009256000000022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324.72710000000001</v>
      </c>
      <c r="M73">
        <v>79.966942000000003</v>
      </c>
      <c r="N73">
        <v>120.69</v>
      </c>
      <c r="O73">
        <v>126.52</v>
      </c>
      <c r="P73">
        <v>144.02676099999999</v>
      </c>
      <c r="Q73">
        <v>18.495100000000001</v>
      </c>
      <c r="R73">
        <v>43.545976000000003</v>
      </c>
      <c r="S73">
        <v>22.866599999999998</v>
      </c>
      <c r="T73">
        <v>1.4276059999999999</v>
      </c>
      <c r="U73">
        <v>276.75</v>
      </c>
      <c r="V73">
        <v>18.899999999999999</v>
      </c>
      <c r="W73">
        <v>42.49</v>
      </c>
      <c r="X73">
        <v>146.26089999999999</v>
      </c>
      <c r="Y73">
        <v>0</v>
      </c>
      <c r="Z73">
        <v>13.2</v>
      </c>
      <c r="AA73">
        <v>14.04936</v>
      </c>
      <c r="AB73">
        <v>43.635159999999999</v>
      </c>
      <c r="AC73">
        <v>21.139358999999999</v>
      </c>
      <c r="AD73">
        <v>0</v>
      </c>
      <c r="AE73">
        <v>53.905351000000003</v>
      </c>
      <c r="AF73">
        <v>0</v>
      </c>
      <c r="AG73">
        <v>44.150584000000002</v>
      </c>
      <c r="AH73">
        <v>61.426577999999999</v>
      </c>
      <c r="AI73">
        <v>3.4724400000000002</v>
      </c>
      <c r="AJ73">
        <v>0</v>
      </c>
      <c r="AK73">
        <v>59.301364999999997</v>
      </c>
      <c r="AL73">
        <v>53.451999999999998</v>
      </c>
      <c r="AM73">
        <v>17.179061999999998</v>
      </c>
      <c r="AN73">
        <v>1.0753569999999999</v>
      </c>
      <c r="AO73">
        <v>0</v>
      </c>
      <c r="AP73">
        <v>8.3264999999999993</v>
      </c>
      <c r="AQ73">
        <v>29.674859999999999</v>
      </c>
      <c r="AR73">
        <v>50.783999999999999</v>
      </c>
      <c r="AS73">
        <v>34.647410000000001</v>
      </c>
      <c r="AT73">
        <v>11.250026999999999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77.009256000000022</v>
      </c>
      <c r="BA73">
        <f t="shared" si="4"/>
        <v>1964.3456540000002</v>
      </c>
      <c r="BB73">
        <v>70</v>
      </c>
      <c r="BD73">
        <v>7.82</v>
      </c>
      <c r="BE73">
        <v>1.94</v>
      </c>
      <c r="BF73">
        <v>3.03</v>
      </c>
      <c r="BG73">
        <v>1.85</v>
      </c>
      <c r="BH73">
        <v>1.97</v>
      </c>
      <c r="BI73">
        <v>0.8</v>
      </c>
      <c r="BJ73">
        <v>0.42</v>
      </c>
      <c r="BK73">
        <v>1.67</v>
      </c>
      <c r="BL73">
        <v>0.87</v>
      </c>
      <c r="BM73">
        <v>0.2</v>
      </c>
      <c r="BN73">
        <v>2.38</v>
      </c>
      <c r="BO73">
        <v>3.78</v>
      </c>
      <c r="BP73">
        <v>0.24</v>
      </c>
      <c r="BQ73">
        <v>1.99</v>
      </c>
      <c r="BR73">
        <v>2.1800000000000002</v>
      </c>
      <c r="BS73">
        <v>1.61</v>
      </c>
      <c r="BT73">
        <v>2.9693339999999999</v>
      </c>
      <c r="BU73">
        <v>1.341844</v>
      </c>
      <c r="BV73">
        <v>2.2875220000000001</v>
      </c>
      <c r="BW73">
        <v>1.9429620000000001</v>
      </c>
      <c r="BX73">
        <v>1.959684</v>
      </c>
      <c r="BY73">
        <v>2.6836880000000001</v>
      </c>
      <c r="BZ73">
        <v>1.327531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5.313701</v>
      </c>
      <c r="CK73">
        <v>1.870228</v>
      </c>
      <c r="CL73">
        <v>1.9381029999999999</v>
      </c>
      <c r="CM73">
        <v>3.5116909999999999</v>
      </c>
      <c r="CN73">
        <v>3.5424669999999998</v>
      </c>
      <c r="CO73">
        <v>2.1469499999999999</v>
      </c>
      <c r="CP73">
        <v>4.2581249999999997</v>
      </c>
      <c r="CQ73">
        <v>3.542468</v>
      </c>
      <c r="CR73">
        <v>0.82955999999999996</v>
      </c>
      <c r="CS73">
        <v>2.7933979999999998</v>
      </c>
      <c r="CT73">
        <v>2.5514760000000001</v>
      </c>
      <c r="CU73">
        <v>0</v>
      </c>
      <c r="CV73">
        <v>1.187225</v>
      </c>
      <c r="CW73">
        <v>2.5259830000000001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77.009256000000022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280.72710000000001</v>
      </c>
      <c r="M74">
        <v>79.966942000000003</v>
      </c>
      <c r="N74">
        <v>120.69</v>
      </c>
      <c r="O74">
        <v>126.52</v>
      </c>
      <c r="P74">
        <v>144.02676099999999</v>
      </c>
      <c r="Q74">
        <v>18.495100000000001</v>
      </c>
      <c r="R74">
        <v>43.545976000000003</v>
      </c>
      <c r="S74">
        <v>22.866599999999998</v>
      </c>
      <c r="T74">
        <v>1.4276059999999999</v>
      </c>
      <c r="U74">
        <v>276.75</v>
      </c>
      <c r="V74">
        <v>18.899999999999999</v>
      </c>
      <c r="W74">
        <v>42.49</v>
      </c>
      <c r="X74">
        <v>146.26089999999999</v>
      </c>
      <c r="Y74">
        <v>0</v>
      </c>
      <c r="Z74">
        <v>13.2</v>
      </c>
      <c r="AA74">
        <v>14.04936</v>
      </c>
      <c r="AB74">
        <v>29.090107</v>
      </c>
      <c r="AC74">
        <v>21.139358999999999</v>
      </c>
      <c r="AD74">
        <v>0</v>
      </c>
      <c r="AE74">
        <v>53.905351000000003</v>
      </c>
      <c r="AF74">
        <v>0</v>
      </c>
      <c r="AG74">
        <v>44.150584000000002</v>
      </c>
      <c r="AH74">
        <v>61.426577999999999</v>
      </c>
      <c r="AI74">
        <v>3.4724400000000002</v>
      </c>
      <c r="AJ74">
        <v>0</v>
      </c>
      <c r="AK74">
        <v>59.301364999999997</v>
      </c>
      <c r="AL74">
        <v>53.451999999999998</v>
      </c>
      <c r="AM74">
        <v>17.179061999999998</v>
      </c>
      <c r="AN74">
        <v>1.0753569999999999</v>
      </c>
      <c r="AO74">
        <v>0</v>
      </c>
      <c r="AP74">
        <v>8.3264999999999993</v>
      </c>
      <c r="AQ74">
        <v>29.674859999999999</v>
      </c>
      <c r="AR74">
        <v>50.783999999999999</v>
      </c>
      <c r="AS74">
        <v>34.647410000000001</v>
      </c>
      <c r="AT74">
        <v>11.250026999999999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77.009256000000022</v>
      </c>
      <c r="BA74">
        <f t="shared" si="4"/>
        <v>1905.8006010000001</v>
      </c>
      <c r="BB74">
        <v>71</v>
      </c>
      <c r="BD74">
        <v>7.82</v>
      </c>
      <c r="BE74">
        <v>1.94</v>
      </c>
      <c r="BF74">
        <v>3.03</v>
      </c>
      <c r="BG74">
        <v>1.85</v>
      </c>
      <c r="BH74">
        <v>1.97</v>
      </c>
      <c r="BI74">
        <v>0.8</v>
      </c>
      <c r="BJ74">
        <v>0.42</v>
      </c>
      <c r="BK74">
        <v>1.67</v>
      </c>
      <c r="BL74">
        <v>0.87</v>
      </c>
      <c r="BM74">
        <v>0.2</v>
      </c>
      <c r="BN74">
        <v>2.38</v>
      </c>
      <c r="BO74">
        <v>3.78</v>
      </c>
      <c r="BP74">
        <v>0.24</v>
      </c>
      <c r="BQ74">
        <v>1.99</v>
      </c>
      <c r="BR74">
        <v>2.1800000000000002</v>
      </c>
      <c r="BS74">
        <v>1.61</v>
      </c>
      <c r="BT74">
        <v>2.9693339999999999</v>
      </c>
      <c r="BU74">
        <v>1.341844</v>
      </c>
      <c r="BV74">
        <v>2.2875220000000001</v>
      </c>
      <c r="BW74">
        <v>1.9429620000000001</v>
      </c>
      <c r="BX74">
        <v>1.959684</v>
      </c>
      <c r="BY74">
        <v>2.6836880000000001</v>
      </c>
      <c r="BZ74">
        <v>1.327531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5.313701</v>
      </c>
      <c r="CK74">
        <v>1.870228</v>
      </c>
      <c r="CL74">
        <v>1.9381029999999999</v>
      </c>
      <c r="CM74">
        <v>3.5116909999999999</v>
      </c>
      <c r="CN74">
        <v>3.5424669999999998</v>
      </c>
      <c r="CO74">
        <v>2.1469499999999999</v>
      </c>
      <c r="CP74">
        <v>4.2581249999999997</v>
      </c>
      <c r="CQ74">
        <v>3.542468</v>
      </c>
      <c r="CR74">
        <v>0.82955999999999996</v>
      </c>
      <c r="CS74">
        <v>2.7933979999999998</v>
      </c>
      <c r="CT74">
        <v>2.5514760000000001</v>
      </c>
      <c r="CU74">
        <v>0</v>
      </c>
      <c r="CV74">
        <v>1.187225</v>
      </c>
      <c r="CW74">
        <v>2.5259830000000001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77.009256000000022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280.72710000000001</v>
      </c>
      <c r="M75">
        <v>79.966942000000003</v>
      </c>
      <c r="N75">
        <v>120.69</v>
      </c>
      <c r="O75">
        <v>126.52</v>
      </c>
      <c r="P75">
        <v>144.02676099999999</v>
      </c>
      <c r="Q75">
        <v>18.495100000000001</v>
      </c>
      <c r="R75">
        <v>43.545976000000003</v>
      </c>
      <c r="S75">
        <v>22.866599999999998</v>
      </c>
      <c r="T75">
        <v>1.4276059999999999</v>
      </c>
      <c r="U75">
        <v>276.75</v>
      </c>
      <c r="V75">
        <v>18.899999999999999</v>
      </c>
      <c r="W75">
        <v>42.49</v>
      </c>
      <c r="X75">
        <v>146.26089999999999</v>
      </c>
      <c r="Y75">
        <v>0</v>
      </c>
      <c r="Z75">
        <v>6.5537999999999998</v>
      </c>
      <c r="AA75">
        <v>28.09872</v>
      </c>
      <c r="AB75">
        <v>17.666056999999999</v>
      </c>
      <c r="AC75">
        <v>4.1681290000000004</v>
      </c>
      <c r="AD75">
        <v>0</v>
      </c>
      <c r="AE75">
        <v>46.166215000000001</v>
      </c>
      <c r="AF75">
        <v>8.7128630000000005</v>
      </c>
      <c r="AG75">
        <v>44.150584000000002</v>
      </c>
      <c r="AH75">
        <v>61.426577999999999</v>
      </c>
      <c r="AI75">
        <v>3.4724400000000002</v>
      </c>
      <c r="AJ75">
        <v>0</v>
      </c>
      <c r="AK75">
        <v>59.301364999999997</v>
      </c>
      <c r="AL75">
        <v>53.451999999999998</v>
      </c>
      <c r="AM75">
        <v>17.179061999999998</v>
      </c>
      <c r="AN75">
        <v>1.095647</v>
      </c>
      <c r="AO75">
        <v>0</v>
      </c>
      <c r="AP75">
        <v>8.3264999999999993</v>
      </c>
      <c r="AQ75">
        <v>29.674859999999999</v>
      </c>
      <c r="AR75">
        <v>50.783999999999999</v>
      </c>
      <c r="AS75">
        <v>34.647410000000001</v>
      </c>
      <c r="AT75">
        <v>11.250026999999999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77.659255999999999</v>
      </c>
      <c r="BA75">
        <f t="shared" si="4"/>
        <v>1886.4524979999997</v>
      </c>
      <c r="BB75">
        <v>72</v>
      </c>
      <c r="BD75">
        <v>7.82</v>
      </c>
      <c r="BE75">
        <v>1.94</v>
      </c>
      <c r="BF75">
        <v>3.03</v>
      </c>
      <c r="BG75">
        <v>1.85</v>
      </c>
      <c r="BH75">
        <v>2.62</v>
      </c>
      <c r="BI75">
        <v>0.8</v>
      </c>
      <c r="BJ75">
        <v>0.42</v>
      </c>
      <c r="BK75">
        <v>1.67</v>
      </c>
      <c r="BL75">
        <v>0.87</v>
      </c>
      <c r="BM75">
        <v>0.2</v>
      </c>
      <c r="BN75">
        <v>2.38</v>
      </c>
      <c r="BO75">
        <v>3.78</v>
      </c>
      <c r="BP75">
        <v>0.24</v>
      </c>
      <c r="BQ75">
        <v>1.99</v>
      </c>
      <c r="BR75">
        <v>2.1800000000000002</v>
      </c>
      <c r="BS75">
        <v>1.61</v>
      </c>
      <c r="BT75">
        <v>2.9693339999999999</v>
      </c>
      <c r="BU75">
        <v>1.341844</v>
      </c>
      <c r="BV75">
        <v>2.2875220000000001</v>
      </c>
      <c r="BW75">
        <v>1.9429620000000001</v>
      </c>
      <c r="BX75">
        <v>1.959684</v>
      </c>
      <c r="BY75">
        <v>2.6836880000000001</v>
      </c>
      <c r="BZ75">
        <v>1.327531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5.313701</v>
      </c>
      <c r="CK75">
        <v>1.870228</v>
      </c>
      <c r="CL75">
        <v>1.9381029999999999</v>
      </c>
      <c r="CM75">
        <v>3.5116909999999999</v>
      </c>
      <c r="CN75">
        <v>3.5424669999999998</v>
      </c>
      <c r="CO75">
        <v>2.1469499999999999</v>
      </c>
      <c r="CP75">
        <v>4.2581249999999997</v>
      </c>
      <c r="CQ75">
        <v>3.542468</v>
      </c>
      <c r="CR75">
        <v>0.82955999999999996</v>
      </c>
      <c r="CS75">
        <v>2.7933979999999998</v>
      </c>
      <c r="CT75">
        <v>2.5514760000000001</v>
      </c>
      <c r="CU75">
        <v>0.85977000000000003</v>
      </c>
      <c r="CV75">
        <v>1.187225</v>
      </c>
      <c r="CW75">
        <v>2.5259830000000001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77.659255999999999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314.72710000000001</v>
      </c>
      <c r="M76">
        <v>79.966942000000003</v>
      </c>
      <c r="N76">
        <v>120.69</v>
      </c>
      <c r="O76">
        <v>126.52</v>
      </c>
      <c r="P76">
        <v>144.02676099999999</v>
      </c>
      <c r="Q76">
        <v>18.495100000000001</v>
      </c>
      <c r="R76">
        <v>43.545976000000003</v>
      </c>
      <c r="S76">
        <v>22.866599999999998</v>
      </c>
      <c r="T76">
        <v>1.4276059999999999</v>
      </c>
      <c r="U76">
        <v>276.75</v>
      </c>
      <c r="V76">
        <v>18.899999999999999</v>
      </c>
      <c r="W76">
        <v>42.49</v>
      </c>
      <c r="X76">
        <v>146.26089999999999</v>
      </c>
      <c r="Y76">
        <v>0</v>
      </c>
      <c r="Z76">
        <v>6.5537999999999998</v>
      </c>
      <c r="AA76">
        <v>28.09872</v>
      </c>
      <c r="AB76">
        <v>17.666056999999999</v>
      </c>
      <c r="AC76">
        <v>4.1681290000000004</v>
      </c>
      <c r="AD76">
        <v>9.9151360000000004</v>
      </c>
      <c r="AE76">
        <v>48.894218000000002</v>
      </c>
      <c r="AF76">
        <v>8.7128630000000005</v>
      </c>
      <c r="AG76">
        <v>44.150584000000002</v>
      </c>
      <c r="AH76">
        <v>61.426577999999999</v>
      </c>
      <c r="AI76">
        <v>3.4724400000000002</v>
      </c>
      <c r="AJ76">
        <v>0</v>
      </c>
      <c r="AK76">
        <v>59.301364999999997</v>
      </c>
      <c r="AL76">
        <v>53.451999999999998</v>
      </c>
      <c r="AM76">
        <v>17.179061999999998</v>
      </c>
      <c r="AN76">
        <v>1.095647</v>
      </c>
      <c r="AO76">
        <v>0</v>
      </c>
      <c r="AP76">
        <v>0.64049999999999996</v>
      </c>
      <c r="AQ76">
        <v>6.3588990000000001</v>
      </c>
      <c r="AR76">
        <v>50.783999999999999</v>
      </c>
      <c r="AS76">
        <v>34.647410000000001</v>
      </c>
      <c r="AT76">
        <v>11.250026999999999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77.659255999999999</v>
      </c>
      <c r="BA76">
        <f t="shared" si="4"/>
        <v>1902.0936759999997</v>
      </c>
      <c r="BB76">
        <v>73</v>
      </c>
      <c r="BD76">
        <v>7.82</v>
      </c>
      <c r="BE76">
        <v>1.94</v>
      </c>
      <c r="BF76">
        <v>3.03</v>
      </c>
      <c r="BG76">
        <v>1.85</v>
      </c>
      <c r="BH76">
        <v>2.62</v>
      </c>
      <c r="BI76">
        <v>0.8</v>
      </c>
      <c r="BJ76">
        <v>0.42</v>
      </c>
      <c r="BK76">
        <v>1.67</v>
      </c>
      <c r="BL76">
        <v>0.87</v>
      </c>
      <c r="BM76">
        <v>0.2</v>
      </c>
      <c r="BN76">
        <v>2.38</v>
      </c>
      <c r="BO76">
        <v>3.78</v>
      </c>
      <c r="BP76">
        <v>0.24</v>
      </c>
      <c r="BQ76">
        <v>1.99</v>
      </c>
      <c r="BR76">
        <v>2.1800000000000002</v>
      </c>
      <c r="BS76">
        <v>1.61</v>
      </c>
      <c r="BT76">
        <v>2.9693339999999999</v>
      </c>
      <c r="BU76">
        <v>1.341844</v>
      </c>
      <c r="BV76">
        <v>2.2875220000000001</v>
      </c>
      <c r="BW76">
        <v>1.9429620000000001</v>
      </c>
      <c r="BX76">
        <v>1.959684</v>
      </c>
      <c r="BY76">
        <v>2.6836880000000001</v>
      </c>
      <c r="BZ76">
        <v>1.327531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5.313701</v>
      </c>
      <c r="CK76">
        <v>1.870228</v>
      </c>
      <c r="CL76">
        <v>1.9381029999999999</v>
      </c>
      <c r="CM76">
        <v>3.5116909999999999</v>
      </c>
      <c r="CN76">
        <v>3.5424669999999998</v>
      </c>
      <c r="CO76">
        <v>2.1469499999999999</v>
      </c>
      <c r="CP76">
        <v>4.2581249999999997</v>
      </c>
      <c r="CQ76">
        <v>3.542468</v>
      </c>
      <c r="CR76">
        <v>0.82955999999999996</v>
      </c>
      <c r="CS76">
        <v>2.7933979999999998</v>
      </c>
      <c r="CT76">
        <v>2.5514760000000001</v>
      </c>
      <c r="CU76">
        <v>0.85977000000000003</v>
      </c>
      <c r="CV76">
        <v>1.187225</v>
      </c>
      <c r="CW76">
        <v>2.5259830000000001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77.659255999999999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364.72710000000001</v>
      </c>
      <c r="M77">
        <v>79.966942000000003</v>
      </c>
      <c r="N77">
        <v>120.69</v>
      </c>
      <c r="O77">
        <v>126.52</v>
      </c>
      <c r="P77">
        <v>144.02676099999999</v>
      </c>
      <c r="Q77">
        <v>18.495100000000001</v>
      </c>
      <c r="R77">
        <v>43.545976000000003</v>
      </c>
      <c r="S77">
        <v>22.866599999999998</v>
      </c>
      <c r="T77">
        <v>1.4276059999999999</v>
      </c>
      <c r="U77">
        <v>276.75</v>
      </c>
      <c r="V77">
        <v>18.899999999999999</v>
      </c>
      <c r="W77">
        <v>41.276000000000003</v>
      </c>
      <c r="X77">
        <v>146.26089999999999</v>
      </c>
      <c r="Y77">
        <v>0</v>
      </c>
      <c r="Z77">
        <v>13.2</v>
      </c>
      <c r="AA77">
        <v>39.5</v>
      </c>
      <c r="AB77">
        <v>29.090107</v>
      </c>
      <c r="AC77">
        <v>31.709733</v>
      </c>
      <c r="AD77">
        <v>19.830272000000001</v>
      </c>
      <c r="AE77">
        <v>53.905351000000003</v>
      </c>
      <c r="AF77">
        <v>17.425726999999998</v>
      </c>
      <c r="AG77">
        <v>44.150584000000002</v>
      </c>
      <c r="AH77">
        <v>101.149098</v>
      </c>
      <c r="AI77">
        <v>3.4724400000000002</v>
      </c>
      <c r="AJ77">
        <v>0</v>
      </c>
      <c r="AK77">
        <v>59.301364999999997</v>
      </c>
      <c r="AL77">
        <v>53.451999999999998</v>
      </c>
      <c r="AM77">
        <v>17.179061999999998</v>
      </c>
      <c r="AN77">
        <v>1.095647</v>
      </c>
      <c r="AO77">
        <v>0</v>
      </c>
      <c r="AP77">
        <v>0.64049999999999996</v>
      </c>
      <c r="AQ77">
        <v>30.946641</v>
      </c>
      <c r="AR77">
        <v>50.783999999999999</v>
      </c>
      <c r="AS77">
        <v>34.647410000000001</v>
      </c>
      <c r="AT77">
        <v>11.250026999999999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77.159255999999999</v>
      </c>
      <c r="BA77">
        <f t="shared" si="4"/>
        <v>2095.3422050000004</v>
      </c>
      <c r="BB77">
        <v>74</v>
      </c>
      <c r="BD77">
        <v>7.82</v>
      </c>
      <c r="BE77">
        <v>1.94</v>
      </c>
      <c r="BF77">
        <v>3.03</v>
      </c>
      <c r="BG77">
        <v>1.85</v>
      </c>
      <c r="BH77">
        <v>2.12</v>
      </c>
      <c r="BI77">
        <v>0.8</v>
      </c>
      <c r="BJ77">
        <v>0.42</v>
      </c>
      <c r="BK77">
        <v>1.67</v>
      </c>
      <c r="BL77">
        <v>0.87</v>
      </c>
      <c r="BM77">
        <v>0.2</v>
      </c>
      <c r="BN77">
        <v>2.38</v>
      </c>
      <c r="BO77">
        <v>3.78</v>
      </c>
      <c r="BP77">
        <v>0.24</v>
      </c>
      <c r="BQ77">
        <v>1.99</v>
      </c>
      <c r="BR77">
        <v>2.1800000000000002</v>
      </c>
      <c r="BS77">
        <v>1.61</v>
      </c>
      <c r="BT77">
        <v>2.9693339999999999</v>
      </c>
      <c r="BU77">
        <v>1.341844</v>
      </c>
      <c r="BV77">
        <v>2.2875220000000001</v>
      </c>
      <c r="BW77">
        <v>1.9429620000000001</v>
      </c>
      <c r="BX77">
        <v>1.959684</v>
      </c>
      <c r="BY77">
        <v>2.6836880000000001</v>
      </c>
      <c r="BZ77">
        <v>1.327531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5.313701</v>
      </c>
      <c r="CK77">
        <v>1.870228</v>
      </c>
      <c r="CL77">
        <v>1.9381029999999999</v>
      </c>
      <c r="CM77">
        <v>3.5116909999999999</v>
      </c>
      <c r="CN77">
        <v>3.5424669999999998</v>
      </c>
      <c r="CO77">
        <v>2.1469499999999999</v>
      </c>
      <c r="CP77">
        <v>4.2581249999999997</v>
      </c>
      <c r="CQ77">
        <v>3.542468</v>
      </c>
      <c r="CR77">
        <v>0.82955999999999996</v>
      </c>
      <c r="CS77">
        <v>2.7933979999999998</v>
      </c>
      <c r="CT77">
        <v>2.5514760000000001</v>
      </c>
      <c r="CU77">
        <v>2.1279300000000001</v>
      </c>
      <c r="CV77">
        <v>1.950442</v>
      </c>
      <c r="CW77">
        <v>2.5259830000000001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77.159255999999999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414.72710000000001</v>
      </c>
      <c r="M78">
        <v>79.966942000000003</v>
      </c>
      <c r="N78">
        <v>120.69</v>
      </c>
      <c r="O78">
        <v>126.52</v>
      </c>
      <c r="P78">
        <v>144.02676099999999</v>
      </c>
      <c r="Q78">
        <v>18.495100000000001</v>
      </c>
      <c r="R78">
        <v>43.545976000000003</v>
      </c>
      <c r="S78">
        <v>22.866599999999998</v>
      </c>
      <c r="T78">
        <v>1.4276059999999999</v>
      </c>
      <c r="U78">
        <v>276.75</v>
      </c>
      <c r="V78">
        <v>18.899999999999999</v>
      </c>
      <c r="W78">
        <v>41.276000000000003</v>
      </c>
      <c r="X78">
        <v>146.26089999999999</v>
      </c>
      <c r="Y78">
        <v>0</v>
      </c>
      <c r="Z78">
        <v>19.6614</v>
      </c>
      <c r="AA78">
        <v>42.14808</v>
      </c>
      <c r="AB78">
        <v>43.635159999999999</v>
      </c>
      <c r="AC78">
        <v>31.709733</v>
      </c>
      <c r="AD78">
        <v>29.745408000000001</v>
      </c>
      <c r="AE78">
        <v>53.905351000000003</v>
      </c>
      <c r="AF78">
        <v>26.563607999999999</v>
      </c>
      <c r="AG78">
        <v>44.150584000000002</v>
      </c>
      <c r="AH78">
        <v>126.436373</v>
      </c>
      <c r="AI78">
        <v>3.4724400000000002</v>
      </c>
      <c r="AJ78">
        <v>0</v>
      </c>
      <c r="AK78">
        <v>59.301364999999997</v>
      </c>
      <c r="AL78">
        <v>53.451999999999998</v>
      </c>
      <c r="AM78">
        <v>17.179061999999998</v>
      </c>
      <c r="AN78">
        <v>1.095647</v>
      </c>
      <c r="AO78">
        <v>0</v>
      </c>
      <c r="AP78">
        <v>0.64049999999999996</v>
      </c>
      <c r="AQ78">
        <v>30.946641</v>
      </c>
      <c r="AR78">
        <v>50.783999999999999</v>
      </c>
      <c r="AS78">
        <v>34.647410000000001</v>
      </c>
      <c r="AT78">
        <v>11.250026999999999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77.159255999999999</v>
      </c>
      <c r="BA78">
        <f t="shared" si="4"/>
        <v>2213.3370299999997</v>
      </c>
      <c r="BB78">
        <v>75</v>
      </c>
      <c r="BD78">
        <v>7.82</v>
      </c>
      <c r="BE78">
        <v>1.94</v>
      </c>
      <c r="BF78">
        <v>3.03</v>
      </c>
      <c r="BG78">
        <v>1.85</v>
      </c>
      <c r="BH78">
        <v>2.12</v>
      </c>
      <c r="BI78">
        <v>0.8</v>
      </c>
      <c r="BJ78">
        <v>0.42</v>
      </c>
      <c r="BK78">
        <v>1.67</v>
      </c>
      <c r="BL78">
        <v>0.87</v>
      </c>
      <c r="BM78">
        <v>0.2</v>
      </c>
      <c r="BN78">
        <v>2.38</v>
      </c>
      <c r="BO78">
        <v>3.78</v>
      </c>
      <c r="BP78">
        <v>0.24</v>
      </c>
      <c r="BQ78">
        <v>1.99</v>
      </c>
      <c r="BR78">
        <v>2.1800000000000002</v>
      </c>
      <c r="BS78">
        <v>1.61</v>
      </c>
      <c r="BT78">
        <v>2.9693339999999999</v>
      </c>
      <c r="BU78">
        <v>1.341844</v>
      </c>
      <c r="BV78">
        <v>2.2875220000000001</v>
      </c>
      <c r="BW78">
        <v>1.9429620000000001</v>
      </c>
      <c r="BX78">
        <v>1.959684</v>
      </c>
      <c r="BY78">
        <v>2.6836880000000001</v>
      </c>
      <c r="BZ78">
        <v>1.327531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5.313701</v>
      </c>
      <c r="CK78">
        <v>1.870228</v>
      </c>
      <c r="CL78">
        <v>1.9381029999999999</v>
      </c>
      <c r="CM78">
        <v>3.5116909999999999</v>
      </c>
      <c r="CN78">
        <v>3.5424669999999998</v>
      </c>
      <c r="CO78">
        <v>2.1469499999999999</v>
      </c>
      <c r="CP78">
        <v>4.2581249999999997</v>
      </c>
      <c r="CQ78">
        <v>3.542468</v>
      </c>
      <c r="CR78">
        <v>0.82955999999999996</v>
      </c>
      <c r="CS78">
        <v>2.7933979999999998</v>
      </c>
      <c r="CT78">
        <v>2.609464</v>
      </c>
      <c r="CU78">
        <v>3.1918950000000001</v>
      </c>
      <c r="CV78">
        <v>2.438053</v>
      </c>
      <c r="CW78">
        <v>2.5259830000000001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77.159255999999999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452.798112</v>
      </c>
      <c r="M79">
        <v>79.966942000000003</v>
      </c>
      <c r="N79">
        <v>120.69</v>
      </c>
      <c r="O79">
        <v>126.52</v>
      </c>
      <c r="P79">
        <v>144.02676099999999</v>
      </c>
      <c r="Q79">
        <v>22.19</v>
      </c>
      <c r="R79">
        <v>43.545976000000003</v>
      </c>
      <c r="S79">
        <v>26.96</v>
      </c>
      <c r="T79">
        <v>1.4276059999999999</v>
      </c>
      <c r="U79">
        <v>276.75</v>
      </c>
      <c r="V79">
        <v>18.899999999999999</v>
      </c>
      <c r="W79">
        <v>41.276000000000003</v>
      </c>
      <c r="X79">
        <v>146.26089999999999</v>
      </c>
      <c r="Y79">
        <v>0</v>
      </c>
      <c r="Z79">
        <v>19.6614</v>
      </c>
      <c r="AA79">
        <v>42.14808</v>
      </c>
      <c r="AB79">
        <v>43.635159999999999</v>
      </c>
      <c r="AC79">
        <v>31.709733</v>
      </c>
      <c r="AD79">
        <v>39.660544000000002</v>
      </c>
      <c r="AE79">
        <v>53.905351000000003</v>
      </c>
      <c r="AF79">
        <v>26.563607999999999</v>
      </c>
      <c r="AG79">
        <v>44.150584000000002</v>
      </c>
      <c r="AH79">
        <v>151.723648</v>
      </c>
      <c r="AI79">
        <v>6.9448809999999996</v>
      </c>
      <c r="AJ79">
        <v>0</v>
      </c>
      <c r="AK79">
        <v>59.301364999999997</v>
      </c>
      <c r="AL79">
        <v>84.825999999999993</v>
      </c>
      <c r="AM79">
        <v>17.179061999999998</v>
      </c>
      <c r="AN79">
        <v>1.095647</v>
      </c>
      <c r="AO79">
        <v>0</v>
      </c>
      <c r="AP79">
        <v>0.64049999999999996</v>
      </c>
      <c r="AQ79">
        <v>30.946641</v>
      </c>
      <c r="AR79">
        <v>50.783999999999999</v>
      </c>
      <c r="AS79">
        <v>34.647410000000001</v>
      </c>
      <c r="AT79">
        <v>11.250026999999999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76.299256000000014</v>
      </c>
      <c r="BA79">
        <f t="shared" si="4"/>
        <v>2328.3851940000004</v>
      </c>
      <c r="BB79">
        <v>76</v>
      </c>
      <c r="BD79">
        <v>7.82</v>
      </c>
      <c r="BE79">
        <v>1.94</v>
      </c>
      <c r="BF79">
        <v>3.03</v>
      </c>
      <c r="BG79">
        <v>1.85</v>
      </c>
      <c r="BH79">
        <v>1.26</v>
      </c>
      <c r="BI79">
        <v>0.8</v>
      </c>
      <c r="BJ79">
        <v>0.42</v>
      </c>
      <c r="BK79">
        <v>1.67</v>
      </c>
      <c r="BL79">
        <v>0.87</v>
      </c>
      <c r="BM79">
        <v>0.2</v>
      </c>
      <c r="BN79">
        <v>2.38</v>
      </c>
      <c r="BO79">
        <v>3.78</v>
      </c>
      <c r="BP79">
        <v>0.24</v>
      </c>
      <c r="BQ79">
        <v>1.99</v>
      </c>
      <c r="BR79">
        <v>2.1800000000000002</v>
      </c>
      <c r="BS79">
        <v>1.61</v>
      </c>
      <c r="BT79">
        <v>2.9693339999999999</v>
      </c>
      <c r="BU79">
        <v>1.341844</v>
      </c>
      <c r="BV79">
        <v>2.2875220000000001</v>
      </c>
      <c r="BW79">
        <v>1.9429620000000001</v>
      </c>
      <c r="BX79">
        <v>1.959684</v>
      </c>
      <c r="BY79">
        <v>2.6836880000000001</v>
      </c>
      <c r="BZ79">
        <v>1.327531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5.313701</v>
      </c>
      <c r="CK79">
        <v>1.870228</v>
      </c>
      <c r="CL79">
        <v>1.9381029999999999</v>
      </c>
      <c r="CM79">
        <v>3.5116909999999999</v>
      </c>
      <c r="CN79">
        <v>3.5424669999999998</v>
      </c>
      <c r="CO79">
        <v>2.1469499999999999</v>
      </c>
      <c r="CP79">
        <v>4.2581249999999997</v>
      </c>
      <c r="CQ79">
        <v>3.542468</v>
      </c>
      <c r="CR79">
        <v>0.82955999999999996</v>
      </c>
      <c r="CS79">
        <v>2.7933979999999998</v>
      </c>
      <c r="CT79">
        <v>2.609464</v>
      </c>
      <c r="CU79">
        <v>3.8689629999999999</v>
      </c>
      <c r="CV79">
        <v>2.8832629999999999</v>
      </c>
      <c r="CW79">
        <v>2.5259830000000001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76.299256000000014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448.72814299999999</v>
      </c>
      <c r="M80">
        <v>79.966942000000003</v>
      </c>
      <c r="N80">
        <v>120.69</v>
      </c>
      <c r="O80">
        <v>126.52</v>
      </c>
      <c r="P80">
        <v>144.02676099999999</v>
      </c>
      <c r="Q80">
        <v>22.19</v>
      </c>
      <c r="R80">
        <v>43.545976000000003</v>
      </c>
      <c r="S80">
        <v>26.96</v>
      </c>
      <c r="T80">
        <v>1.4276059999999999</v>
      </c>
      <c r="U80">
        <v>276.75</v>
      </c>
      <c r="V80">
        <v>18.899999999999999</v>
      </c>
      <c r="W80">
        <v>41.276000000000003</v>
      </c>
      <c r="X80">
        <v>146.26089999999999</v>
      </c>
      <c r="Y80">
        <v>0</v>
      </c>
      <c r="Z80">
        <v>19.6614</v>
      </c>
      <c r="AA80">
        <v>42.14808</v>
      </c>
      <c r="AB80">
        <v>43.635159999999999</v>
      </c>
      <c r="AC80">
        <v>31.709733</v>
      </c>
      <c r="AD80">
        <v>39.660544000000002</v>
      </c>
      <c r="AE80">
        <v>53.905351000000003</v>
      </c>
      <c r="AF80">
        <v>26.563607999999999</v>
      </c>
      <c r="AG80">
        <v>44.150584000000002</v>
      </c>
      <c r="AH80">
        <v>151.723648</v>
      </c>
      <c r="AI80">
        <v>12.500786</v>
      </c>
      <c r="AJ80">
        <v>0</v>
      </c>
      <c r="AK80">
        <v>59.301364999999997</v>
      </c>
      <c r="AL80">
        <v>84.825999999999993</v>
      </c>
      <c r="AM80">
        <v>17.179061999999998</v>
      </c>
      <c r="AN80">
        <v>1.095647</v>
      </c>
      <c r="AO80">
        <v>0</v>
      </c>
      <c r="AP80">
        <v>0.64049999999999996</v>
      </c>
      <c r="AQ80">
        <v>30.946641</v>
      </c>
      <c r="AR80">
        <v>52.991999999999997</v>
      </c>
      <c r="AS80">
        <v>34.647410000000001</v>
      </c>
      <c r="AT80">
        <v>11.250026999999999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76.299256000000014</v>
      </c>
      <c r="BA80">
        <f t="shared" si="4"/>
        <v>2332.0791300000001</v>
      </c>
      <c r="BB80">
        <v>77</v>
      </c>
      <c r="BD80">
        <v>7.82</v>
      </c>
      <c r="BE80">
        <v>1.94</v>
      </c>
      <c r="BF80">
        <v>3.03</v>
      </c>
      <c r="BG80">
        <v>1.85</v>
      </c>
      <c r="BH80">
        <v>1.26</v>
      </c>
      <c r="BI80">
        <v>0.8</v>
      </c>
      <c r="BJ80">
        <v>0.42</v>
      </c>
      <c r="BK80">
        <v>1.67</v>
      </c>
      <c r="BL80">
        <v>0.87</v>
      </c>
      <c r="BM80">
        <v>0.2</v>
      </c>
      <c r="BN80">
        <v>2.38</v>
      </c>
      <c r="BO80">
        <v>3.78</v>
      </c>
      <c r="BP80">
        <v>0.24</v>
      </c>
      <c r="BQ80">
        <v>1.99</v>
      </c>
      <c r="BR80">
        <v>2.1800000000000002</v>
      </c>
      <c r="BS80">
        <v>1.61</v>
      </c>
      <c r="BT80">
        <v>2.9693339999999999</v>
      </c>
      <c r="BU80">
        <v>1.341844</v>
      </c>
      <c r="BV80">
        <v>2.2875220000000001</v>
      </c>
      <c r="BW80">
        <v>1.9429620000000001</v>
      </c>
      <c r="BX80">
        <v>1.959684</v>
      </c>
      <c r="BY80">
        <v>2.6836880000000001</v>
      </c>
      <c r="BZ80">
        <v>1.327531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5.313701</v>
      </c>
      <c r="CK80">
        <v>1.870228</v>
      </c>
      <c r="CL80">
        <v>1.9381029999999999</v>
      </c>
      <c r="CM80">
        <v>3.5116909999999999</v>
      </c>
      <c r="CN80">
        <v>3.5424669999999998</v>
      </c>
      <c r="CO80">
        <v>2.1469499999999999</v>
      </c>
      <c r="CP80">
        <v>4.2581249999999997</v>
      </c>
      <c r="CQ80">
        <v>3.542468</v>
      </c>
      <c r="CR80">
        <v>0.82955999999999996</v>
      </c>
      <c r="CS80">
        <v>2.7933979999999998</v>
      </c>
      <c r="CT80">
        <v>2.609464</v>
      </c>
      <c r="CU80">
        <v>4.2558600000000002</v>
      </c>
      <c r="CV80">
        <v>2.8832629999999999</v>
      </c>
      <c r="CW80">
        <v>2.5259830000000001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76.299256000000014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448.72814299999999</v>
      </c>
      <c r="M81">
        <v>79.966942000000003</v>
      </c>
      <c r="N81">
        <v>120.69</v>
      </c>
      <c r="O81">
        <v>126.52</v>
      </c>
      <c r="P81">
        <v>144.02676099999999</v>
      </c>
      <c r="Q81">
        <v>22.19</v>
      </c>
      <c r="R81">
        <v>43.545976000000003</v>
      </c>
      <c r="S81">
        <v>26.96</v>
      </c>
      <c r="T81">
        <v>1.4276059999999999</v>
      </c>
      <c r="U81">
        <v>276.75</v>
      </c>
      <c r="V81">
        <v>18.899999999999999</v>
      </c>
      <c r="W81">
        <v>41.276000000000003</v>
      </c>
      <c r="X81">
        <v>146.26089999999999</v>
      </c>
      <c r="Y81">
        <v>0</v>
      </c>
      <c r="Z81">
        <v>19.6614</v>
      </c>
      <c r="AA81">
        <v>42.14808</v>
      </c>
      <c r="AB81">
        <v>43.635159999999999</v>
      </c>
      <c r="AC81">
        <v>31.709733</v>
      </c>
      <c r="AD81">
        <v>39.660544000000002</v>
      </c>
      <c r="AE81">
        <v>53.905351000000003</v>
      </c>
      <c r="AF81">
        <v>26.563607999999999</v>
      </c>
      <c r="AG81">
        <v>44.150584000000002</v>
      </c>
      <c r="AH81">
        <v>151.723648</v>
      </c>
      <c r="AI81">
        <v>54.170071999999998</v>
      </c>
      <c r="AJ81">
        <v>0</v>
      </c>
      <c r="AK81">
        <v>59.301364999999997</v>
      </c>
      <c r="AL81">
        <v>84.825999999999993</v>
      </c>
      <c r="AM81">
        <v>17.179061999999998</v>
      </c>
      <c r="AN81">
        <v>1.095647</v>
      </c>
      <c r="AO81">
        <v>0</v>
      </c>
      <c r="AP81">
        <v>0.64049999999999996</v>
      </c>
      <c r="AQ81">
        <v>30.946641</v>
      </c>
      <c r="AR81">
        <v>52.991999999999997</v>
      </c>
      <c r="AS81">
        <v>34.647410000000001</v>
      </c>
      <c r="AT81">
        <v>11.250026999999999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75.08949299999999</v>
      </c>
      <c r="BA81">
        <f t="shared" si="4"/>
        <v>2372.5386530000001</v>
      </c>
      <c r="BB81">
        <v>78</v>
      </c>
      <c r="BD81">
        <v>7.82</v>
      </c>
      <c r="BE81">
        <v>1.94</v>
      </c>
      <c r="BF81">
        <v>3.03</v>
      </c>
      <c r="BG81">
        <v>1.85</v>
      </c>
      <c r="BH81">
        <v>0</v>
      </c>
      <c r="BI81">
        <v>0.8</v>
      </c>
      <c r="BJ81">
        <v>0.42</v>
      </c>
      <c r="BK81">
        <v>1.67</v>
      </c>
      <c r="BL81">
        <v>0.87</v>
      </c>
      <c r="BM81">
        <v>0.2</v>
      </c>
      <c r="BN81">
        <v>2.38</v>
      </c>
      <c r="BO81">
        <v>3.78</v>
      </c>
      <c r="BP81">
        <v>0.24</v>
      </c>
      <c r="BQ81">
        <v>1.99</v>
      </c>
      <c r="BR81">
        <v>2.1800000000000002</v>
      </c>
      <c r="BS81">
        <v>1.61</v>
      </c>
      <c r="BT81">
        <v>2.9693339999999999</v>
      </c>
      <c r="BU81">
        <v>1.341844</v>
      </c>
      <c r="BV81">
        <v>2.3377590000000001</v>
      </c>
      <c r="BW81">
        <v>1.9429620000000001</v>
      </c>
      <c r="BX81">
        <v>1.959684</v>
      </c>
      <c r="BY81">
        <v>2.6836880000000001</v>
      </c>
      <c r="BZ81">
        <v>1.327531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5.313701</v>
      </c>
      <c r="CK81">
        <v>1.870228</v>
      </c>
      <c r="CL81">
        <v>1.9381029999999999</v>
      </c>
      <c r="CM81">
        <v>3.5116909999999999</v>
      </c>
      <c r="CN81">
        <v>3.5424669999999998</v>
      </c>
      <c r="CO81">
        <v>2.1469499999999999</v>
      </c>
      <c r="CP81">
        <v>4.2581249999999997</v>
      </c>
      <c r="CQ81">
        <v>3.542468</v>
      </c>
      <c r="CR81">
        <v>0.82955999999999996</v>
      </c>
      <c r="CS81">
        <v>2.7933979999999998</v>
      </c>
      <c r="CT81">
        <v>2.609464</v>
      </c>
      <c r="CU81">
        <v>4.2558600000000002</v>
      </c>
      <c r="CV81">
        <v>2.8832629999999999</v>
      </c>
      <c r="CW81">
        <v>2.5259830000000001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75.08949299999999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448.72814299999999</v>
      </c>
      <c r="M82">
        <v>79.966942000000003</v>
      </c>
      <c r="N82">
        <v>120.69</v>
      </c>
      <c r="O82">
        <v>126.52</v>
      </c>
      <c r="P82">
        <v>144.02676099999999</v>
      </c>
      <c r="Q82">
        <v>22.19</v>
      </c>
      <c r="R82">
        <v>43.545976000000003</v>
      </c>
      <c r="S82">
        <v>26.96</v>
      </c>
      <c r="T82">
        <v>1.4276059999999999</v>
      </c>
      <c r="U82">
        <v>276.75</v>
      </c>
      <c r="V82">
        <v>18.899999999999999</v>
      </c>
      <c r="W82">
        <v>41.276000000000003</v>
      </c>
      <c r="X82">
        <v>146.26089999999999</v>
      </c>
      <c r="Y82">
        <v>0</v>
      </c>
      <c r="Z82">
        <v>19.6614</v>
      </c>
      <c r="AA82">
        <v>42.14808</v>
      </c>
      <c r="AB82">
        <v>43.635159999999999</v>
      </c>
      <c r="AC82">
        <v>31.709733</v>
      </c>
      <c r="AD82">
        <v>39.660544000000002</v>
      </c>
      <c r="AE82">
        <v>53.905351000000003</v>
      </c>
      <c r="AF82">
        <v>26.563607999999999</v>
      </c>
      <c r="AG82">
        <v>44.150584000000002</v>
      </c>
      <c r="AH82">
        <v>151.723648</v>
      </c>
      <c r="AI82">
        <v>72.226761999999994</v>
      </c>
      <c r="AJ82">
        <v>0</v>
      </c>
      <c r="AK82">
        <v>59.301364999999997</v>
      </c>
      <c r="AL82">
        <v>84.825999999999993</v>
      </c>
      <c r="AM82">
        <v>17.179061999999998</v>
      </c>
      <c r="AN82">
        <v>1.095647</v>
      </c>
      <c r="AO82">
        <v>0</v>
      </c>
      <c r="AP82">
        <v>0.64049999999999996</v>
      </c>
      <c r="AQ82">
        <v>30.946641</v>
      </c>
      <c r="AR82">
        <v>50.783999999999999</v>
      </c>
      <c r="AS82">
        <v>34.647410000000001</v>
      </c>
      <c r="AT82">
        <v>11.250026999999999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75.093206999999992</v>
      </c>
      <c r="BA82">
        <f t="shared" si="4"/>
        <v>2388.3910570000003</v>
      </c>
      <c r="BB82">
        <v>79</v>
      </c>
      <c r="BD82">
        <v>7.82</v>
      </c>
      <c r="BE82">
        <v>1.94</v>
      </c>
      <c r="BF82">
        <v>3.03</v>
      </c>
      <c r="BG82">
        <v>1.85</v>
      </c>
      <c r="BH82">
        <v>0</v>
      </c>
      <c r="BI82">
        <v>0.8</v>
      </c>
      <c r="BJ82">
        <v>0.42</v>
      </c>
      <c r="BK82">
        <v>1.67</v>
      </c>
      <c r="BL82">
        <v>0.87</v>
      </c>
      <c r="BM82">
        <v>0.2</v>
      </c>
      <c r="BN82">
        <v>2.38</v>
      </c>
      <c r="BO82">
        <v>3.78</v>
      </c>
      <c r="BP82">
        <v>0.24</v>
      </c>
      <c r="BQ82">
        <v>1.99</v>
      </c>
      <c r="BR82">
        <v>2.1800000000000002</v>
      </c>
      <c r="BS82">
        <v>1.61</v>
      </c>
      <c r="BT82">
        <v>2.9693339999999999</v>
      </c>
      <c r="BU82">
        <v>1.341844</v>
      </c>
      <c r="BV82">
        <v>2.3414730000000001</v>
      </c>
      <c r="BW82">
        <v>1.9429620000000001</v>
      </c>
      <c r="BX82">
        <v>1.959684</v>
      </c>
      <c r="BY82">
        <v>2.6836880000000001</v>
      </c>
      <c r="BZ82">
        <v>1.327531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5.313701</v>
      </c>
      <c r="CK82">
        <v>1.870228</v>
      </c>
      <c r="CL82">
        <v>1.9381029999999999</v>
      </c>
      <c r="CM82">
        <v>3.5116909999999999</v>
      </c>
      <c r="CN82">
        <v>3.5424669999999998</v>
      </c>
      <c r="CO82">
        <v>2.1469499999999999</v>
      </c>
      <c r="CP82">
        <v>4.2581249999999997</v>
      </c>
      <c r="CQ82">
        <v>3.542468</v>
      </c>
      <c r="CR82">
        <v>0.82955999999999996</v>
      </c>
      <c r="CS82">
        <v>2.7933979999999998</v>
      </c>
      <c r="CT82">
        <v>2.609464</v>
      </c>
      <c r="CU82">
        <v>4.2558600000000002</v>
      </c>
      <c r="CV82">
        <v>2.8832629999999999</v>
      </c>
      <c r="CW82">
        <v>2.5259830000000001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75.093206999999992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448.72814299999999</v>
      </c>
      <c r="M83">
        <v>79.966942000000003</v>
      </c>
      <c r="N83">
        <v>120.69</v>
      </c>
      <c r="O83">
        <v>126.52</v>
      </c>
      <c r="P83">
        <v>144.02676099999999</v>
      </c>
      <c r="Q83">
        <v>22.19</v>
      </c>
      <c r="R83">
        <v>43.545976000000003</v>
      </c>
      <c r="S83">
        <v>26.96</v>
      </c>
      <c r="T83">
        <v>1.4276059999999999</v>
      </c>
      <c r="U83">
        <v>276.75</v>
      </c>
      <c r="V83">
        <v>18.899999999999999</v>
      </c>
      <c r="W83">
        <v>41.276000000000003</v>
      </c>
      <c r="X83">
        <v>146.26089999999999</v>
      </c>
      <c r="Y83">
        <v>0</v>
      </c>
      <c r="Z83">
        <v>19.6614</v>
      </c>
      <c r="AA83">
        <v>42.14808</v>
      </c>
      <c r="AB83">
        <v>43.635159999999999</v>
      </c>
      <c r="AC83">
        <v>31.709733</v>
      </c>
      <c r="AD83">
        <v>39.660544000000002</v>
      </c>
      <c r="AE83">
        <v>53.905351000000003</v>
      </c>
      <c r="AF83">
        <v>26.563607999999999</v>
      </c>
      <c r="AG83">
        <v>44.150584000000002</v>
      </c>
      <c r="AH83">
        <v>151.723648</v>
      </c>
      <c r="AI83">
        <v>72.226761999999994</v>
      </c>
      <c r="AJ83">
        <v>0</v>
      </c>
      <c r="AK83">
        <v>59.301364999999997</v>
      </c>
      <c r="AL83">
        <v>84.825999999999993</v>
      </c>
      <c r="AM83">
        <v>17.179061999999998</v>
      </c>
      <c r="AN83">
        <v>1.095647</v>
      </c>
      <c r="AO83">
        <v>0</v>
      </c>
      <c r="AP83">
        <v>0.64049999999999996</v>
      </c>
      <c r="AQ83">
        <v>30.946641</v>
      </c>
      <c r="AR83">
        <v>50.783999999999999</v>
      </c>
      <c r="AS83">
        <v>34.647410000000001</v>
      </c>
      <c r="AT83">
        <v>11.250026999999999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75.093206999999992</v>
      </c>
      <c r="BA83">
        <f t="shared" si="4"/>
        <v>2388.3910570000003</v>
      </c>
      <c r="BB83">
        <v>80</v>
      </c>
      <c r="BD83">
        <v>7.82</v>
      </c>
      <c r="BE83">
        <v>1.94</v>
      </c>
      <c r="BF83">
        <v>3.03</v>
      </c>
      <c r="BG83">
        <v>1.85</v>
      </c>
      <c r="BH83">
        <v>0</v>
      </c>
      <c r="BI83">
        <v>0.8</v>
      </c>
      <c r="BJ83">
        <v>0.42</v>
      </c>
      <c r="BK83">
        <v>1.67</v>
      </c>
      <c r="BL83">
        <v>0.87</v>
      </c>
      <c r="BM83">
        <v>0.2</v>
      </c>
      <c r="BN83">
        <v>2.38</v>
      </c>
      <c r="BO83">
        <v>3.78</v>
      </c>
      <c r="BP83">
        <v>0.24</v>
      </c>
      <c r="BQ83">
        <v>1.99</v>
      </c>
      <c r="BR83">
        <v>2.1800000000000002</v>
      </c>
      <c r="BS83">
        <v>1.61</v>
      </c>
      <c r="BT83">
        <v>2.9693339999999999</v>
      </c>
      <c r="BU83">
        <v>1.341844</v>
      </c>
      <c r="BV83">
        <v>2.3414730000000001</v>
      </c>
      <c r="BW83">
        <v>1.9429620000000001</v>
      </c>
      <c r="BX83">
        <v>1.959684</v>
      </c>
      <c r="BY83">
        <v>2.6836880000000001</v>
      </c>
      <c r="BZ83">
        <v>1.327531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5.313701</v>
      </c>
      <c r="CK83">
        <v>1.870228</v>
      </c>
      <c r="CL83">
        <v>1.9381029999999999</v>
      </c>
      <c r="CM83">
        <v>3.5116909999999999</v>
      </c>
      <c r="CN83">
        <v>3.5424669999999998</v>
      </c>
      <c r="CO83">
        <v>2.1469499999999999</v>
      </c>
      <c r="CP83">
        <v>4.2581249999999997</v>
      </c>
      <c r="CQ83">
        <v>3.542468</v>
      </c>
      <c r="CR83">
        <v>0.82955999999999996</v>
      </c>
      <c r="CS83">
        <v>2.7933979999999998</v>
      </c>
      <c r="CT83">
        <v>2.609464</v>
      </c>
      <c r="CU83">
        <v>4.2558600000000002</v>
      </c>
      <c r="CV83">
        <v>2.8832629999999999</v>
      </c>
      <c r="CW83">
        <v>2.5259830000000001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75.093206999999992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448.72814299999999</v>
      </c>
      <c r="M84">
        <v>79.966942000000003</v>
      </c>
      <c r="N84">
        <v>120.69</v>
      </c>
      <c r="O84">
        <v>126.52</v>
      </c>
      <c r="P84">
        <v>144.02676099999999</v>
      </c>
      <c r="Q84">
        <v>22.19</v>
      </c>
      <c r="R84">
        <v>43.545976000000003</v>
      </c>
      <c r="S84">
        <v>26.96</v>
      </c>
      <c r="T84">
        <v>1.4276059999999999</v>
      </c>
      <c r="U84">
        <v>276.75</v>
      </c>
      <c r="V84">
        <v>18.899999999999999</v>
      </c>
      <c r="W84">
        <v>41.276000000000003</v>
      </c>
      <c r="X84">
        <v>146.26089999999999</v>
      </c>
      <c r="Y84">
        <v>0</v>
      </c>
      <c r="Z84">
        <v>19.6614</v>
      </c>
      <c r="AA84">
        <v>42.14808</v>
      </c>
      <c r="AB84">
        <v>43.635159999999999</v>
      </c>
      <c r="AC84">
        <v>31.709733</v>
      </c>
      <c r="AD84">
        <v>39.660544000000002</v>
      </c>
      <c r="AE84">
        <v>53.905351000000003</v>
      </c>
      <c r="AF84">
        <v>26.563607999999999</v>
      </c>
      <c r="AG84">
        <v>44.150584000000002</v>
      </c>
      <c r="AH84">
        <v>151.723648</v>
      </c>
      <c r="AI84">
        <v>72.226761999999994</v>
      </c>
      <c r="AJ84">
        <v>0</v>
      </c>
      <c r="AK84">
        <v>59.301364999999997</v>
      </c>
      <c r="AL84">
        <v>84.825999999999993</v>
      </c>
      <c r="AM84">
        <v>17.179061999999998</v>
      </c>
      <c r="AN84">
        <v>1.095647</v>
      </c>
      <c r="AO84">
        <v>0</v>
      </c>
      <c r="AP84">
        <v>0.64049999999999996</v>
      </c>
      <c r="AQ84">
        <v>30.946641</v>
      </c>
      <c r="AR84">
        <v>50.783999999999999</v>
      </c>
      <c r="AS84">
        <v>34.647410000000001</v>
      </c>
      <c r="AT84">
        <v>11.250026999999999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75.093206999999992</v>
      </c>
      <c r="BA84">
        <f t="shared" si="4"/>
        <v>2388.3910570000003</v>
      </c>
      <c r="BB84">
        <v>81</v>
      </c>
      <c r="BD84">
        <v>7.82</v>
      </c>
      <c r="BE84">
        <v>1.94</v>
      </c>
      <c r="BF84">
        <v>3.03</v>
      </c>
      <c r="BG84">
        <v>1.85</v>
      </c>
      <c r="BH84">
        <v>0</v>
      </c>
      <c r="BI84">
        <v>0.8</v>
      </c>
      <c r="BJ84">
        <v>0.42</v>
      </c>
      <c r="BK84">
        <v>1.67</v>
      </c>
      <c r="BL84">
        <v>0.87</v>
      </c>
      <c r="BM84">
        <v>0.2</v>
      </c>
      <c r="BN84">
        <v>2.38</v>
      </c>
      <c r="BO84">
        <v>3.78</v>
      </c>
      <c r="BP84">
        <v>0.24</v>
      </c>
      <c r="BQ84">
        <v>1.99</v>
      </c>
      <c r="BR84">
        <v>2.1800000000000002</v>
      </c>
      <c r="BS84">
        <v>1.61</v>
      </c>
      <c r="BT84">
        <v>2.9693339999999999</v>
      </c>
      <c r="BU84">
        <v>1.341844</v>
      </c>
      <c r="BV84">
        <v>2.3414730000000001</v>
      </c>
      <c r="BW84">
        <v>1.9429620000000001</v>
      </c>
      <c r="BX84">
        <v>1.959684</v>
      </c>
      <c r="BY84">
        <v>2.6836880000000001</v>
      </c>
      <c r="BZ84">
        <v>1.327531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5.313701</v>
      </c>
      <c r="CK84">
        <v>1.870228</v>
      </c>
      <c r="CL84">
        <v>1.9381029999999999</v>
      </c>
      <c r="CM84">
        <v>3.5116909999999999</v>
      </c>
      <c r="CN84">
        <v>3.5424669999999998</v>
      </c>
      <c r="CO84">
        <v>2.1469499999999999</v>
      </c>
      <c r="CP84">
        <v>4.2581249999999997</v>
      </c>
      <c r="CQ84">
        <v>3.542468</v>
      </c>
      <c r="CR84">
        <v>0.82955999999999996</v>
      </c>
      <c r="CS84">
        <v>2.7933979999999998</v>
      </c>
      <c r="CT84">
        <v>2.609464</v>
      </c>
      <c r="CU84">
        <v>4.2558600000000002</v>
      </c>
      <c r="CV84">
        <v>2.8832629999999999</v>
      </c>
      <c r="CW84">
        <v>2.5259830000000001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75.093206999999992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448.72814299999999</v>
      </c>
      <c r="M85">
        <v>79.966942000000003</v>
      </c>
      <c r="N85">
        <v>120.69</v>
      </c>
      <c r="O85">
        <v>126.52</v>
      </c>
      <c r="P85">
        <v>144.02676099999999</v>
      </c>
      <c r="Q85">
        <v>22.19</v>
      </c>
      <c r="R85">
        <v>43.545976000000003</v>
      </c>
      <c r="S85">
        <v>26.96</v>
      </c>
      <c r="T85">
        <v>1.4276059999999999</v>
      </c>
      <c r="U85">
        <v>276.75</v>
      </c>
      <c r="V85">
        <v>18.899999999999999</v>
      </c>
      <c r="W85">
        <v>41.276000000000003</v>
      </c>
      <c r="X85">
        <v>146.26089999999999</v>
      </c>
      <c r="Y85">
        <v>0</v>
      </c>
      <c r="Z85">
        <v>19.6614</v>
      </c>
      <c r="AA85">
        <v>42.14808</v>
      </c>
      <c r="AB85">
        <v>43.635159999999999</v>
      </c>
      <c r="AC85">
        <v>31.709733</v>
      </c>
      <c r="AD85">
        <v>39.660544000000002</v>
      </c>
      <c r="AE85">
        <v>53.905351000000003</v>
      </c>
      <c r="AF85">
        <v>26.563607999999999</v>
      </c>
      <c r="AG85">
        <v>44.150584000000002</v>
      </c>
      <c r="AH85">
        <v>149.06182999999999</v>
      </c>
      <c r="AI85">
        <v>72.226761999999994</v>
      </c>
      <c r="AJ85">
        <v>0</v>
      </c>
      <c r="AK85">
        <v>59.301364999999997</v>
      </c>
      <c r="AL85">
        <v>53.451999999999998</v>
      </c>
      <c r="AM85">
        <v>17.179061999999998</v>
      </c>
      <c r="AN85">
        <v>1.095647</v>
      </c>
      <c r="AO85">
        <v>0</v>
      </c>
      <c r="AP85">
        <v>0.64049999999999996</v>
      </c>
      <c r="AQ85">
        <v>30.946641</v>
      </c>
      <c r="AR85">
        <v>50.783999999999999</v>
      </c>
      <c r="AS85">
        <v>34.647410000000001</v>
      </c>
      <c r="AT85">
        <v>11.250026999999999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75.833207000000016</v>
      </c>
      <c r="BA85">
        <f t="shared" si="4"/>
        <v>2355.0952390000007</v>
      </c>
      <c r="BB85">
        <v>82</v>
      </c>
      <c r="BD85">
        <v>7.82</v>
      </c>
      <c r="BE85">
        <v>1.94</v>
      </c>
      <c r="BF85">
        <v>3.03</v>
      </c>
      <c r="BG85">
        <v>1.85</v>
      </c>
      <c r="BH85">
        <v>0.74</v>
      </c>
      <c r="BI85">
        <v>0.8</v>
      </c>
      <c r="BJ85">
        <v>0.42</v>
      </c>
      <c r="BK85">
        <v>1.67</v>
      </c>
      <c r="BL85">
        <v>0.87</v>
      </c>
      <c r="BM85">
        <v>0.2</v>
      </c>
      <c r="BN85">
        <v>2.38</v>
      </c>
      <c r="BO85">
        <v>3.78</v>
      </c>
      <c r="BP85">
        <v>0.24</v>
      </c>
      <c r="BQ85">
        <v>1.99</v>
      </c>
      <c r="BR85">
        <v>2.1800000000000002</v>
      </c>
      <c r="BS85">
        <v>1.61</v>
      </c>
      <c r="BT85">
        <v>2.9693339999999999</v>
      </c>
      <c r="BU85">
        <v>1.341844</v>
      </c>
      <c r="BV85">
        <v>2.3414730000000001</v>
      </c>
      <c r="BW85">
        <v>1.9429620000000001</v>
      </c>
      <c r="BX85">
        <v>1.959684</v>
      </c>
      <c r="BY85">
        <v>2.6836880000000001</v>
      </c>
      <c r="BZ85">
        <v>1.327531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5.313701</v>
      </c>
      <c r="CK85">
        <v>1.870228</v>
      </c>
      <c r="CL85">
        <v>1.9381029999999999</v>
      </c>
      <c r="CM85">
        <v>3.5116909999999999</v>
      </c>
      <c r="CN85">
        <v>3.5424669999999998</v>
      </c>
      <c r="CO85">
        <v>2.1469499999999999</v>
      </c>
      <c r="CP85">
        <v>4.2581249999999997</v>
      </c>
      <c r="CQ85">
        <v>3.542468</v>
      </c>
      <c r="CR85">
        <v>0.82955999999999996</v>
      </c>
      <c r="CS85">
        <v>2.7933979999999998</v>
      </c>
      <c r="CT85">
        <v>2.609464</v>
      </c>
      <c r="CU85">
        <v>4.2558600000000002</v>
      </c>
      <c r="CV85">
        <v>2.8761960000000002</v>
      </c>
      <c r="CW85">
        <v>2.5259830000000001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75.833207000000016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448.72814299999999</v>
      </c>
      <c r="M86">
        <v>79.966942000000003</v>
      </c>
      <c r="N86">
        <v>120.69</v>
      </c>
      <c r="O86">
        <v>126.52</v>
      </c>
      <c r="P86">
        <v>144.02676099999999</v>
      </c>
      <c r="Q86">
        <v>22.19</v>
      </c>
      <c r="R86">
        <v>43.545976000000003</v>
      </c>
      <c r="S86">
        <v>26.96</v>
      </c>
      <c r="T86">
        <v>1.4276059999999999</v>
      </c>
      <c r="U86">
        <v>276.75</v>
      </c>
      <c r="V86">
        <v>18.899999999999999</v>
      </c>
      <c r="W86">
        <v>41.276000000000003</v>
      </c>
      <c r="X86">
        <v>146.26089999999999</v>
      </c>
      <c r="Y86">
        <v>0</v>
      </c>
      <c r="Z86">
        <v>19.6614</v>
      </c>
      <c r="AA86">
        <v>42.14808</v>
      </c>
      <c r="AB86">
        <v>43.635159999999999</v>
      </c>
      <c r="AC86">
        <v>31.709733</v>
      </c>
      <c r="AD86">
        <v>29.745408000000001</v>
      </c>
      <c r="AE86">
        <v>53.905351000000003</v>
      </c>
      <c r="AF86">
        <v>25.501062999999998</v>
      </c>
      <c r="AG86">
        <v>44.150584000000002</v>
      </c>
      <c r="AH86">
        <v>126.436373</v>
      </c>
      <c r="AI86">
        <v>54.170071999999998</v>
      </c>
      <c r="AJ86">
        <v>0</v>
      </c>
      <c r="AK86">
        <v>59.301364999999997</v>
      </c>
      <c r="AL86">
        <v>53.451999999999998</v>
      </c>
      <c r="AM86">
        <v>17.179061999999998</v>
      </c>
      <c r="AN86">
        <v>1.095647</v>
      </c>
      <c r="AO86">
        <v>0</v>
      </c>
      <c r="AP86">
        <v>0.64049999999999996</v>
      </c>
      <c r="AQ86">
        <v>30.946641</v>
      </c>
      <c r="AR86">
        <v>50.783999999999999</v>
      </c>
      <c r="AS86">
        <v>34.647410000000001</v>
      </c>
      <c r="AT86">
        <v>11.250026999999999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75.833207000000016</v>
      </c>
      <c r="BA86">
        <f t="shared" si="4"/>
        <v>2303.4354110000004</v>
      </c>
      <c r="BB86">
        <v>83</v>
      </c>
      <c r="BD86">
        <v>7.82</v>
      </c>
      <c r="BE86">
        <v>1.94</v>
      </c>
      <c r="BF86">
        <v>3.03</v>
      </c>
      <c r="BG86">
        <v>1.85</v>
      </c>
      <c r="BH86">
        <v>0.74</v>
      </c>
      <c r="BI86">
        <v>0.8</v>
      </c>
      <c r="BJ86">
        <v>0.42</v>
      </c>
      <c r="BK86">
        <v>1.67</v>
      </c>
      <c r="BL86">
        <v>0.87</v>
      </c>
      <c r="BM86">
        <v>0.2</v>
      </c>
      <c r="BN86">
        <v>2.38</v>
      </c>
      <c r="BO86">
        <v>3.78</v>
      </c>
      <c r="BP86">
        <v>0.24</v>
      </c>
      <c r="BQ86">
        <v>1.99</v>
      </c>
      <c r="BR86">
        <v>2.1800000000000002</v>
      </c>
      <c r="BS86">
        <v>1.61</v>
      </c>
      <c r="BT86">
        <v>2.9693339999999999</v>
      </c>
      <c r="BU86">
        <v>1.341844</v>
      </c>
      <c r="BV86">
        <v>2.3414730000000001</v>
      </c>
      <c r="BW86">
        <v>1.9429620000000001</v>
      </c>
      <c r="BX86">
        <v>1.959684</v>
      </c>
      <c r="BY86">
        <v>2.6836880000000001</v>
      </c>
      <c r="BZ86">
        <v>1.327531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5.313701</v>
      </c>
      <c r="CK86">
        <v>1.870228</v>
      </c>
      <c r="CL86">
        <v>1.9381029999999999</v>
      </c>
      <c r="CM86">
        <v>3.5116909999999999</v>
      </c>
      <c r="CN86">
        <v>3.5424669999999998</v>
      </c>
      <c r="CO86">
        <v>2.1469499999999999</v>
      </c>
      <c r="CP86">
        <v>4.2581249999999997</v>
      </c>
      <c r="CQ86">
        <v>3.542468</v>
      </c>
      <c r="CR86">
        <v>0.82955999999999996</v>
      </c>
      <c r="CS86">
        <v>2.7933979999999998</v>
      </c>
      <c r="CT86">
        <v>2.5514760000000001</v>
      </c>
      <c r="CU86">
        <v>4.2558600000000002</v>
      </c>
      <c r="CV86">
        <v>2.438053</v>
      </c>
      <c r="CW86">
        <v>2.5259830000000001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75.833207000000016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448.72814299999999</v>
      </c>
      <c r="M87">
        <v>79.966942000000003</v>
      </c>
      <c r="N87">
        <v>120.69</v>
      </c>
      <c r="O87">
        <v>126.52</v>
      </c>
      <c r="P87">
        <v>144.02676099999999</v>
      </c>
      <c r="Q87">
        <v>22.19</v>
      </c>
      <c r="R87">
        <v>43.545976000000003</v>
      </c>
      <c r="S87">
        <v>26.96</v>
      </c>
      <c r="T87">
        <v>1.4276059999999999</v>
      </c>
      <c r="U87">
        <v>276.75</v>
      </c>
      <c r="V87">
        <v>18.899999999999999</v>
      </c>
      <c r="W87">
        <v>41.276000000000003</v>
      </c>
      <c r="X87">
        <v>146.26089999999999</v>
      </c>
      <c r="Y87">
        <v>0</v>
      </c>
      <c r="Z87">
        <v>19.6614</v>
      </c>
      <c r="AA87">
        <v>42.14808</v>
      </c>
      <c r="AB87">
        <v>43.635159999999999</v>
      </c>
      <c r="AC87">
        <v>31.709733</v>
      </c>
      <c r="AD87">
        <v>19.830272000000001</v>
      </c>
      <c r="AE87">
        <v>53.905351000000003</v>
      </c>
      <c r="AF87">
        <v>25.501062999999998</v>
      </c>
      <c r="AG87">
        <v>44.150584000000002</v>
      </c>
      <c r="AH87">
        <v>126.436373</v>
      </c>
      <c r="AI87">
        <v>9.7228329999999996</v>
      </c>
      <c r="AJ87">
        <v>0</v>
      </c>
      <c r="AK87">
        <v>59.301364999999997</v>
      </c>
      <c r="AL87">
        <v>53.451999999999998</v>
      </c>
      <c r="AM87">
        <v>17.179061999999998</v>
      </c>
      <c r="AN87">
        <v>1.095647</v>
      </c>
      <c r="AO87">
        <v>0</v>
      </c>
      <c r="AP87">
        <v>0.64049999999999996</v>
      </c>
      <c r="AQ87">
        <v>30.946641</v>
      </c>
      <c r="AR87">
        <v>50.783999999999999</v>
      </c>
      <c r="AS87">
        <v>34.647410000000001</v>
      </c>
      <c r="AT87">
        <v>11.250026999999999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75.103206999999998</v>
      </c>
      <c r="BA87">
        <f t="shared" si="4"/>
        <v>2248.3430360000002</v>
      </c>
      <c r="BB87">
        <v>84</v>
      </c>
      <c r="BD87">
        <v>7.82</v>
      </c>
      <c r="BE87">
        <v>1.94</v>
      </c>
      <c r="BF87">
        <v>3.03</v>
      </c>
      <c r="BG87">
        <v>1.85</v>
      </c>
      <c r="BH87">
        <v>0</v>
      </c>
      <c r="BI87">
        <v>0.8</v>
      </c>
      <c r="BJ87">
        <v>0.42</v>
      </c>
      <c r="BK87">
        <v>1.67</v>
      </c>
      <c r="BL87">
        <v>0.87</v>
      </c>
      <c r="BM87">
        <v>0.21</v>
      </c>
      <c r="BN87">
        <v>2.38</v>
      </c>
      <c r="BO87">
        <v>3.78</v>
      </c>
      <c r="BP87">
        <v>0.24</v>
      </c>
      <c r="BQ87">
        <v>1.99</v>
      </c>
      <c r="BR87">
        <v>2.1800000000000002</v>
      </c>
      <c r="BS87">
        <v>1.61</v>
      </c>
      <c r="BT87">
        <v>2.9693339999999999</v>
      </c>
      <c r="BU87">
        <v>1.341844</v>
      </c>
      <c r="BV87">
        <v>2.3414730000000001</v>
      </c>
      <c r="BW87">
        <v>1.9429620000000001</v>
      </c>
      <c r="BX87">
        <v>1.959684</v>
      </c>
      <c r="BY87">
        <v>2.6836880000000001</v>
      </c>
      <c r="BZ87">
        <v>1.327531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5.313701</v>
      </c>
      <c r="CK87">
        <v>1.870228</v>
      </c>
      <c r="CL87">
        <v>1.9381029999999999</v>
      </c>
      <c r="CM87">
        <v>3.5116909999999999</v>
      </c>
      <c r="CN87">
        <v>3.5424669999999998</v>
      </c>
      <c r="CO87">
        <v>2.1469499999999999</v>
      </c>
      <c r="CP87">
        <v>4.2581249999999997</v>
      </c>
      <c r="CQ87">
        <v>3.542468</v>
      </c>
      <c r="CR87">
        <v>0.82955999999999996</v>
      </c>
      <c r="CS87">
        <v>2.7933979999999998</v>
      </c>
      <c r="CT87">
        <v>2.5514760000000001</v>
      </c>
      <c r="CU87">
        <v>4.2558600000000002</v>
      </c>
      <c r="CV87">
        <v>2.438053</v>
      </c>
      <c r="CW87">
        <v>2.5259830000000001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75.103206999999998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448.72814299999999</v>
      </c>
      <c r="M88">
        <v>79.966942000000003</v>
      </c>
      <c r="N88">
        <v>120.69</v>
      </c>
      <c r="O88">
        <v>126.52</v>
      </c>
      <c r="P88">
        <v>144.02676099999999</v>
      </c>
      <c r="Q88">
        <v>22.19</v>
      </c>
      <c r="R88">
        <v>43.545976000000003</v>
      </c>
      <c r="S88">
        <v>26.96</v>
      </c>
      <c r="T88">
        <v>1.4276059999999999</v>
      </c>
      <c r="U88">
        <v>276.75</v>
      </c>
      <c r="V88">
        <v>18.899999999999999</v>
      </c>
      <c r="W88">
        <v>41.276000000000003</v>
      </c>
      <c r="X88">
        <v>146.26089999999999</v>
      </c>
      <c r="Y88">
        <v>0</v>
      </c>
      <c r="Z88">
        <v>19.6614</v>
      </c>
      <c r="AA88">
        <v>42.14808</v>
      </c>
      <c r="AB88">
        <v>43.635159999999999</v>
      </c>
      <c r="AC88">
        <v>31.709733</v>
      </c>
      <c r="AD88">
        <v>19.830272000000001</v>
      </c>
      <c r="AE88">
        <v>53.905351000000003</v>
      </c>
      <c r="AF88">
        <v>25.501062999999998</v>
      </c>
      <c r="AG88">
        <v>44.150584000000002</v>
      </c>
      <c r="AH88">
        <v>126.436373</v>
      </c>
      <c r="AI88">
        <v>3.4724400000000002</v>
      </c>
      <c r="AJ88">
        <v>0</v>
      </c>
      <c r="AK88">
        <v>59.301364999999997</v>
      </c>
      <c r="AL88">
        <v>53.451999999999998</v>
      </c>
      <c r="AM88">
        <v>17.179061999999998</v>
      </c>
      <c r="AN88">
        <v>1.095647</v>
      </c>
      <c r="AO88">
        <v>0</v>
      </c>
      <c r="AP88">
        <v>0.64049999999999996</v>
      </c>
      <c r="AQ88">
        <v>30.946641</v>
      </c>
      <c r="AR88">
        <v>50.783999999999999</v>
      </c>
      <c r="AS88">
        <v>34.647410000000001</v>
      </c>
      <c r="AT88">
        <v>11.250026999999999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75.113207000000003</v>
      </c>
      <c r="BA88">
        <f t="shared" si="4"/>
        <v>2242.1026429999997</v>
      </c>
      <c r="BB88">
        <v>85</v>
      </c>
      <c r="BD88">
        <v>7.82</v>
      </c>
      <c r="BE88">
        <v>1.94</v>
      </c>
      <c r="BF88">
        <v>3.03</v>
      </c>
      <c r="BG88">
        <v>1.85</v>
      </c>
      <c r="BH88">
        <v>0</v>
      </c>
      <c r="BI88">
        <v>0.8</v>
      </c>
      <c r="BJ88">
        <v>0.42</v>
      </c>
      <c r="BK88">
        <v>1.67</v>
      </c>
      <c r="BL88">
        <v>0.87</v>
      </c>
      <c r="BM88">
        <v>0.22</v>
      </c>
      <c r="BN88">
        <v>2.38</v>
      </c>
      <c r="BO88">
        <v>3.78</v>
      </c>
      <c r="BP88">
        <v>0.24</v>
      </c>
      <c r="BQ88">
        <v>1.99</v>
      </c>
      <c r="BR88">
        <v>2.1800000000000002</v>
      </c>
      <c r="BS88">
        <v>1.61</v>
      </c>
      <c r="BT88">
        <v>2.9693339999999999</v>
      </c>
      <c r="BU88">
        <v>1.341844</v>
      </c>
      <c r="BV88">
        <v>2.3414730000000001</v>
      </c>
      <c r="BW88">
        <v>1.9429620000000001</v>
      </c>
      <c r="BX88">
        <v>1.959684</v>
      </c>
      <c r="BY88">
        <v>2.6836880000000001</v>
      </c>
      <c r="BZ88">
        <v>1.327531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5.313701</v>
      </c>
      <c r="CK88">
        <v>1.870228</v>
      </c>
      <c r="CL88">
        <v>1.9381029999999999</v>
      </c>
      <c r="CM88">
        <v>3.5116909999999999</v>
      </c>
      <c r="CN88">
        <v>3.5424669999999998</v>
      </c>
      <c r="CO88">
        <v>2.1469499999999999</v>
      </c>
      <c r="CP88">
        <v>4.2581249999999997</v>
      </c>
      <c r="CQ88">
        <v>3.542468</v>
      </c>
      <c r="CR88">
        <v>0.82955999999999996</v>
      </c>
      <c r="CS88">
        <v>2.7933979999999998</v>
      </c>
      <c r="CT88">
        <v>2.5514760000000001</v>
      </c>
      <c r="CU88">
        <v>4.2558600000000002</v>
      </c>
      <c r="CV88">
        <v>2.438053</v>
      </c>
      <c r="CW88">
        <v>2.5259830000000001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75.113207000000003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448.72814299999999</v>
      </c>
      <c r="M89">
        <v>79.966942000000003</v>
      </c>
      <c r="N89">
        <v>120.69</v>
      </c>
      <c r="O89">
        <v>126.52</v>
      </c>
      <c r="P89">
        <v>144.02676099999999</v>
      </c>
      <c r="Q89">
        <v>22.19</v>
      </c>
      <c r="R89">
        <v>43.545976000000003</v>
      </c>
      <c r="S89">
        <v>26.96</v>
      </c>
      <c r="T89">
        <v>1.4276059999999999</v>
      </c>
      <c r="U89">
        <v>276.75</v>
      </c>
      <c r="V89">
        <v>18.899999999999999</v>
      </c>
      <c r="W89">
        <v>41.276000000000003</v>
      </c>
      <c r="X89">
        <v>146.26089999999999</v>
      </c>
      <c r="Y89">
        <v>0</v>
      </c>
      <c r="Z89">
        <v>19.6614</v>
      </c>
      <c r="AA89">
        <v>42.14808</v>
      </c>
      <c r="AB89">
        <v>43.635159999999999</v>
      </c>
      <c r="AC89">
        <v>31.709733</v>
      </c>
      <c r="AD89">
        <v>19.830272000000001</v>
      </c>
      <c r="AE89">
        <v>53.905351000000003</v>
      </c>
      <c r="AF89">
        <v>25.501062999999998</v>
      </c>
      <c r="AG89">
        <v>44.150584000000002</v>
      </c>
      <c r="AH89">
        <v>126.436373</v>
      </c>
      <c r="AI89">
        <v>3.4724400000000002</v>
      </c>
      <c r="AJ89">
        <v>0</v>
      </c>
      <c r="AK89">
        <v>59.301364999999997</v>
      </c>
      <c r="AL89">
        <v>53.451999999999998</v>
      </c>
      <c r="AM89">
        <v>17.179061999999998</v>
      </c>
      <c r="AN89">
        <v>1.095647</v>
      </c>
      <c r="AO89">
        <v>0</v>
      </c>
      <c r="AP89">
        <v>0.64049999999999996</v>
      </c>
      <c r="AQ89">
        <v>30.946641</v>
      </c>
      <c r="AR89">
        <v>50.783999999999999</v>
      </c>
      <c r="AS89">
        <v>34.647410000000001</v>
      </c>
      <c r="AT89">
        <v>11.250026999999999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75.874370999999996</v>
      </c>
      <c r="BA89">
        <f t="shared" si="4"/>
        <v>2242.8638069999997</v>
      </c>
      <c r="BB89">
        <v>86</v>
      </c>
      <c r="BD89">
        <v>7.82</v>
      </c>
      <c r="BE89">
        <v>1.94</v>
      </c>
      <c r="BF89">
        <v>3.03</v>
      </c>
      <c r="BG89">
        <v>1.85</v>
      </c>
      <c r="BH89">
        <v>0.74</v>
      </c>
      <c r="BI89">
        <v>0.8</v>
      </c>
      <c r="BJ89">
        <v>0.42</v>
      </c>
      <c r="BK89">
        <v>1.67</v>
      </c>
      <c r="BL89">
        <v>0.87</v>
      </c>
      <c r="BM89">
        <v>0.22</v>
      </c>
      <c r="BN89">
        <v>2.38</v>
      </c>
      <c r="BO89">
        <v>3.78</v>
      </c>
      <c r="BP89">
        <v>0.24</v>
      </c>
      <c r="BQ89">
        <v>1.99</v>
      </c>
      <c r="BR89">
        <v>2.1800000000000002</v>
      </c>
      <c r="BS89">
        <v>1.61</v>
      </c>
      <c r="BT89">
        <v>2.9693339999999999</v>
      </c>
      <c r="BU89">
        <v>1.341844</v>
      </c>
      <c r="BV89">
        <v>2.3626369999999999</v>
      </c>
      <c r="BW89">
        <v>1.9429620000000001</v>
      </c>
      <c r="BX89">
        <v>1.959684</v>
      </c>
      <c r="BY89">
        <v>2.6836880000000001</v>
      </c>
      <c r="BZ89">
        <v>1.327531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5.313701</v>
      </c>
      <c r="CK89">
        <v>1.870228</v>
      </c>
      <c r="CL89">
        <v>1.9381029999999999</v>
      </c>
      <c r="CM89">
        <v>3.5116909999999999</v>
      </c>
      <c r="CN89">
        <v>3.5424669999999998</v>
      </c>
      <c r="CO89">
        <v>2.1469499999999999</v>
      </c>
      <c r="CP89">
        <v>4.2581249999999997</v>
      </c>
      <c r="CQ89">
        <v>3.542468</v>
      </c>
      <c r="CR89">
        <v>0.82955999999999996</v>
      </c>
      <c r="CS89">
        <v>2.7933979999999998</v>
      </c>
      <c r="CT89">
        <v>2.5514760000000001</v>
      </c>
      <c r="CU89">
        <v>4.2558600000000002</v>
      </c>
      <c r="CV89">
        <v>2.438053</v>
      </c>
      <c r="CW89">
        <v>2.5259830000000001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75.874370999999996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448.72814299999999</v>
      </c>
      <c r="M90">
        <v>79.966942000000003</v>
      </c>
      <c r="N90">
        <v>120.69</v>
      </c>
      <c r="O90">
        <v>126.52</v>
      </c>
      <c r="P90">
        <v>144.02676099999999</v>
      </c>
      <c r="Q90">
        <v>22.19</v>
      </c>
      <c r="R90">
        <v>43.545976000000003</v>
      </c>
      <c r="S90">
        <v>26.96</v>
      </c>
      <c r="T90">
        <v>1.4276059999999999</v>
      </c>
      <c r="U90">
        <v>276.75</v>
      </c>
      <c r="V90">
        <v>18.899999999999999</v>
      </c>
      <c r="W90">
        <v>41.276000000000003</v>
      </c>
      <c r="X90">
        <v>146.26089999999999</v>
      </c>
      <c r="Y90">
        <v>0</v>
      </c>
      <c r="Z90">
        <v>19.6614</v>
      </c>
      <c r="AA90">
        <v>42.14808</v>
      </c>
      <c r="AB90">
        <v>43.635159999999999</v>
      </c>
      <c r="AC90">
        <v>31.709733</v>
      </c>
      <c r="AD90">
        <v>19.830272000000001</v>
      </c>
      <c r="AE90">
        <v>53.905351000000003</v>
      </c>
      <c r="AF90">
        <v>25.501062999999998</v>
      </c>
      <c r="AG90">
        <v>44.150584000000002</v>
      </c>
      <c r="AH90">
        <v>126.436373</v>
      </c>
      <c r="AI90">
        <v>3.4724400000000002</v>
      </c>
      <c r="AJ90">
        <v>0</v>
      </c>
      <c r="AK90">
        <v>59.301364999999997</v>
      </c>
      <c r="AL90">
        <v>53.451999999999998</v>
      </c>
      <c r="AM90">
        <v>17.179061999999998</v>
      </c>
      <c r="AN90">
        <v>1.095647</v>
      </c>
      <c r="AO90">
        <v>0</v>
      </c>
      <c r="AP90">
        <v>0.64049999999999996</v>
      </c>
      <c r="AQ90">
        <v>30.946641</v>
      </c>
      <c r="AR90">
        <v>50.783999999999999</v>
      </c>
      <c r="AS90">
        <v>34.647410000000001</v>
      </c>
      <c r="AT90">
        <v>11.250026999999999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75.874787999999995</v>
      </c>
      <c r="BA90">
        <f t="shared" si="4"/>
        <v>2242.8642239999999</v>
      </c>
      <c r="BB90">
        <v>87</v>
      </c>
      <c r="BD90">
        <v>7.82</v>
      </c>
      <c r="BE90">
        <v>1.94</v>
      </c>
      <c r="BF90">
        <v>3.03</v>
      </c>
      <c r="BG90">
        <v>1.85</v>
      </c>
      <c r="BH90">
        <v>0.74</v>
      </c>
      <c r="BI90">
        <v>0.8</v>
      </c>
      <c r="BJ90">
        <v>0.42</v>
      </c>
      <c r="BK90">
        <v>1.67</v>
      </c>
      <c r="BL90">
        <v>0.87</v>
      </c>
      <c r="BM90">
        <v>0.22</v>
      </c>
      <c r="BN90">
        <v>2.38</v>
      </c>
      <c r="BO90">
        <v>3.78</v>
      </c>
      <c r="BP90">
        <v>0.24</v>
      </c>
      <c r="BQ90">
        <v>1.99</v>
      </c>
      <c r="BR90">
        <v>2.1800000000000002</v>
      </c>
      <c r="BS90">
        <v>1.61</v>
      </c>
      <c r="BT90">
        <v>2.9693339999999999</v>
      </c>
      <c r="BU90">
        <v>1.341844</v>
      </c>
      <c r="BV90">
        <v>2.363054</v>
      </c>
      <c r="BW90">
        <v>1.9429620000000001</v>
      </c>
      <c r="BX90">
        <v>1.959684</v>
      </c>
      <c r="BY90">
        <v>2.6836880000000001</v>
      </c>
      <c r="BZ90">
        <v>1.327531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5.313701</v>
      </c>
      <c r="CK90">
        <v>1.870228</v>
      </c>
      <c r="CL90">
        <v>1.9381029999999999</v>
      </c>
      <c r="CM90">
        <v>3.5116909999999999</v>
      </c>
      <c r="CN90">
        <v>3.5424669999999998</v>
      </c>
      <c r="CO90">
        <v>2.1469499999999999</v>
      </c>
      <c r="CP90">
        <v>4.2581249999999997</v>
      </c>
      <c r="CQ90">
        <v>3.542468</v>
      </c>
      <c r="CR90">
        <v>0.82955999999999996</v>
      </c>
      <c r="CS90">
        <v>2.7933979999999998</v>
      </c>
      <c r="CT90">
        <v>2.5514760000000001</v>
      </c>
      <c r="CU90">
        <v>4.2558600000000002</v>
      </c>
      <c r="CV90">
        <v>2.438053</v>
      </c>
      <c r="CW90">
        <v>2.5259830000000001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75.874787999999995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448.72814299999999</v>
      </c>
      <c r="M91">
        <v>85.323329999999999</v>
      </c>
      <c r="N91">
        <v>120.69</v>
      </c>
      <c r="O91">
        <v>126.52</v>
      </c>
      <c r="P91">
        <v>144.02676099999999</v>
      </c>
      <c r="Q91">
        <v>22.19</v>
      </c>
      <c r="R91">
        <v>43.545976000000003</v>
      </c>
      <c r="S91">
        <v>26.96</v>
      </c>
      <c r="T91">
        <v>1.4276059999999999</v>
      </c>
      <c r="U91">
        <v>276.75</v>
      </c>
      <c r="V91">
        <v>18.899999999999999</v>
      </c>
      <c r="W91">
        <v>41.276000000000003</v>
      </c>
      <c r="X91">
        <v>146.26089999999999</v>
      </c>
      <c r="Y91">
        <v>0</v>
      </c>
      <c r="Z91">
        <v>19.6614</v>
      </c>
      <c r="AA91">
        <v>42.14808</v>
      </c>
      <c r="AB91">
        <v>43.635159999999999</v>
      </c>
      <c r="AC91">
        <v>31.709733</v>
      </c>
      <c r="AD91">
        <v>29.745408000000001</v>
      </c>
      <c r="AE91">
        <v>53.905351000000003</v>
      </c>
      <c r="AF91">
        <v>26.563607999999999</v>
      </c>
      <c r="AG91">
        <v>44.150584000000002</v>
      </c>
      <c r="AH91">
        <v>151.723648</v>
      </c>
      <c r="AI91">
        <v>3.4724400000000002</v>
      </c>
      <c r="AJ91">
        <v>0</v>
      </c>
      <c r="AK91">
        <v>59.301364999999997</v>
      </c>
      <c r="AL91">
        <v>53.451999999999998</v>
      </c>
      <c r="AM91">
        <v>17.179061999999998</v>
      </c>
      <c r="AN91">
        <v>1.095647</v>
      </c>
      <c r="AO91">
        <v>0</v>
      </c>
      <c r="AP91">
        <v>0</v>
      </c>
      <c r="AQ91">
        <v>30.946641</v>
      </c>
      <c r="AR91">
        <v>50.783999999999999</v>
      </c>
      <c r="AS91">
        <v>34.647410000000001</v>
      </c>
      <c r="AT91">
        <v>11.250026999999999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75.924788000000007</v>
      </c>
      <c r="BA91">
        <f t="shared" si="4"/>
        <v>2283.8950680000003</v>
      </c>
      <c r="BB91">
        <v>88</v>
      </c>
      <c r="BD91">
        <v>7.82</v>
      </c>
      <c r="BE91">
        <v>1.94</v>
      </c>
      <c r="BF91">
        <v>3.03</v>
      </c>
      <c r="BG91">
        <v>1.85</v>
      </c>
      <c r="BH91">
        <v>0.74</v>
      </c>
      <c r="BI91">
        <v>0.84</v>
      </c>
      <c r="BJ91">
        <v>0.43</v>
      </c>
      <c r="BK91">
        <v>1.67</v>
      </c>
      <c r="BL91">
        <v>0.87</v>
      </c>
      <c r="BM91">
        <v>0.22</v>
      </c>
      <c r="BN91">
        <v>2.38</v>
      </c>
      <c r="BO91">
        <v>3.78</v>
      </c>
      <c r="BP91">
        <v>0.24</v>
      </c>
      <c r="BQ91">
        <v>1.99</v>
      </c>
      <c r="BR91">
        <v>2.1800000000000002</v>
      </c>
      <c r="BS91">
        <v>1.61</v>
      </c>
      <c r="BT91">
        <v>2.9693339999999999</v>
      </c>
      <c r="BU91">
        <v>1.341844</v>
      </c>
      <c r="BV91">
        <v>2.363054</v>
      </c>
      <c r="BW91">
        <v>1.9429620000000001</v>
      </c>
      <c r="BX91">
        <v>1.959684</v>
      </c>
      <c r="BY91">
        <v>2.6836880000000001</v>
      </c>
      <c r="BZ91">
        <v>1.327531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5.313701</v>
      </c>
      <c r="CK91">
        <v>1.870228</v>
      </c>
      <c r="CL91">
        <v>1.9381029999999999</v>
      </c>
      <c r="CM91">
        <v>3.5116909999999999</v>
      </c>
      <c r="CN91">
        <v>3.5424669999999998</v>
      </c>
      <c r="CO91">
        <v>2.1469499999999999</v>
      </c>
      <c r="CP91">
        <v>4.2581249999999997</v>
      </c>
      <c r="CQ91">
        <v>3.542468</v>
      </c>
      <c r="CR91">
        <v>0.82955999999999996</v>
      </c>
      <c r="CS91">
        <v>2.7933979999999998</v>
      </c>
      <c r="CT91">
        <v>2.609464</v>
      </c>
      <c r="CU91">
        <v>4.2558600000000002</v>
      </c>
      <c r="CV91">
        <v>2.8832629999999999</v>
      </c>
      <c r="CW91">
        <v>2.5259830000000001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75.924788000000007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448.72814299999999</v>
      </c>
      <c r="M92">
        <v>92.499851000000007</v>
      </c>
      <c r="N92">
        <v>120.69</v>
      </c>
      <c r="O92">
        <v>126.52</v>
      </c>
      <c r="P92">
        <v>144.02676099999999</v>
      </c>
      <c r="Q92">
        <v>22.19</v>
      </c>
      <c r="R92">
        <v>43.545976000000003</v>
      </c>
      <c r="S92">
        <v>26.96</v>
      </c>
      <c r="T92">
        <v>1.4276059999999999</v>
      </c>
      <c r="U92">
        <v>276.75</v>
      </c>
      <c r="V92">
        <v>18.899999999999999</v>
      </c>
      <c r="W92">
        <v>41.276000000000003</v>
      </c>
      <c r="X92">
        <v>146.26089999999999</v>
      </c>
      <c r="Y92">
        <v>0</v>
      </c>
      <c r="Z92">
        <v>19.6614</v>
      </c>
      <c r="AA92">
        <v>42.14808</v>
      </c>
      <c r="AB92">
        <v>43.635159999999999</v>
      </c>
      <c r="AC92">
        <v>31.709733</v>
      </c>
      <c r="AD92">
        <v>29.745408000000001</v>
      </c>
      <c r="AE92">
        <v>53.905351000000003</v>
      </c>
      <c r="AF92">
        <v>26.563607999999999</v>
      </c>
      <c r="AG92">
        <v>44.150584000000002</v>
      </c>
      <c r="AH92">
        <v>151.723648</v>
      </c>
      <c r="AI92">
        <v>3.4724400000000002</v>
      </c>
      <c r="AJ92">
        <v>0</v>
      </c>
      <c r="AK92">
        <v>59.301364999999997</v>
      </c>
      <c r="AL92">
        <v>53.451999999999998</v>
      </c>
      <c r="AM92">
        <v>17.179061999999998</v>
      </c>
      <c r="AN92">
        <v>1.095647</v>
      </c>
      <c r="AO92">
        <v>0</v>
      </c>
      <c r="AP92">
        <v>0</v>
      </c>
      <c r="AQ92">
        <v>30.946641</v>
      </c>
      <c r="AR92">
        <v>50.783999999999999</v>
      </c>
      <c r="AS92">
        <v>34.647410000000001</v>
      </c>
      <c r="AT92">
        <v>11.250026999999999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75.924788000000007</v>
      </c>
      <c r="BA92">
        <f t="shared" si="4"/>
        <v>2291.0715890000001</v>
      </c>
      <c r="BB92">
        <v>89</v>
      </c>
      <c r="BD92">
        <v>7.82</v>
      </c>
      <c r="BE92">
        <v>1.94</v>
      </c>
      <c r="BF92">
        <v>3.03</v>
      </c>
      <c r="BG92">
        <v>1.85</v>
      </c>
      <c r="BH92">
        <v>0.74</v>
      </c>
      <c r="BI92">
        <v>0.84</v>
      </c>
      <c r="BJ92">
        <v>0.43</v>
      </c>
      <c r="BK92">
        <v>1.67</v>
      </c>
      <c r="BL92">
        <v>0.87</v>
      </c>
      <c r="BM92">
        <v>0.22</v>
      </c>
      <c r="BN92">
        <v>2.38</v>
      </c>
      <c r="BO92">
        <v>3.78</v>
      </c>
      <c r="BP92">
        <v>0.24</v>
      </c>
      <c r="BQ92">
        <v>1.99</v>
      </c>
      <c r="BR92">
        <v>2.1800000000000002</v>
      </c>
      <c r="BS92">
        <v>1.61</v>
      </c>
      <c r="BT92">
        <v>2.9693339999999999</v>
      </c>
      <c r="BU92">
        <v>1.341844</v>
      </c>
      <c r="BV92">
        <v>2.363054</v>
      </c>
      <c r="BW92">
        <v>1.9429620000000001</v>
      </c>
      <c r="BX92">
        <v>1.959684</v>
      </c>
      <c r="BY92">
        <v>2.6836880000000001</v>
      </c>
      <c r="BZ92">
        <v>1.327531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5.313701</v>
      </c>
      <c r="CK92">
        <v>1.870228</v>
      </c>
      <c r="CL92">
        <v>1.9381029999999999</v>
      </c>
      <c r="CM92">
        <v>3.5116909999999999</v>
      </c>
      <c r="CN92">
        <v>3.5424669999999998</v>
      </c>
      <c r="CO92">
        <v>2.1469499999999999</v>
      </c>
      <c r="CP92">
        <v>4.2581249999999997</v>
      </c>
      <c r="CQ92">
        <v>3.542468</v>
      </c>
      <c r="CR92">
        <v>0.82955999999999996</v>
      </c>
      <c r="CS92">
        <v>2.7933979999999998</v>
      </c>
      <c r="CT92">
        <v>2.609464</v>
      </c>
      <c r="CU92">
        <v>4.2558600000000002</v>
      </c>
      <c r="CV92">
        <v>2.8832629999999999</v>
      </c>
      <c r="CW92">
        <v>2.5259830000000001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75.924788000000007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448.72814299999999</v>
      </c>
      <c r="M93">
        <v>94.319981999999996</v>
      </c>
      <c r="N93">
        <v>120.69</v>
      </c>
      <c r="O93">
        <v>126.52</v>
      </c>
      <c r="P93">
        <v>144.02676099999999</v>
      </c>
      <c r="Q93">
        <v>22.19</v>
      </c>
      <c r="R93">
        <v>43.545976000000003</v>
      </c>
      <c r="S93">
        <v>26.96</v>
      </c>
      <c r="T93">
        <v>1.4276059999999999</v>
      </c>
      <c r="U93">
        <v>276.75</v>
      </c>
      <c r="V93">
        <v>18.899999999999999</v>
      </c>
      <c r="W93">
        <v>41.276000000000003</v>
      </c>
      <c r="X93">
        <v>146.26089999999999</v>
      </c>
      <c r="Y93">
        <v>0</v>
      </c>
      <c r="Z93">
        <v>19.6614</v>
      </c>
      <c r="AA93">
        <v>42.14808</v>
      </c>
      <c r="AB93">
        <v>43.635159999999999</v>
      </c>
      <c r="AC93">
        <v>31.709733</v>
      </c>
      <c r="AD93">
        <v>29.745408000000001</v>
      </c>
      <c r="AE93">
        <v>53.905351000000003</v>
      </c>
      <c r="AF93">
        <v>26.563607999999999</v>
      </c>
      <c r="AG93">
        <v>44.150584000000002</v>
      </c>
      <c r="AH93">
        <v>151.723648</v>
      </c>
      <c r="AI93">
        <v>0</v>
      </c>
      <c r="AJ93">
        <v>0</v>
      </c>
      <c r="AK93">
        <v>59.301364999999997</v>
      </c>
      <c r="AL93">
        <v>53.451999999999998</v>
      </c>
      <c r="AM93">
        <v>17.179061999999998</v>
      </c>
      <c r="AN93">
        <v>1.095647</v>
      </c>
      <c r="AO93">
        <v>0</v>
      </c>
      <c r="AP93">
        <v>0.89670000000000005</v>
      </c>
      <c r="AQ93">
        <v>30.946641</v>
      </c>
      <c r="AR93">
        <v>50.783999999999999</v>
      </c>
      <c r="AS93">
        <v>34.647410000000001</v>
      </c>
      <c r="AT93">
        <v>11.250026999999999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75.924788000000007</v>
      </c>
      <c r="BA93">
        <f t="shared" si="4"/>
        <v>2290.3159799999999</v>
      </c>
      <c r="BB93">
        <v>90</v>
      </c>
      <c r="BD93">
        <v>7.82</v>
      </c>
      <c r="BE93">
        <v>1.94</v>
      </c>
      <c r="BF93">
        <v>3.03</v>
      </c>
      <c r="BG93">
        <v>1.85</v>
      </c>
      <c r="BH93">
        <v>0.74</v>
      </c>
      <c r="BI93">
        <v>0.84</v>
      </c>
      <c r="BJ93">
        <v>0.43</v>
      </c>
      <c r="BK93">
        <v>1.67</v>
      </c>
      <c r="BL93">
        <v>0.87</v>
      </c>
      <c r="BM93">
        <v>0.22</v>
      </c>
      <c r="BN93">
        <v>2.38</v>
      </c>
      <c r="BO93">
        <v>3.78</v>
      </c>
      <c r="BP93">
        <v>0.24</v>
      </c>
      <c r="BQ93">
        <v>1.99</v>
      </c>
      <c r="BR93">
        <v>2.1800000000000002</v>
      </c>
      <c r="BS93">
        <v>1.61</v>
      </c>
      <c r="BT93">
        <v>2.9693339999999999</v>
      </c>
      <c r="BU93">
        <v>1.341844</v>
      </c>
      <c r="BV93">
        <v>2.363054</v>
      </c>
      <c r="BW93">
        <v>1.9429620000000001</v>
      </c>
      <c r="BX93">
        <v>1.959684</v>
      </c>
      <c r="BY93">
        <v>2.6836880000000001</v>
      </c>
      <c r="BZ93">
        <v>1.327531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5.313701</v>
      </c>
      <c r="CK93">
        <v>1.870228</v>
      </c>
      <c r="CL93">
        <v>1.9381029999999999</v>
      </c>
      <c r="CM93">
        <v>3.5116909999999999</v>
      </c>
      <c r="CN93">
        <v>3.5424669999999998</v>
      </c>
      <c r="CO93">
        <v>2.1469499999999999</v>
      </c>
      <c r="CP93">
        <v>4.2581249999999997</v>
      </c>
      <c r="CQ93">
        <v>3.542468</v>
      </c>
      <c r="CR93">
        <v>0.82955999999999996</v>
      </c>
      <c r="CS93">
        <v>2.7933979999999998</v>
      </c>
      <c r="CT93">
        <v>2.609464</v>
      </c>
      <c r="CU93">
        <v>4.2558600000000002</v>
      </c>
      <c r="CV93">
        <v>2.8832629999999999</v>
      </c>
      <c r="CW93">
        <v>2.5259830000000001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75.924788000000007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448.72814299999999</v>
      </c>
      <c r="M94">
        <v>94.319981999999996</v>
      </c>
      <c r="N94">
        <v>120.69</v>
      </c>
      <c r="O94">
        <v>126.52</v>
      </c>
      <c r="P94">
        <v>144.02676099999999</v>
      </c>
      <c r="Q94">
        <v>22.19</v>
      </c>
      <c r="R94">
        <v>43.545976000000003</v>
      </c>
      <c r="S94">
        <v>26.96</v>
      </c>
      <c r="T94">
        <v>1.4276059999999999</v>
      </c>
      <c r="U94">
        <v>276.75</v>
      </c>
      <c r="V94">
        <v>18.899999999999999</v>
      </c>
      <c r="W94">
        <v>41.276000000000003</v>
      </c>
      <c r="X94">
        <v>146.26089999999999</v>
      </c>
      <c r="Y94">
        <v>0</v>
      </c>
      <c r="Z94">
        <v>19.6614</v>
      </c>
      <c r="AA94">
        <v>42.14808</v>
      </c>
      <c r="AB94">
        <v>43.635159999999999</v>
      </c>
      <c r="AC94">
        <v>31.709733</v>
      </c>
      <c r="AD94">
        <v>29.745408000000001</v>
      </c>
      <c r="AE94">
        <v>53.905351000000003</v>
      </c>
      <c r="AF94">
        <v>26.563607999999999</v>
      </c>
      <c r="AG94">
        <v>44.150584000000002</v>
      </c>
      <c r="AH94">
        <v>126.436373</v>
      </c>
      <c r="AI94">
        <v>0</v>
      </c>
      <c r="AJ94">
        <v>0</v>
      </c>
      <c r="AK94">
        <v>59.301364999999997</v>
      </c>
      <c r="AL94">
        <v>53.451999999999998</v>
      </c>
      <c r="AM94">
        <v>17.179061999999998</v>
      </c>
      <c r="AN94">
        <v>1.095647</v>
      </c>
      <c r="AO94">
        <v>0</v>
      </c>
      <c r="AP94">
        <v>0.89670000000000005</v>
      </c>
      <c r="AQ94">
        <v>30.946641</v>
      </c>
      <c r="AR94">
        <v>50.783999999999999</v>
      </c>
      <c r="AS94">
        <v>34.647410000000001</v>
      </c>
      <c r="AT94">
        <v>11.250026999999999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75.864788000000004</v>
      </c>
      <c r="BA94">
        <f t="shared" si="4"/>
        <v>2264.9687050000002</v>
      </c>
      <c r="BB94">
        <v>91</v>
      </c>
      <c r="BD94">
        <v>7.82</v>
      </c>
      <c r="BE94">
        <v>1.94</v>
      </c>
      <c r="BF94">
        <v>3.03</v>
      </c>
      <c r="BG94">
        <v>1.85</v>
      </c>
      <c r="BH94">
        <v>0.74</v>
      </c>
      <c r="BI94">
        <v>0.8</v>
      </c>
      <c r="BJ94">
        <v>0.41</v>
      </c>
      <c r="BK94">
        <v>1.67</v>
      </c>
      <c r="BL94">
        <v>0.87</v>
      </c>
      <c r="BM94">
        <v>0.22</v>
      </c>
      <c r="BN94">
        <v>2.38</v>
      </c>
      <c r="BO94">
        <v>3.78</v>
      </c>
      <c r="BP94">
        <v>0.24</v>
      </c>
      <c r="BQ94">
        <v>1.99</v>
      </c>
      <c r="BR94">
        <v>2.1800000000000002</v>
      </c>
      <c r="BS94">
        <v>1.61</v>
      </c>
      <c r="BT94">
        <v>2.9693339999999999</v>
      </c>
      <c r="BU94">
        <v>1.341844</v>
      </c>
      <c r="BV94">
        <v>2.363054</v>
      </c>
      <c r="BW94">
        <v>1.9429620000000001</v>
      </c>
      <c r="BX94">
        <v>1.959684</v>
      </c>
      <c r="BY94">
        <v>2.6836880000000001</v>
      </c>
      <c r="BZ94">
        <v>1.327531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5.313701</v>
      </c>
      <c r="CK94">
        <v>1.870228</v>
      </c>
      <c r="CL94">
        <v>1.9381029999999999</v>
      </c>
      <c r="CM94">
        <v>3.5116909999999999</v>
      </c>
      <c r="CN94">
        <v>3.5424669999999998</v>
      </c>
      <c r="CO94">
        <v>2.1469499999999999</v>
      </c>
      <c r="CP94">
        <v>4.2581249999999997</v>
      </c>
      <c r="CQ94">
        <v>3.542468</v>
      </c>
      <c r="CR94">
        <v>0.82955999999999996</v>
      </c>
      <c r="CS94">
        <v>2.7933979999999998</v>
      </c>
      <c r="CT94">
        <v>2.609464</v>
      </c>
      <c r="CU94">
        <v>4.2558600000000002</v>
      </c>
      <c r="CV94">
        <v>2.438053</v>
      </c>
      <c r="CW94">
        <v>2.5259830000000001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75.864788000000004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448.72814299999999</v>
      </c>
      <c r="M95">
        <v>94.319981999999996</v>
      </c>
      <c r="N95">
        <v>120.69</v>
      </c>
      <c r="O95">
        <v>126.52</v>
      </c>
      <c r="P95">
        <v>144.02676099999999</v>
      </c>
      <c r="Q95">
        <v>22.19</v>
      </c>
      <c r="R95">
        <v>43.545976000000003</v>
      </c>
      <c r="S95">
        <v>26.96</v>
      </c>
      <c r="T95">
        <v>1.4276059999999999</v>
      </c>
      <c r="U95">
        <v>276.75</v>
      </c>
      <c r="V95">
        <v>18.899999999999999</v>
      </c>
      <c r="W95">
        <v>41.276000000000003</v>
      </c>
      <c r="X95">
        <v>146.26089999999999</v>
      </c>
      <c r="Y95">
        <v>0</v>
      </c>
      <c r="Z95">
        <v>19.6614</v>
      </c>
      <c r="AA95">
        <v>42.14808</v>
      </c>
      <c r="AB95">
        <v>43.635159999999999</v>
      </c>
      <c r="AC95">
        <v>31.709733</v>
      </c>
      <c r="AD95">
        <v>29.745408000000001</v>
      </c>
      <c r="AE95">
        <v>53.905351000000003</v>
      </c>
      <c r="AF95">
        <v>17.425726999999998</v>
      </c>
      <c r="AG95">
        <v>44.150584000000002</v>
      </c>
      <c r="AH95">
        <v>87.020985999999994</v>
      </c>
      <c r="AI95">
        <v>0</v>
      </c>
      <c r="AJ95">
        <v>0</v>
      </c>
      <c r="AK95">
        <v>59.301364999999997</v>
      </c>
      <c r="AL95">
        <v>53.451999999999998</v>
      </c>
      <c r="AM95">
        <v>17.179061999999998</v>
      </c>
      <c r="AN95">
        <v>1.095647</v>
      </c>
      <c r="AO95">
        <v>0</v>
      </c>
      <c r="AP95">
        <v>0.89670000000000005</v>
      </c>
      <c r="AQ95">
        <v>29.674859999999999</v>
      </c>
      <c r="AR95">
        <v>50.783999999999999</v>
      </c>
      <c r="AS95">
        <v>34.647410000000001</v>
      </c>
      <c r="AT95">
        <v>11.250026999999999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75.87557799999999</v>
      </c>
      <c r="BA95">
        <f t="shared" si="4"/>
        <v>2215.1544460000005</v>
      </c>
      <c r="BB95">
        <v>92</v>
      </c>
      <c r="BD95">
        <v>7.82</v>
      </c>
      <c r="BE95">
        <v>1.94</v>
      </c>
      <c r="BF95">
        <v>3.03</v>
      </c>
      <c r="BG95">
        <v>1.85</v>
      </c>
      <c r="BH95">
        <v>0.74</v>
      </c>
      <c r="BI95">
        <v>0.8</v>
      </c>
      <c r="BJ95">
        <v>0.41</v>
      </c>
      <c r="BK95">
        <v>1.67</v>
      </c>
      <c r="BL95">
        <v>0.87</v>
      </c>
      <c r="BM95">
        <v>0.22</v>
      </c>
      <c r="BN95">
        <v>2.38</v>
      </c>
      <c r="BO95">
        <v>3.78</v>
      </c>
      <c r="BP95">
        <v>0.24</v>
      </c>
      <c r="BQ95">
        <v>1.99</v>
      </c>
      <c r="BR95">
        <v>2.1800000000000002</v>
      </c>
      <c r="BS95">
        <v>1.61</v>
      </c>
      <c r="BT95">
        <v>2.9693339999999999</v>
      </c>
      <c r="BU95">
        <v>1.341844</v>
      </c>
      <c r="BV95">
        <v>2.3738440000000001</v>
      </c>
      <c r="BW95">
        <v>1.9429620000000001</v>
      </c>
      <c r="BX95">
        <v>1.959684</v>
      </c>
      <c r="BY95">
        <v>2.6836880000000001</v>
      </c>
      <c r="BZ95">
        <v>1.327531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5.313701</v>
      </c>
      <c r="CK95">
        <v>1.870228</v>
      </c>
      <c r="CL95">
        <v>1.9381029999999999</v>
      </c>
      <c r="CM95">
        <v>3.5116909999999999</v>
      </c>
      <c r="CN95">
        <v>3.5424669999999998</v>
      </c>
      <c r="CO95">
        <v>2.1469499999999999</v>
      </c>
      <c r="CP95">
        <v>4.2581249999999997</v>
      </c>
      <c r="CQ95">
        <v>3.542468</v>
      </c>
      <c r="CR95">
        <v>0.82955999999999996</v>
      </c>
      <c r="CS95">
        <v>2.7933979999999998</v>
      </c>
      <c r="CT95">
        <v>2.5514760000000001</v>
      </c>
      <c r="CU95">
        <v>4.2558600000000002</v>
      </c>
      <c r="CV95">
        <v>1.674836</v>
      </c>
      <c r="CW95">
        <v>2.5259830000000001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75.87557799999999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448.72814299999999</v>
      </c>
      <c r="M96">
        <v>94.319981999999996</v>
      </c>
      <c r="N96">
        <v>120.69</v>
      </c>
      <c r="O96">
        <v>126.52</v>
      </c>
      <c r="P96">
        <v>144.02676099999999</v>
      </c>
      <c r="Q96">
        <v>22.19</v>
      </c>
      <c r="R96">
        <v>43.545976000000003</v>
      </c>
      <c r="S96">
        <v>26.96</v>
      </c>
      <c r="T96">
        <v>1.4276059999999999</v>
      </c>
      <c r="U96">
        <v>276.75</v>
      </c>
      <c r="V96">
        <v>18.899999999999999</v>
      </c>
      <c r="W96">
        <v>41.276000000000003</v>
      </c>
      <c r="X96">
        <v>146.26089999999999</v>
      </c>
      <c r="Y96">
        <v>0</v>
      </c>
      <c r="Z96">
        <v>19.6614</v>
      </c>
      <c r="AA96">
        <v>42.14808</v>
      </c>
      <c r="AB96">
        <v>43.635159999999999</v>
      </c>
      <c r="AC96">
        <v>31.709733</v>
      </c>
      <c r="AD96">
        <v>19.830272000000001</v>
      </c>
      <c r="AE96">
        <v>53.905351000000003</v>
      </c>
      <c r="AF96">
        <v>17.425726999999998</v>
      </c>
      <c r="AG96">
        <v>44.150584000000002</v>
      </c>
      <c r="AH96">
        <v>66.545460000000006</v>
      </c>
      <c r="AI96">
        <v>0</v>
      </c>
      <c r="AJ96">
        <v>0</v>
      </c>
      <c r="AK96">
        <v>59.301364999999997</v>
      </c>
      <c r="AL96">
        <v>53.451999999999998</v>
      </c>
      <c r="AM96">
        <v>17.179061999999998</v>
      </c>
      <c r="AN96">
        <v>1.095647</v>
      </c>
      <c r="AO96">
        <v>0</v>
      </c>
      <c r="AP96">
        <v>0.89670000000000005</v>
      </c>
      <c r="AQ96">
        <v>29.674859999999999</v>
      </c>
      <c r="AR96">
        <v>50.783999999999999</v>
      </c>
      <c r="AS96">
        <v>34.647410000000001</v>
      </c>
      <c r="AT96">
        <v>11.250026999999999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75.87557799999999</v>
      </c>
      <c r="BA96">
        <f t="shared" si="4"/>
        <v>2184.7637840000007</v>
      </c>
      <c r="BB96">
        <v>93</v>
      </c>
      <c r="BD96">
        <v>7.82</v>
      </c>
      <c r="BE96">
        <v>1.94</v>
      </c>
      <c r="BF96">
        <v>3.03</v>
      </c>
      <c r="BG96">
        <v>1.85</v>
      </c>
      <c r="BH96">
        <v>0.74</v>
      </c>
      <c r="BI96">
        <v>0.8</v>
      </c>
      <c r="BJ96">
        <v>0.41</v>
      </c>
      <c r="BK96">
        <v>1.67</v>
      </c>
      <c r="BL96">
        <v>0.87</v>
      </c>
      <c r="BM96">
        <v>0.22</v>
      </c>
      <c r="BN96">
        <v>2.38</v>
      </c>
      <c r="BO96">
        <v>3.78</v>
      </c>
      <c r="BP96">
        <v>0.24</v>
      </c>
      <c r="BQ96">
        <v>1.99</v>
      </c>
      <c r="BR96">
        <v>2.1800000000000002</v>
      </c>
      <c r="BS96">
        <v>1.61</v>
      </c>
      <c r="BT96">
        <v>2.9693339999999999</v>
      </c>
      <c r="BU96">
        <v>1.341844</v>
      </c>
      <c r="BV96">
        <v>2.3738440000000001</v>
      </c>
      <c r="BW96">
        <v>1.9429620000000001</v>
      </c>
      <c r="BX96">
        <v>1.959684</v>
      </c>
      <c r="BY96">
        <v>2.6836880000000001</v>
      </c>
      <c r="BZ96">
        <v>1.327531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5.313701</v>
      </c>
      <c r="CK96">
        <v>1.870228</v>
      </c>
      <c r="CL96">
        <v>1.9381029999999999</v>
      </c>
      <c r="CM96">
        <v>3.5116909999999999</v>
      </c>
      <c r="CN96">
        <v>3.5424669999999998</v>
      </c>
      <c r="CO96">
        <v>2.1469499999999999</v>
      </c>
      <c r="CP96">
        <v>4.2581249999999997</v>
      </c>
      <c r="CQ96">
        <v>3.542468</v>
      </c>
      <c r="CR96">
        <v>0.82955999999999996</v>
      </c>
      <c r="CS96">
        <v>2.7933979999999998</v>
      </c>
      <c r="CT96">
        <v>2.5514760000000001</v>
      </c>
      <c r="CU96">
        <v>3.1918950000000001</v>
      </c>
      <c r="CV96">
        <v>1.286162</v>
      </c>
      <c r="CW96">
        <v>2.5259830000000001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75.87557799999999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448.72814299999999</v>
      </c>
      <c r="M97">
        <v>94.319981999999996</v>
      </c>
      <c r="N97">
        <v>120.69</v>
      </c>
      <c r="O97">
        <v>126.52</v>
      </c>
      <c r="P97">
        <v>144.02676099999999</v>
      </c>
      <c r="Q97">
        <v>22.19</v>
      </c>
      <c r="R97">
        <v>43.545976000000003</v>
      </c>
      <c r="S97">
        <v>26.96</v>
      </c>
      <c r="T97">
        <v>1.4276059999999999</v>
      </c>
      <c r="U97">
        <v>276.75</v>
      </c>
      <c r="V97">
        <v>18.899999999999999</v>
      </c>
      <c r="W97">
        <v>41.856608999999999</v>
      </c>
      <c r="X97">
        <v>146.26089999999999</v>
      </c>
      <c r="Y97">
        <v>0</v>
      </c>
      <c r="Z97">
        <v>19.6614</v>
      </c>
      <c r="AA97">
        <v>42.14808</v>
      </c>
      <c r="AB97">
        <v>43.635159999999999</v>
      </c>
      <c r="AC97">
        <v>31.709733</v>
      </c>
      <c r="AD97">
        <v>19.830272000000001</v>
      </c>
      <c r="AE97">
        <v>53.905351000000003</v>
      </c>
      <c r="AF97">
        <v>17.425726999999998</v>
      </c>
      <c r="AG97">
        <v>44.150584000000002</v>
      </c>
      <c r="AH97">
        <v>40.951051999999997</v>
      </c>
      <c r="AI97">
        <v>0</v>
      </c>
      <c r="AJ97">
        <v>0</v>
      </c>
      <c r="AK97">
        <v>59.301364999999997</v>
      </c>
      <c r="AL97">
        <v>53.451999999999998</v>
      </c>
      <c r="AM97">
        <v>17.179061999999998</v>
      </c>
      <c r="AN97">
        <v>1.095647</v>
      </c>
      <c r="AO97">
        <v>0</v>
      </c>
      <c r="AP97">
        <v>0.89670000000000005</v>
      </c>
      <c r="AQ97">
        <v>29.674859999999999</v>
      </c>
      <c r="AR97">
        <v>50.783999999999999</v>
      </c>
      <c r="AS97">
        <v>34.647410000000001</v>
      </c>
      <c r="AT97">
        <v>11.250026999999999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75.985578000000004</v>
      </c>
      <c r="BA97">
        <f t="shared" si="4"/>
        <v>2159.8599850000001</v>
      </c>
      <c r="BB97">
        <v>94</v>
      </c>
      <c r="BD97">
        <v>7.82</v>
      </c>
      <c r="BE97">
        <v>1.94</v>
      </c>
      <c r="BF97">
        <v>3.03</v>
      </c>
      <c r="BG97">
        <v>1.85</v>
      </c>
      <c r="BH97">
        <v>0.85</v>
      </c>
      <c r="BI97">
        <v>0.8</v>
      </c>
      <c r="BJ97">
        <v>0.41</v>
      </c>
      <c r="BK97">
        <v>1.67</v>
      </c>
      <c r="BL97">
        <v>0.87</v>
      </c>
      <c r="BM97">
        <v>0.22</v>
      </c>
      <c r="BN97">
        <v>2.38</v>
      </c>
      <c r="BO97">
        <v>3.78</v>
      </c>
      <c r="BP97">
        <v>0.24</v>
      </c>
      <c r="BQ97">
        <v>1.99</v>
      </c>
      <c r="BR97">
        <v>2.1800000000000002</v>
      </c>
      <c r="BS97">
        <v>1.61</v>
      </c>
      <c r="BT97">
        <v>2.9693339999999999</v>
      </c>
      <c r="BU97">
        <v>1.341844</v>
      </c>
      <c r="BV97">
        <v>2.3738440000000001</v>
      </c>
      <c r="BW97">
        <v>1.9429620000000001</v>
      </c>
      <c r="BX97">
        <v>1.959684</v>
      </c>
      <c r="BY97">
        <v>2.6836880000000001</v>
      </c>
      <c r="BZ97">
        <v>1.327531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5.313701</v>
      </c>
      <c r="CK97">
        <v>1.870228</v>
      </c>
      <c r="CL97">
        <v>1.9381029999999999</v>
      </c>
      <c r="CM97">
        <v>3.5116909999999999</v>
      </c>
      <c r="CN97">
        <v>3.5424669999999998</v>
      </c>
      <c r="CO97">
        <v>2.1469499999999999</v>
      </c>
      <c r="CP97">
        <v>4.2581249999999997</v>
      </c>
      <c r="CQ97">
        <v>3.542468</v>
      </c>
      <c r="CR97">
        <v>0.82955999999999996</v>
      </c>
      <c r="CS97">
        <v>2.7933979999999998</v>
      </c>
      <c r="CT97">
        <v>2.5514760000000001</v>
      </c>
      <c r="CU97">
        <v>2.1279300000000001</v>
      </c>
      <c r="CV97">
        <v>0.79148399999999997</v>
      </c>
      <c r="CW97">
        <v>2.5259830000000001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75.985578000000004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448.72814299999999</v>
      </c>
      <c r="M98">
        <v>94.319981999999996</v>
      </c>
      <c r="N98">
        <v>120.69</v>
      </c>
      <c r="O98">
        <v>126.52</v>
      </c>
      <c r="P98">
        <v>144.02676099999999</v>
      </c>
      <c r="Q98">
        <v>22.19</v>
      </c>
      <c r="R98">
        <v>43.545976000000003</v>
      </c>
      <c r="S98">
        <v>26.96</v>
      </c>
      <c r="T98">
        <v>1.4276059999999999</v>
      </c>
      <c r="U98">
        <v>276.75</v>
      </c>
      <c r="V98">
        <v>18.899999999999999</v>
      </c>
      <c r="W98">
        <v>41.883000000000003</v>
      </c>
      <c r="X98">
        <v>146.26089999999999</v>
      </c>
      <c r="Y98">
        <v>0</v>
      </c>
      <c r="Z98">
        <v>19.6614</v>
      </c>
      <c r="AA98">
        <v>42.14808</v>
      </c>
      <c r="AB98">
        <v>43.635159999999999</v>
      </c>
      <c r="AC98">
        <v>31.709733</v>
      </c>
      <c r="AD98">
        <v>9.9151360000000004</v>
      </c>
      <c r="AE98">
        <v>53.905351000000003</v>
      </c>
      <c r="AF98">
        <v>17.425726999999998</v>
      </c>
      <c r="AG98">
        <v>44.150584000000002</v>
      </c>
      <c r="AH98">
        <v>20.475525999999999</v>
      </c>
      <c r="AI98">
        <v>0</v>
      </c>
      <c r="AJ98">
        <v>0</v>
      </c>
      <c r="AK98">
        <v>59.301364999999997</v>
      </c>
      <c r="AL98">
        <v>53.451999999999998</v>
      </c>
      <c r="AM98">
        <v>17.179061999999998</v>
      </c>
      <c r="AN98">
        <v>1.095647</v>
      </c>
      <c r="AO98">
        <v>0</v>
      </c>
      <c r="AP98">
        <v>0.89670000000000005</v>
      </c>
      <c r="AQ98">
        <v>29.674859999999999</v>
      </c>
      <c r="AR98">
        <v>50.783999999999999</v>
      </c>
      <c r="AS98">
        <v>34.647410000000001</v>
      </c>
      <c r="AT98">
        <v>11.250026999999999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75.985578000000004</v>
      </c>
      <c r="BA98">
        <f t="shared" si="4"/>
        <v>2129.4957140000001</v>
      </c>
      <c r="BB98">
        <v>95</v>
      </c>
      <c r="BD98">
        <v>7.82</v>
      </c>
      <c r="BE98">
        <v>1.94</v>
      </c>
      <c r="BF98">
        <v>3.03</v>
      </c>
      <c r="BG98">
        <v>1.85</v>
      </c>
      <c r="BH98">
        <v>0.85</v>
      </c>
      <c r="BI98">
        <v>0.8</v>
      </c>
      <c r="BJ98">
        <v>0.41</v>
      </c>
      <c r="BK98">
        <v>1.67</v>
      </c>
      <c r="BL98">
        <v>0.87</v>
      </c>
      <c r="BM98">
        <v>0.22</v>
      </c>
      <c r="BN98">
        <v>2.38</v>
      </c>
      <c r="BO98">
        <v>3.78</v>
      </c>
      <c r="BP98">
        <v>0.24</v>
      </c>
      <c r="BQ98">
        <v>1.99</v>
      </c>
      <c r="BR98">
        <v>2.1800000000000002</v>
      </c>
      <c r="BS98">
        <v>1.61</v>
      </c>
      <c r="BT98">
        <v>2.9693339999999999</v>
      </c>
      <c r="BU98">
        <v>1.341844</v>
      </c>
      <c r="BV98">
        <v>2.3738440000000001</v>
      </c>
      <c r="BW98">
        <v>1.9429620000000001</v>
      </c>
      <c r="BX98">
        <v>1.959684</v>
      </c>
      <c r="BY98">
        <v>2.6836880000000001</v>
      </c>
      <c r="BZ98">
        <v>1.327531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5.313701</v>
      </c>
      <c r="CK98">
        <v>1.870228</v>
      </c>
      <c r="CL98">
        <v>1.9381029999999999</v>
      </c>
      <c r="CM98">
        <v>3.5116909999999999</v>
      </c>
      <c r="CN98">
        <v>3.5424669999999998</v>
      </c>
      <c r="CO98">
        <v>2.1469499999999999</v>
      </c>
      <c r="CP98">
        <v>4.2581249999999997</v>
      </c>
      <c r="CQ98">
        <v>3.542468</v>
      </c>
      <c r="CR98">
        <v>0.82955999999999996</v>
      </c>
      <c r="CS98">
        <v>2.7933979999999998</v>
      </c>
      <c r="CT98">
        <v>2.5514760000000001</v>
      </c>
      <c r="CU98">
        <v>1.6550560000000001</v>
      </c>
      <c r="CV98">
        <v>0.39574100000000001</v>
      </c>
      <c r="CW98">
        <v>2.5259830000000001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75.985578000000004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4.1150903637500029</v>
      </c>
      <c r="L99">
        <f t="shared" si="6"/>
        <v>8.2400102340000032</v>
      </c>
      <c r="M99">
        <f t="shared" si="6"/>
        <v>2.189210172250001</v>
      </c>
      <c r="N99">
        <f t="shared" si="6"/>
        <v>2.8965600000000005</v>
      </c>
      <c r="O99">
        <f t="shared" si="6"/>
        <v>3.0364800000000067</v>
      </c>
      <c r="P99">
        <f t="shared" si="6"/>
        <v>3.456642263999993</v>
      </c>
      <c r="Q99">
        <f t="shared" si="6"/>
        <v>0.40990391625000039</v>
      </c>
      <c r="R99">
        <f t="shared" si="6"/>
        <v>0.82381782524999936</v>
      </c>
      <c r="S99">
        <f t="shared" si="6"/>
        <v>0.49951175950000037</v>
      </c>
      <c r="T99">
        <f t="shared" si="6"/>
        <v>2.804449324999999E-2</v>
      </c>
      <c r="U99">
        <f t="shared" si="6"/>
        <v>6.6420000000000003</v>
      </c>
      <c r="V99">
        <f t="shared" si="6"/>
        <v>0.37295283800000056</v>
      </c>
      <c r="W99">
        <f t="shared" si="6"/>
        <v>0.84608375674999836</v>
      </c>
      <c r="X99">
        <f t="shared" si="6"/>
        <v>3.0418729054999991</v>
      </c>
      <c r="Y99">
        <f t="shared" si="6"/>
        <v>0</v>
      </c>
      <c r="Z99">
        <f t="shared" si="6"/>
        <v>0.42463574999999953</v>
      </c>
      <c r="AA99">
        <f t="shared" si="6"/>
        <v>0.52929288999999968</v>
      </c>
      <c r="AB99">
        <f t="shared" si="6"/>
        <v>1.0269867619999982</v>
      </c>
      <c r="AC99">
        <f t="shared" si="6"/>
        <v>0.67741815400000038</v>
      </c>
      <c r="AD99">
        <f t="shared" si="6"/>
        <v>0.26246370900000005</v>
      </c>
      <c r="AE99">
        <f t="shared" si="6"/>
        <v>1.290540856750001</v>
      </c>
      <c r="AF99">
        <f t="shared" si="6"/>
        <v>0.28582441700000033</v>
      </c>
      <c r="AG99">
        <f t="shared" si="6"/>
        <v>1.0596140159999998</v>
      </c>
      <c r="AH99">
        <f t="shared" si="6"/>
        <v>1.1312728147500004</v>
      </c>
      <c r="AI99">
        <f t="shared" si="6"/>
        <v>0.22588224950000005</v>
      </c>
      <c r="AJ99">
        <f t="shared" si="6"/>
        <v>0</v>
      </c>
      <c r="AK99">
        <f t="shared" si="6"/>
        <v>1.4232327600000001</v>
      </c>
      <c r="AL99">
        <f t="shared" si="6"/>
        <v>1.3752270000000031</v>
      </c>
      <c r="AM99">
        <f t="shared" si="6"/>
        <v>0.41229748799999966</v>
      </c>
      <c r="AN99">
        <f t="shared" si="6"/>
        <v>2.5930307999999964E-2</v>
      </c>
      <c r="AO99">
        <f t="shared" si="6"/>
        <v>0</v>
      </c>
      <c r="AP99">
        <f t="shared" si="6"/>
        <v>2.6036325000000009E-2</v>
      </c>
      <c r="AQ99">
        <f t="shared" si="6"/>
        <v>0.41096149599999998</v>
      </c>
      <c r="AR99">
        <f t="shared" si="6"/>
        <v>1.2097079999999985</v>
      </c>
      <c r="AS99">
        <f t="shared" si="6"/>
        <v>0.83455370700000087</v>
      </c>
      <c r="AT99">
        <f t="shared" si="6"/>
        <v>0.26750975450000047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1.8176940560000001</v>
      </c>
      <c r="BA99">
        <f t="shared" si="4"/>
        <v>51.315263042000005</v>
      </c>
      <c r="BD99">
        <f t="shared" ref="BD99:DI99" si="7">SUM(BD3:BD98)/4000</f>
        <v>0.18808500000000028</v>
      </c>
      <c r="BE99">
        <f t="shared" si="7"/>
        <v>4.6559999999999963E-2</v>
      </c>
      <c r="BF99">
        <f t="shared" si="7"/>
        <v>5.1510000000000014E-2</v>
      </c>
      <c r="BG99">
        <f t="shared" si="7"/>
        <v>4.4399999999999919E-2</v>
      </c>
      <c r="BH99">
        <f t="shared" si="7"/>
        <v>5.3977499999999984E-2</v>
      </c>
      <c r="BI99">
        <f t="shared" si="7"/>
        <v>1.9857499999999976E-2</v>
      </c>
      <c r="BJ99">
        <f t="shared" si="7"/>
        <v>7.8025000000000108E-3</v>
      </c>
      <c r="BK99">
        <f t="shared" si="7"/>
        <v>4.1094999999999958E-2</v>
      </c>
      <c r="BL99">
        <f t="shared" si="7"/>
        <v>2.0880000000000006E-2</v>
      </c>
      <c r="BM99">
        <f t="shared" si="7"/>
        <v>4.6574999999999915E-3</v>
      </c>
      <c r="BN99">
        <f t="shared" si="7"/>
        <v>4.0459999999999961E-2</v>
      </c>
      <c r="BO99">
        <f t="shared" si="7"/>
        <v>9.0719999999999815E-2</v>
      </c>
      <c r="BP99">
        <f t="shared" si="7"/>
        <v>5.7599999999999917E-3</v>
      </c>
      <c r="BQ99">
        <f t="shared" si="7"/>
        <v>4.7760000000000032E-2</v>
      </c>
      <c r="BR99">
        <f t="shared" si="7"/>
        <v>5.2320000000000116E-2</v>
      </c>
      <c r="BS99">
        <f t="shared" si="7"/>
        <v>3.8640000000000049E-2</v>
      </c>
      <c r="BT99">
        <f t="shared" si="7"/>
        <v>7.1264016000000069E-2</v>
      </c>
      <c r="BU99">
        <f t="shared" si="7"/>
        <v>3.2204255999999952E-2</v>
      </c>
      <c r="BV99">
        <f t="shared" si="7"/>
        <v>5.5887439999999997E-2</v>
      </c>
      <c r="BW99">
        <f t="shared" si="7"/>
        <v>4.6631087999999918E-2</v>
      </c>
      <c r="BX99">
        <f t="shared" si="7"/>
        <v>4.7032416000000049E-2</v>
      </c>
      <c r="BY99">
        <f t="shared" si="7"/>
        <v>6.4408511999999904E-2</v>
      </c>
      <c r="BZ99">
        <f t="shared" si="7"/>
        <v>3.1860743999999927E-2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0.12752882399999982</v>
      </c>
      <c r="CK99">
        <f t="shared" si="7"/>
        <v>4.4885471999999947E-2</v>
      </c>
      <c r="CL99">
        <f t="shared" si="7"/>
        <v>4.6514472000000064E-2</v>
      </c>
      <c r="CM99">
        <f t="shared" si="7"/>
        <v>8.4280584000000019E-2</v>
      </c>
      <c r="CN99">
        <f t="shared" si="7"/>
        <v>8.5019207999999832E-2</v>
      </c>
      <c r="CO99">
        <f t="shared" si="7"/>
        <v>5.1526800000000053E-2</v>
      </c>
      <c r="CP99">
        <f t="shared" si="7"/>
        <v>0.10219500000000013</v>
      </c>
      <c r="CQ99">
        <f t="shared" si="7"/>
        <v>8.5019232000000028E-2</v>
      </c>
      <c r="CR99">
        <f t="shared" si="7"/>
        <v>1.9909440000000014E-2</v>
      </c>
      <c r="CS99">
        <f t="shared" si="7"/>
        <v>6.7041551999999949E-2</v>
      </c>
      <c r="CT99">
        <f t="shared" si="7"/>
        <v>6.1409388000000044E-2</v>
      </c>
      <c r="CU99">
        <f t="shared" si="7"/>
        <v>2.149424225E-2</v>
      </c>
      <c r="CV99">
        <f t="shared" si="7"/>
        <v>2.1730470250000002E-2</v>
      </c>
      <c r="CW99">
        <f t="shared" si="7"/>
        <v>6.0623591999999935E-2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1.8176940559999997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Z3" activePane="bottomRight" state="frozen"/>
      <selection sqref="A1:D35"/>
      <selection pane="topRight" sqref="A1:D35"/>
      <selection pane="bottomLeft" sqref="A1:D35"/>
      <selection pane="bottomRight" activeCell="CK3" sqref="CK3:CK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467</v>
      </c>
      <c r="BU1" t="s">
        <v>468</v>
      </c>
      <c r="BV1" t="s">
        <v>478</v>
      </c>
      <c r="BW1" t="s">
        <v>479</v>
      </c>
      <c r="BX1" t="s">
        <v>480</v>
      </c>
      <c r="BY1" t="s">
        <v>481</v>
      </c>
      <c r="BZ1" t="s">
        <v>482</v>
      </c>
      <c r="CA1" t="s">
        <v>459</v>
      </c>
      <c r="CB1" t="s">
        <v>460</v>
      </c>
      <c r="CC1" t="s">
        <v>461</v>
      </c>
      <c r="CD1" t="s">
        <v>462</v>
      </c>
      <c r="CE1" t="s">
        <v>463</v>
      </c>
      <c r="CF1" t="s">
        <v>454</v>
      </c>
      <c r="CG1" t="s">
        <v>455</v>
      </c>
      <c r="CH1" t="s">
        <v>456</v>
      </c>
      <c r="CI1" t="s">
        <v>457</v>
      </c>
      <c r="CJ1" t="s">
        <v>473</v>
      </c>
      <c r="CK1" t="s">
        <v>474</v>
      </c>
      <c r="CL1" t="s">
        <v>470</v>
      </c>
      <c r="CM1" t="s">
        <v>471</v>
      </c>
      <c r="CN1" t="s">
        <v>475</v>
      </c>
      <c r="CO1" t="s">
        <v>453</v>
      </c>
      <c r="CP1" t="s">
        <v>469</v>
      </c>
      <c r="CQ1" t="s">
        <v>464</v>
      </c>
      <c r="CR1" t="s">
        <v>458</v>
      </c>
      <c r="CS1" t="s">
        <v>477</v>
      </c>
      <c r="CT1" t="s">
        <v>465</v>
      </c>
      <c r="CU1" t="s">
        <v>466</v>
      </c>
      <c r="CV1" t="s">
        <v>472</v>
      </c>
      <c r="CW1" t="s">
        <v>476</v>
      </c>
      <c r="DJ1" t="s">
        <v>439</v>
      </c>
    </row>
    <row r="2" spans="1:114" ht="30">
      <c r="A2" s="237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16" t="s">
        <v>43</v>
      </c>
      <c r="AT2" s="216" t="s">
        <v>368</v>
      </c>
      <c r="AU2" s="169"/>
      <c r="AV2" s="216" t="s">
        <v>375</v>
      </c>
      <c r="AW2" s="216" t="s">
        <v>376</v>
      </c>
      <c r="AX2" s="216" t="s">
        <v>377</v>
      </c>
      <c r="AY2" s="169"/>
      <c r="AZ2" s="196"/>
      <c r="BA2" s="237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467</v>
      </c>
      <c r="BU2" t="s">
        <v>468</v>
      </c>
      <c r="BV2" t="s">
        <v>478</v>
      </c>
      <c r="BW2" t="s">
        <v>479</v>
      </c>
      <c r="BX2" t="s">
        <v>480</v>
      </c>
      <c r="BY2" t="s">
        <v>481</v>
      </c>
      <c r="BZ2" t="s">
        <v>482</v>
      </c>
      <c r="CA2" t="s">
        <v>459</v>
      </c>
      <c r="CB2" t="s">
        <v>460</v>
      </c>
      <c r="CC2" t="s">
        <v>461</v>
      </c>
      <c r="CD2" t="s">
        <v>462</v>
      </c>
      <c r="CE2" t="s">
        <v>463</v>
      </c>
      <c r="CF2" t="s">
        <v>454</v>
      </c>
      <c r="CG2" t="s">
        <v>455</v>
      </c>
      <c r="CH2" t="s">
        <v>456</v>
      </c>
      <c r="CI2" t="s">
        <v>457</v>
      </c>
      <c r="CJ2" t="s">
        <v>473</v>
      </c>
      <c r="CK2" t="s">
        <v>474</v>
      </c>
      <c r="CL2" t="s">
        <v>470</v>
      </c>
      <c r="CM2" t="s">
        <v>471</v>
      </c>
      <c r="CN2" t="s">
        <v>475</v>
      </c>
      <c r="CO2" t="s">
        <v>453</v>
      </c>
      <c r="CP2" t="s">
        <v>469</v>
      </c>
      <c r="CQ2" t="s">
        <v>464</v>
      </c>
      <c r="CR2" t="s">
        <v>458</v>
      </c>
      <c r="CS2" t="s">
        <v>477</v>
      </c>
      <c r="CT2" t="s">
        <v>465</v>
      </c>
      <c r="CU2" t="s">
        <v>466</v>
      </c>
      <c r="CV2" t="s">
        <v>472</v>
      </c>
      <c r="CW2" t="s">
        <v>476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332.08954499999999</v>
      </c>
      <c r="L3">
        <v>432.34956599999998</v>
      </c>
      <c r="M3">
        <v>90.877302999999998</v>
      </c>
      <c r="N3">
        <v>116.28481499999999</v>
      </c>
      <c r="O3">
        <v>121.90201999999999</v>
      </c>
      <c r="P3">
        <v>138.76978399999999</v>
      </c>
      <c r="Q3">
        <v>21.380064999999998</v>
      </c>
      <c r="R3">
        <v>41.956547999999998</v>
      </c>
      <c r="S3">
        <v>25.975960000000001</v>
      </c>
      <c r="T3">
        <v>1.3754980000000001</v>
      </c>
      <c r="U3">
        <v>266.64862499999998</v>
      </c>
      <c r="V3">
        <v>18.74971</v>
      </c>
      <c r="W3">
        <v>40.259574000000001</v>
      </c>
      <c r="X3">
        <v>140.92237700000001</v>
      </c>
      <c r="Y3">
        <v>0</v>
      </c>
      <c r="Z3">
        <v>18.943759</v>
      </c>
      <c r="AA3">
        <v>40.609675000000003</v>
      </c>
      <c r="AB3">
        <v>42.042476999999998</v>
      </c>
      <c r="AC3">
        <v>30.552327999999999</v>
      </c>
      <c r="AD3">
        <v>0</v>
      </c>
      <c r="AE3">
        <v>51.937806000000002</v>
      </c>
      <c r="AF3">
        <v>16.789688000000002</v>
      </c>
      <c r="AG3">
        <v>42.539088</v>
      </c>
      <c r="AH3">
        <v>19.728169000000001</v>
      </c>
      <c r="AI3">
        <v>0</v>
      </c>
      <c r="AJ3">
        <v>0</v>
      </c>
      <c r="AK3">
        <v>57.136865</v>
      </c>
      <c r="AL3">
        <v>51.501002</v>
      </c>
      <c r="AM3">
        <v>16.552026000000001</v>
      </c>
      <c r="AN3">
        <v>1.036106</v>
      </c>
      <c r="AO3">
        <v>0</v>
      </c>
      <c r="AP3">
        <v>0.61712199999999995</v>
      </c>
      <c r="AQ3">
        <v>29.817088999999999</v>
      </c>
      <c r="AR3">
        <v>47.866680000000002</v>
      </c>
      <c r="AS3">
        <v>34.351374999999997</v>
      </c>
      <c r="AT3">
        <v>10.839401000000001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66.706568000000004</v>
      </c>
      <c r="BA3">
        <f>SUM(B3:AZ3)</f>
        <v>2369.1086140000007</v>
      </c>
      <c r="BD3">
        <v>7.5</v>
      </c>
      <c r="BE3">
        <v>1.87</v>
      </c>
      <c r="BF3">
        <v>0</v>
      </c>
      <c r="BG3">
        <v>1.78</v>
      </c>
      <c r="BH3">
        <v>0</v>
      </c>
      <c r="BI3">
        <v>0.71</v>
      </c>
      <c r="BJ3">
        <v>0</v>
      </c>
      <c r="BK3">
        <v>1.69</v>
      </c>
      <c r="BL3">
        <v>0.84</v>
      </c>
      <c r="BM3">
        <v>0.16</v>
      </c>
      <c r="BN3">
        <v>0</v>
      </c>
      <c r="BO3">
        <v>3.64</v>
      </c>
      <c r="BP3">
        <v>0.23</v>
      </c>
      <c r="BQ3">
        <v>1.92</v>
      </c>
      <c r="BR3">
        <v>2.1</v>
      </c>
      <c r="BS3">
        <v>1.55</v>
      </c>
      <c r="BT3">
        <v>2.8609529999999999</v>
      </c>
      <c r="BU3">
        <v>1.292867</v>
      </c>
      <c r="BV3">
        <v>2.2768030000000001</v>
      </c>
      <c r="BW3">
        <v>1.872044</v>
      </c>
      <c r="BX3">
        <v>1.8881559999999999</v>
      </c>
      <c r="BY3">
        <v>2.5857329999999998</v>
      </c>
      <c r="BZ3">
        <v>1.2790760000000001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5.1197509999999999</v>
      </c>
      <c r="CK3">
        <v>1.801965</v>
      </c>
      <c r="CL3">
        <v>1.867362</v>
      </c>
      <c r="CM3">
        <v>3.3835139999999999</v>
      </c>
      <c r="CN3">
        <v>3.4131670000000001</v>
      </c>
      <c r="CO3">
        <v>2.0685859999999998</v>
      </c>
      <c r="CP3">
        <v>4.102703</v>
      </c>
      <c r="CQ3">
        <v>3.4131680000000002</v>
      </c>
      <c r="CR3">
        <v>0.79928100000000002</v>
      </c>
      <c r="CS3">
        <v>2.6914389999999999</v>
      </c>
      <c r="CT3">
        <v>2.4583469999999998</v>
      </c>
      <c r="CU3">
        <v>0</v>
      </c>
      <c r="CV3">
        <v>0.38129600000000002</v>
      </c>
      <c r="CW3">
        <v>2.3510360000000001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SUM(BD3:CS3)</f>
        <v>66.706568000000004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332.08954499999999</v>
      </c>
      <c r="L4">
        <v>432.34956599999998</v>
      </c>
      <c r="M4">
        <v>90.877302999999998</v>
      </c>
      <c r="N4">
        <v>116.28481499999999</v>
      </c>
      <c r="O4">
        <v>121.90201999999999</v>
      </c>
      <c r="P4">
        <v>138.76978399999999</v>
      </c>
      <c r="Q4">
        <v>21.380064999999998</v>
      </c>
      <c r="R4">
        <v>41.956547999999998</v>
      </c>
      <c r="S4">
        <v>25.975960000000001</v>
      </c>
      <c r="T4">
        <v>1.3754980000000001</v>
      </c>
      <c r="U4">
        <v>266.64862499999998</v>
      </c>
      <c r="V4">
        <v>18.74971</v>
      </c>
      <c r="W4">
        <v>40.35427</v>
      </c>
      <c r="X4">
        <v>140.92237700000001</v>
      </c>
      <c r="Y4">
        <v>0</v>
      </c>
      <c r="Z4">
        <v>18.943759</v>
      </c>
      <c r="AA4">
        <v>40.609675000000003</v>
      </c>
      <c r="AB4">
        <v>42.042476999999998</v>
      </c>
      <c r="AC4">
        <v>30.552327999999999</v>
      </c>
      <c r="AD4">
        <v>0</v>
      </c>
      <c r="AE4">
        <v>51.937806000000002</v>
      </c>
      <c r="AF4">
        <v>16.789688000000002</v>
      </c>
      <c r="AG4">
        <v>42.539088</v>
      </c>
      <c r="AH4">
        <v>0</v>
      </c>
      <c r="AI4">
        <v>0</v>
      </c>
      <c r="AJ4">
        <v>0</v>
      </c>
      <c r="AK4">
        <v>57.136865</v>
      </c>
      <c r="AL4">
        <v>51.501002</v>
      </c>
      <c r="AM4">
        <v>16.552026000000001</v>
      </c>
      <c r="AN4">
        <v>1.036106</v>
      </c>
      <c r="AO4">
        <v>0</v>
      </c>
      <c r="AP4">
        <v>0.61712199999999995</v>
      </c>
      <c r="AQ4">
        <v>29.817088999999999</v>
      </c>
      <c r="AR4">
        <v>47.866680000000002</v>
      </c>
      <c r="AS4">
        <v>34.351374999999997</v>
      </c>
      <c r="AT4">
        <v>10.839401000000001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66.736568000000005</v>
      </c>
      <c r="BA4">
        <f t="shared" ref="BA4:BA67" si="1">SUM(B4:AZ4)</f>
        <v>2349.5051410000005</v>
      </c>
      <c r="BD4">
        <v>7.5</v>
      </c>
      <c r="BE4">
        <v>1.87</v>
      </c>
      <c r="BF4">
        <v>0</v>
      </c>
      <c r="BG4">
        <v>1.78</v>
      </c>
      <c r="BH4">
        <v>0</v>
      </c>
      <c r="BI4">
        <v>0.71</v>
      </c>
      <c r="BJ4">
        <v>0</v>
      </c>
      <c r="BK4">
        <v>1.72</v>
      </c>
      <c r="BL4">
        <v>0.84</v>
      </c>
      <c r="BM4">
        <v>0.16</v>
      </c>
      <c r="BN4">
        <v>0</v>
      </c>
      <c r="BO4">
        <v>3.64</v>
      </c>
      <c r="BP4">
        <v>0.23</v>
      </c>
      <c r="BQ4">
        <v>1.92</v>
      </c>
      <c r="BR4">
        <v>2.1</v>
      </c>
      <c r="BS4">
        <v>1.55</v>
      </c>
      <c r="BT4">
        <v>2.8609529999999999</v>
      </c>
      <c r="BU4">
        <v>1.292867</v>
      </c>
      <c r="BV4">
        <v>2.2768030000000001</v>
      </c>
      <c r="BW4">
        <v>1.872044</v>
      </c>
      <c r="BX4">
        <v>1.8881559999999999</v>
      </c>
      <c r="BY4">
        <v>2.5857329999999998</v>
      </c>
      <c r="BZ4">
        <v>1.2790760000000001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5.1197509999999999</v>
      </c>
      <c r="CK4">
        <v>1.801965</v>
      </c>
      <c r="CL4">
        <v>1.867362</v>
      </c>
      <c r="CM4">
        <v>3.3835139999999999</v>
      </c>
      <c r="CN4">
        <v>3.4131670000000001</v>
      </c>
      <c r="CO4">
        <v>2.0685859999999998</v>
      </c>
      <c r="CP4">
        <v>4.102703</v>
      </c>
      <c r="CQ4">
        <v>3.4131680000000002</v>
      </c>
      <c r="CR4">
        <v>0.79928100000000002</v>
      </c>
      <c r="CS4">
        <v>2.6914389999999999</v>
      </c>
      <c r="CT4">
        <v>2.4583469999999998</v>
      </c>
      <c r="CU4">
        <v>0</v>
      </c>
      <c r="CV4">
        <v>0</v>
      </c>
      <c r="CW4">
        <v>2.3510360000000001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SUM(BD4:CS4)</f>
        <v>66.736568000000005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332.08954499999999</v>
      </c>
      <c r="L5">
        <v>432.34956599999998</v>
      </c>
      <c r="M5">
        <v>90.877302999999998</v>
      </c>
      <c r="N5">
        <v>116.28481499999999</v>
      </c>
      <c r="O5">
        <v>121.90201999999999</v>
      </c>
      <c r="P5">
        <v>138.76978399999999</v>
      </c>
      <c r="Q5">
        <v>21.380064999999998</v>
      </c>
      <c r="R5">
        <v>41.956547999999998</v>
      </c>
      <c r="S5">
        <v>25.975960000000001</v>
      </c>
      <c r="T5">
        <v>1.3754980000000001</v>
      </c>
      <c r="U5">
        <v>266.64862499999998</v>
      </c>
      <c r="V5">
        <v>18.74971</v>
      </c>
      <c r="W5">
        <v>40.646692999999999</v>
      </c>
      <c r="X5">
        <v>140.92237700000001</v>
      </c>
      <c r="Y5">
        <v>0</v>
      </c>
      <c r="Z5">
        <v>18.943759</v>
      </c>
      <c r="AA5">
        <v>40.609675000000003</v>
      </c>
      <c r="AB5">
        <v>42.042476999999998</v>
      </c>
      <c r="AC5">
        <v>30.552327999999999</v>
      </c>
      <c r="AD5">
        <v>0</v>
      </c>
      <c r="AE5">
        <v>51.937806000000002</v>
      </c>
      <c r="AF5">
        <v>16.789688000000002</v>
      </c>
      <c r="AG5">
        <v>42.539088</v>
      </c>
      <c r="AH5">
        <v>0</v>
      </c>
      <c r="AI5">
        <v>0</v>
      </c>
      <c r="AJ5">
        <v>0</v>
      </c>
      <c r="AK5">
        <v>57.136865</v>
      </c>
      <c r="AL5">
        <v>51.501002</v>
      </c>
      <c r="AM5">
        <v>16.552026000000001</v>
      </c>
      <c r="AN5">
        <v>1.036106</v>
      </c>
      <c r="AO5">
        <v>0</v>
      </c>
      <c r="AP5">
        <v>5.8009440000000003</v>
      </c>
      <c r="AQ5">
        <v>29.817088999999999</v>
      </c>
      <c r="AR5">
        <v>47.866680000000002</v>
      </c>
      <c r="AS5">
        <v>34.351374999999997</v>
      </c>
      <c r="AT5">
        <v>10.839401000000001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67.946568000000013</v>
      </c>
      <c r="BA5">
        <f t="shared" si="1"/>
        <v>2356.1913860000004</v>
      </c>
      <c r="BD5">
        <v>7.5</v>
      </c>
      <c r="BE5">
        <v>1.87</v>
      </c>
      <c r="BF5">
        <v>0</v>
      </c>
      <c r="BG5">
        <v>1.78</v>
      </c>
      <c r="BH5">
        <v>1.21</v>
      </c>
      <c r="BI5">
        <v>0.71</v>
      </c>
      <c r="BJ5">
        <v>0</v>
      </c>
      <c r="BK5">
        <v>1.72</v>
      </c>
      <c r="BL5">
        <v>0.84</v>
      </c>
      <c r="BM5">
        <v>0.16</v>
      </c>
      <c r="BN5">
        <v>0</v>
      </c>
      <c r="BO5">
        <v>3.64</v>
      </c>
      <c r="BP5">
        <v>0.23</v>
      </c>
      <c r="BQ5">
        <v>1.92</v>
      </c>
      <c r="BR5">
        <v>2.1</v>
      </c>
      <c r="BS5">
        <v>1.55</v>
      </c>
      <c r="BT5">
        <v>2.8609529999999999</v>
      </c>
      <c r="BU5">
        <v>1.292867</v>
      </c>
      <c r="BV5">
        <v>2.2768030000000001</v>
      </c>
      <c r="BW5">
        <v>1.872044</v>
      </c>
      <c r="BX5">
        <v>1.8881559999999999</v>
      </c>
      <c r="BY5">
        <v>2.5857329999999998</v>
      </c>
      <c r="BZ5">
        <v>1.2790760000000001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5.1197509999999999</v>
      </c>
      <c r="CK5">
        <v>1.801965</v>
      </c>
      <c r="CL5">
        <v>1.867362</v>
      </c>
      <c r="CM5">
        <v>3.3835139999999999</v>
      </c>
      <c r="CN5">
        <v>3.4131670000000001</v>
      </c>
      <c r="CO5">
        <v>2.0685859999999998</v>
      </c>
      <c r="CP5">
        <v>4.102703</v>
      </c>
      <c r="CQ5">
        <v>3.4131680000000002</v>
      </c>
      <c r="CR5">
        <v>0.79928100000000002</v>
      </c>
      <c r="CS5">
        <v>2.6914389999999999</v>
      </c>
      <c r="CT5">
        <v>2.4583469999999998</v>
      </c>
      <c r="CU5">
        <v>0</v>
      </c>
      <c r="CV5">
        <v>0</v>
      </c>
      <c r="CW5">
        <v>2.3510360000000001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67.946568000000013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332.08954499999999</v>
      </c>
      <c r="L6">
        <v>432.34956599999998</v>
      </c>
      <c r="M6">
        <v>90.877302999999998</v>
      </c>
      <c r="N6">
        <v>116.28481499999999</v>
      </c>
      <c r="O6">
        <v>121.90201999999999</v>
      </c>
      <c r="P6">
        <v>138.76978399999999</v>
      </c>
      <c r="Q6">
        <v>21.380064999999998</v>
      </c>
      <c r="R6">
        <v>41.956547999999998</v>
      </c>
      <c r="S6">
        <v>25.975960000000001</v>
      </c>
      <c r="T6">
        <v>1.3754980000000001</v>
      </c>
      <c r="U6">
        <v>266.64862499999998</v>
      </c>
      <c r="V6">
        <v>18.74971</v>
      </c>
      <c r="W6">
        <v>40.646692999999999</v>
      </c>
      <c r="X6">
        <v>140.92237700000001</v>
      </c>
      <c r="Y6">
        <v>0</v>
      </c>
      <c r="Z6">
        <v>18.943759</v>
      </c>
      <c r="AA6">
        <v>40.609675000000003</v>
      </c>
      <c r="AB6">
        <v>42.042476999999998</v>
      </c>
      <c r="AC6">
        <v>30.552327999999999</v>
      </c>
      <c r="AD6">
        <v>0</v>
      </c>
      <c r="AE6">
        <v>51.937806000000002</v>
      </c>
      <c r="AF6">
        <v>16.789688000000002</v>
      </c>
      <c r="AG6">
        <v>42.539088</v>
      </c>
      <c r="AH6">
        <v>0</v>
      </c>
      <c r="AI6">
        <v>0</v>
      </c>
      <c r="AJ6">
        <v>0</v>
      </c>
      <c r="AK6">
        <v>57.136865</v>
      </c>
      <c r="AL6">
        <v>51.501002</v>
      </c>
      <c r="AM6">
        <v>16.552026000000001</v>
      </c>
      <c r="AN6">
        <v>1.036106</v>
      </c>
      <c r="AO6">
        <v>0</v>
      </c>
      <c r="AP6">
        <v>5.8009440000000003</v>
      </c>
      <c r="AQ6">
        <v>29.817088999999999</v>
      </c>
      <c r="AR6">
        <v>51.057791999999999</v>
      </c>
      <c r="AS6">
        <v>34.351374999999997</v>
      </c>
      <c r="AT6">
        <v>9.9888759999999994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67.946568000000013</v>
      </c>
      <c r="BA6">
        <f t="shared" si="1"/>
        <v>2358.5319730000001</v>
      </c>
      <c r="BD6">
        <v>7.5</v>
      </c>
      <c r="BE6">
        <v>1.87</v>
      </c>
      <c r="BF6">
        <v>0</v>
      </c>
      <c r="BG6">
        <v>1.78</v>
      </c>
      <c r="BH6">
        <v>1.21</v>
      </c>
      <c r="BI6">
        <v>0.71</v>
      </c>
      <c r="BJ6">
        <v>0</v>
      </c>
      <c r="BK6">
        <v>1.72</v>
      </c>
      <c r="BL6">
        <v>0.84</v>
      </c>
      <c r="BM6">
        <v>0.16</v>
      </c>
      <c r="BN6">
        <v>0</v>
      </c>
      <c r="BO6">
        <v>3.64</v>
      </c>
      <c r="BP6">
        <v>0.23</v>
      </c>
      <c r="BQ6">
        <v>1.92</v>
      </c>
      <c r="BR6">
        <v>2.1</v>
      </c>
      <c r="BS6">
        <v>1.55</v>
      </c>
      <c r="BT6">
        <v>2.8609529999999999</v>
      </c>
      <c r="BU6">
        <v>1.292867</v>
      </c>
      <c r="BV6">
        <v>2.2768030000000001</v>
      </c>
      <c r="BW6">
        <v>1.872044</v>
      </c>
      <c r="BX6">
        <v>1.8881559999999999</v>
      </c>
      <c r="BY6">
        <v>2.5857329999999998</v>
      </c>
      <c r="BZ6">
        <v>1.2790760000000001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5.1197509999999999</v>
      </c>
      <c r="CK6">
        <v>1.801965</v>
      </c>
      <c r="CL6">
        <v>1.867362</v>
      </c>
      <c r="CM6">
        <v>3.3835139999999999</v>
      </c>
      <c r="CN6">
        <v>3.4131670000000001</v>
      </c>
      <c r="CO6">
        <v>2.0685859999999998</v>
      </c>
      <c r="CP6">
        <v>4.102703</v>
      </c>
      <c r="CQ6">
        <v>3.4131680000000002</v>
      </c>
      <c r="CR6">
        <v>0.79928100000000002</v>
      </c>
      <c r="CS6">
        <v>2.6914389999999999</v>
      </c>
      <c r="CT6">
        <v>2.4583469999999998</v>
      </c>
      <c r="CU6">
        <v>0</v>
      </c>
      <c r="CV6">
        <v>0</v>
      </c>
      <c r="CW6">
        <v>2.3510360000000001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67.946568000000013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332.08954499999999</v>
      </c>
      <c r="L7">
        <v>437.686598</v>
      </c>
      <c r="M7">
        <v>90.877302999999998</v>
      </c>
      <c r="N7">
        <v>116.28481499999999</v>
      </c>
      <c r="O7">
        <v>121.90201999999999</v>
      </c>
      <c r="P7">
        <v>138.76978399999999</v>
      </c>
      <c r="Q7">
        <v>21.380064999999998</v>
      </c>
      <c r="R7">
        <v>41.956547999999998</v>
      </c>
      <c r="S7">
        <v>25.975960000000001</v>
      </c>
      <c r="T7">
        <v>1.3754980000000001</v>
      </c>
      <c r="U7">
        <v>266.64862499999998</v>
      </c>
      <c r="V7">
        <v>18.74971</v>
      </c>
      <c r="W7">
        <v>40.646692999999999</v>
      </c>
      <c r="X7">
        <v>140.92237700000001</v>
      </c>
      <c r="Y7">
        <v>0</v>
      </c>
      <c r="Z7">
        <v>18.943759</v>
      </c>
      <c r="AA7">
        <v>40.609675000000003</v>
      </c>
      <c r="AB7">
        <v>42.042476999999998</v>
      </c>
      <c r="AC7">
        <v>30.552327999999999</v>
      </c>
      <c r="AD7">
        <v>0</v>
      </c>
      <c r="AE7">
        <v>51.937806000000002</v>
      </c>
      <c r="AF7">
        <v>16.789688000000002</v>
      </c>
      <c r="AG7">
        <v>42.539088</v>
      </c>
      <c r="AH7">
        <v>0</v>
      </c>
      <c r="AI7">
        <v>0</v>
      </c>
      <c r="AJ7">
        <v>0</v>
      </c>
      <c r="AK7">
        <v>57.136865</v>
      </c>
      <c r="AL7">
        <v>51.501002</v>
      </c>
      <c r="AM7">
        <v>16.552026000000001</v>
      </c>
      <c r="AN7">
        <v>1.036106</v>
      </c>
      <c r="AO7">
        <v>0</v>
      </c>
      <c r="AP7">
        <v>5.8009440000000003</v>
      </c>
      <c r="AQ7">
        <v>29.817088999999999</v>
      </c>
      <c r="AR7">
        <v>51.057791999999999</v>
      </c>
      <c r="AS7">
        <v>33.382779999999997</v>
      </c>
      <c r="AT7">
        <v>9.5264059999999997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68.836568000000014</v>
      </c>
      <c r="BA7">
        <f t="shared" si="1"/>
        <v>2363.3279400000006</v>
      </c>
      <c r="BD7">
        <v>7.5</v>
      </c>
      <c r="BE7">
        <v>1.87</v>
      </c>
      <c r="BF7">
        <v>0</v>
      </c>
      <c r="BG7">
        <v>1.78</v>
      </c>
      <c r="BH7">
        <v>2.04</v>
      </c>
      <c r="BI7">
        <v>0.82</v>
      </c>
      <c r="BJ7">
        <v>0</v>
      </c>
      <c r="BK7">
        <v>1.67</v>
      </c>
      <c r="BL7">
        <v>0.84</v>
      </c>
      <c r="BM7">
        <v>0.16</v>
      </c>
      <c r="BN7">
        <v>0</v>
      </c>
      <c r="BO7">
        <v>3.64</v>
      </c>
      <c r="BP7">
        <v>0.23</v>
      </c>
      <c r="BQ7">
        <v>1.92</v>
      </c>
      <c r="BR7">
        <v>2.1</v>
      </c>
      <c r="BS7">
        <v>1.55</v>
      </c>
      <c r="BT7">
        <v>2.8609529999999999</v>
      </c>
      <c r="BU7">
        <v>1.292867</v>
      </c>
      <c r="BV7">
        <v>2.2768030000000001</v>
      </c>
      <c r="BW7">
        <v>1.872044</v>
      </c>
      <c r="BX7">
        <v>1.8881559999999999</v>
      </c>
      <c r="BY7">
        <v>2.5857329999999998</v>
      </c>
      <c r="BZ7">
        <v>1.2790760000000001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5.1197509999999999</v>
      </c>
      <c r="CK7">
        <v>1.801965</v>
      </c>
      <c r="CL7">
        <v>1.867362</v>
      </c>
      <c r="CM7">
        <v>3.3835139999999999</v>
      </c>
      <c r="CN7">
        <v>3.4131670000000001</v>
      </c>
      <c r="CO7">
        <v>2.0685859999999998</v>
      </c>
      <c r="CP7">
        <v>4.102703</v>
      </c>
      <c r="CQ7">
        <v>3.4131680000000002</v>
      </c>
      <c r="CR7">
        <v>0.79928100000000002</v>
      </c>
      <c r="CS7">
        <v>2.6914389999999999</v>
      </c>
      <c r="CT7">
        <v>2.4583469999999998</v>
      </c>
      <c r="CU7">
        <v>0</v>
      </c>
      <c r="CV7">
        <v>0</v>
      </c>
      <c r="CW7">
        <v>2.3510360000000001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68.836568000000014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332.08954499999999</v>
      </c>
      <c r="L8">
        <v>437.686598</v>
      </c>
      <c r="M8">
        <v>90.877302999999998</v>
      </c>
      <c r="N8">
        <v>116.28481499999999</v>
      </c>
      <c r="O8">
        <v>121.90201999999999</v>
      </c>
      <c r="P8">
        <v>138.76978399999999</v>
      </c>
      <c r="Q8">
        <v>21.380064999999998</v>
      </c>
      <c r="R8">
        <v>41.956547999999998</v>
      </c>
      <c r="S8">
        <v>25.975960000000001</v>
      </c>
      <c r="T8">
        <v>1.3754980000000001</v>
      </c>
      <c r="U8">
        <v>266.64862499999998</v>
      </c>
      <c r="V8">
        <v>18.74971</v>
      </c>
      <c r="W8">
        <v>40.646692999999999</v>
      </c>
      <c r="X8">
        <v>140.92237700000001</v>
      </c>
      <c r="Y8">
        <v>0</v>
      </c>
      <c r="Z8">
        <v>18.943759</v>
      </c>
      <c r="AA8">
        <v>40.609675000000003</v>
      </c>
      <c r="AB8">
        <v>42.042476999999998</v>
      </c>
      <c r="AC8">
        <v>30.552327999999999</v>
      </c>
      <c r="AD8">
        <v>0</v>
      </c>
      <c r="AE8">
        <v>51.937806000000002</v>
      </c>
      <c r="AF8">
        <v>16.789688000000002</v>
      </c>
      <c r="AG8">
        <v>42.539088</v>
      </c>
      <c r="AH8">
        <v>0</v>
      </c>
      <c r="AI8">
        <v>0</v>
      </c>
      <c r="AJ8">
        <v>0</v>
      </c>
      <c r="AK8">
        <v>57.136865</v>
      </c>
      <c r="AL8">
        <v>51.501002</v>
      </c>
      <c r="AM8">
        <v>16.552026000000001</v>
      </c>
      <c r="AN8">
        <v>1.036106</v>
      </c>
      <c r="AO8">
        <v>0</v>
      </c>
      <c r="AP8">
        <v>0</v>
      </c>
      <c r="AQ8">
        <v>29.817088999999999</v>
      </c>
      <c r="AR8">
        <v>47.866680000000002</v>
      </c>
      <c r="AS8">
        <v>33.382779999999997</v>
      </c>
      <c r="AT8">
        <v>8.7855109999999996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68.87656800000002</v>
      </c>
      <c r="BA8">
        <f t="shared" si="1"/>
        <v>2353.6349890000006</v>
      </c>
      <c r="BD8">
        <v>7.5</v>
      </c>
      <c r="BE8">
        <v>1.87</v>
      </c>
      <c r="BF8">
        <v>0</v>
      </c>
      <c r="BG8">
        <v>1.78</v>
      </c>
      <c r="BH8">
        <v>2.04</v>
      </c>
      <c r="BI8">
        <v>0.86</v>
      </c>
      <c r="BJ8">
        <v>0</v>
      </c>
      <c r="BK8">
        <v>1.67</v>
      </c>
      <c r="BL8">
        <v>0.84</v>
      </c>
      <c r="BM8">
        <v>0.16</v>
      </c>
      <c r="BN8">
        <v>0</v>
      </c>
      <c r="BO8">
        <v>3.64</v>
      </c>
      <c r="BP8">
        <v>0.23</v>
      </c>
      <c r="BQ8">
        <v>1.92</v>
      </c>
      <c r="BR8">
        <v>2.1</v>
      </c>
      <c r="BS8">
        <v>1.55</v>
      </c>
      <c r="BT8">
        <v>2.8609529999999999</v>
      </c>
      <c r="BU8">
        <v>1.292867</v>
      </c>
      <c r="BV8">
        <v>2.2768030000000001</v>
      </c>
      <c r="BW8">
        <v>1.872044</v>
      </c>
      <c r="BX8">
        <v>1.8881559999999999</v>
      </c>
      <c r="BY8">
        <v>2.5857329999999998</v>
      </c>
      <c r="BZ8">
        <v>1.2790760000000001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5.1197509999999999</v>
      </c>
      <c r="CK8">
        <v>1.801965</v>
      </c>
      <c r="CL8">
        <v>1.867362</v>
      </c>
      <c r="CM8">
        <v>3.3835139999999999</v>
      </c>
      <c r="CN8">
        <v>3.4131670000000001</v>
      </c>
      <c r="CO8">
        <v>2.0685859999999998</v>
      </c>
      <c r="CP8">
        <v>4.102703</v>
      </c>
      <c r="CQ8">
        <v>3.4131680000000002</v>
      </c>
      <c r="CR8">
        <v>0.79928100000000002</v>
      </c>
      <c r="CS8">
        <v>2.6914389999999999</v>
      </c>
      <c r="CT8">
        <v>2.4583469999999998</v>
      </c>
      <c r="CU8">
        <v>0</v>
      </c>
      <c r="CV8">
        <v>0</v>
      </c>
      <c r="CW8">
        <v>2.3510360000000001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68.87656800000002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332.08954499999999</v>
      </c>
      <c r="L9">
        <v>437.686598</v>
      </c>
      <c r="M9">
        <v>90.877302999999998</v>
      </c>
      <c r="N9">
        <v>116.28481499999999</v>
      </c>
      <c r="O9">
        <v>121.90201999999999</v>
      </c>
      <c r="P9">
        <v>138.76978399999999</v>
      </c>
      <c r="Q9">
        <v>21.380064999999998</v>
      </c>
      <c r="R9">
        <v>41.956547999999998</v>
      </c>
      <c r="S9">
        <v>25.975960000000001</v>
      </c>
      <c r="T9">
        <v>1.3754980000000001</v>
      </c>
      <c r="U9">
        <v>266.64862499999998</v>
      </c>
      <c r="V9">
        <v>18.214003999999999</v>
      </c>
      <c r="W9">
        <v>40.646692999999999</v>
      </c>
      <c r="X9">
        <v>140.92237700000001</v>
      </c>
      <c r="Y9">
        <v>0</v>
      </c>
      <c r="Z9">
        <v>18.943759</v>
      </c>
      <c r="AA9">
        <v>27.073117</v>
      </c>
      <c r="AB9">
        <v>42.042476999999998</v>
      </c>
      <c r="AC9">
        <v>30.552327999999999</v>
      </c>
      <c r="AD9">
        <v>0</v>
      </c>
      <c r="AE9">
        <v>51.937806000000002</v>
      </c>
      <c r="AF9">
        <v>16.789688000000002</v>
      </c>
      <c r="AG9">
        <v>42.539088</v>
      </c>
      <c r="AH9">
        <v>0</v>
      </c>
      <c r="AI9">
        <v>0</v>
      </c>
      <c r="AJ9">
        <v>0</v>
      </c>
      <c r="AK9">
        <v>57.136865</v>
      </c>
      <c r="AL9">
        <v>51.501002</v>
      </c>
      <c r="AM9">
        <v>16.552026000000001</v>
      </c>
      <c r="AN9">
        <v>1.036106</v>
      </c>
      <c r="AO9">
        <v>0</v>
      </c>
      <c r="AP9">
        <v>0</v>
      </c>
      <c r="AQ9">
        <v>29.817088999999999</v>
      </c>
      <c r="AR9">
        <v>47.866680000000002</v>
      </c>
      <c r="AS9">
        <v>33.382779999999997</v>
      </c>
      <c r="AT9">
        <v>7.6338369999999998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68.846568000000019</v>
      </c>
      <c r="BA9">
        <f t="shared" si="1"/>
        <v>2338.3810509999998</v>
      </c>
      <c r="BD9">
        <v>7.5</v>
      </c>
      <c r="BE9">
        <v>1.87</v>
      </c>
      <c r="BF9">
        <v>0</v>
      </c>
      <c r="BG9">
        <v>1.78</v>
      </c>
      <c r="BH9">
        <v>2.04</v>
      </c>
      <c r="BI9">
        <v>0.86</v>
      </c>
      <c r="BJ9">
        <v>0</v>
      </c>
      <c r="BK9">
        <v>1.64</v>
      </c>
      <c r="BL9">
        <v>0.84</v>
      </c>
      <c r="BM9">
        <v>0.16</v>
      </c>
      <c r="BN9">
        <v>0</v>
      </c>
      <c r="BO9">
        <v>3.64</v>
      </c>
      <c r="BP9">
        <v>0.23</v>
      </c>
      <c r="BQ9">
        <v>1.92</v>
      </c>
      <c r="BR9">
        <v>2.1</v>
      </c>
      <c r="BS9">
        <v>1.55</v>
      </c>
      <c r="BT9">
        <v>2.8609529999999999</v>
      </c>
      <c r="BU9">
        <v>1.292867</v>
      </c>
      <c r="BV9">
        <v>2.2768030000000001</v>
      </c>
      <c r="BW9">
        <v>1.872044</v>
      </c>
      <c r="BX9">
        <v>1.8881559999999999</v>
      </c>
      <c r="BY9">
        <v>2.5857329999999998</v>
      </c>
      <c r="BZ9">
        <v>1.2790760000000001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5.1197509999999999</v>
      </c>
      <c r="CK9">
        <v>1.801965</v>
      </c>
      <c r="CL9">
        <v>1.867362</v>
      </c>
      <c r="CM9">
        <v>3.3835139999999999</v>
      </c>
      <c r="CN9">
        <v>3.4131670000000001</v>
      </c>
      <c r="CO9">
        <v>2.0685859999999998</v>
      </c>
      <c r="CP9">
        <v>4.102703</v>
      </c>
      <c r="CQ9">
        <v>3.4131680000000002</v>
      </c>
      <c r="CR9">
        <v>0.79928100000000002</v>
      </c>
      <c r="CS9">
        <v>2.6914389999999999</v>
      </c>
      <c r="CT9">
        <v>2.4583469999999998</v>
      </c>
      <c r="CU9">
        <v>0</v>
      </c>
      <c r="CV9">
        <v>0</v>
      </c>
      <c r="CW9">
        <v>2.3510360000000001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68.846568000000019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332.08954499999999</v>
      </c>
      <c r="L10">
        <v>437.686598</v>
      </c>
      <c r="M10">
        <v>90.877302999999998</v>
      </c>
      <c r="N10">
        <v>116.28481499999999</v>
      </c>
      <c r="O10">
        <v>121.90201999999999</v>
      </c>
      <c r="P10">
        <v>138.76978399999999</v>
      </c>
      <c r="Q10">
        <v>21.380064999999998</v>
      </c>
      <c r="R10">
        <v>41.956547999999998</v>
      </c>
      <c r="S10">
        <v>25.975960000000001</v>
      </c>
      <c r="T10">
        <v>1.3754980000000001</v>
      </c>
      <c r="U10">
        <v>266.64862499999998</v>
      </c>
      <c r="V10">
        <v>18.214003999999999</v>
      </c>
      <c r="W10">
        <v>40.646692999999999</v>
      </c>
      <c r="X10">
        <v>140.92237700000001</v>
      </c>
      <c r="Y10">
        <v>0</v>
      </c>
      <c r="Z10">
        <v>18.943759</v>
      </c>
      <c r="AA10">
        <v>13.536557999999999</v>
      </c>
      <c r="AB10">
        <v>42.042476999999998</v>
      </c>
      <c r="AC10">
        <v>30.552327999999999</v>
      </c>
      <c r="AD10">
        <v>0</v>
      </c>
      <c r="AE10">
        <v>51.937806000000002</v>
      </c>
      <c r="AF10">
        <v>16.789688000000002</v>
      </c>
      <c r="AG10">
        <v>42.539088</v>
      </c>
      <c r="AH10">
        <v>0</v>
      </c>
      <c r="AI10">
        <v>0</v>
      </c>
      <c r="AJ10">
        <v>0</v>
      </c>
      <c r="AK10">
        <v>57.136865</v>
      </c>
      <c r="AL10">
        <v>51.501002</v>
      </c>
      <c r="AM10">
        <v>16.552026000000001</v>
      </c>
      <c r="AN10">
        <v>1.036106</v>
      </c>
      <c r="AO10">
        <v>0</v>
      </c>
      <c r="AP10">
        <v>0</v>
      </c>
      <c r="AQ10">
        <v>29.817088999999999</v>
      </c>
      <c r="AR10">
        <v>47.866680000000002</v>
      </c>
      <c r="AS10">
        <v>33.382779999999997</v>
      </c>
      <c r="AT10">
        <v>10.839401000000001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68.846568000000019</v>
      </c>
      <c r="BA10">
        <f t="shared" si="1"/>
        <v>2328.0500560000005</v>
      </c>
      <c r="BD10">
        <v>7.5</v>
      </c>
      <c r="BE10">
        <v>1.87</v>
      </c>
      <c r="BF10">
        <v>0</v>
      </c>
      <c r="BG10">
        <v>1.78</v>
      </c>
      <c r="BH10">
        <v>2.04</v>
      </c>
      <c r="BI10">
        <v>0.86</v>
      </c>
      <c r="BJ10">
        <v>0</v>
      </c>
      <c r="BK10">
        <v>1.64</v>
      </c>
      <c r="BL10">
        <v>0.84</v>
      </c>
      <c r="BM10">
        <v>0.16</v>
      </c>
      <c r="BN10">
        <v>0</v>
      </c>
      <c r="BO10">
        <v>3.64</v>
      </c>
      <c r="BP10">
        <v>0.23</v>
      </c>
      <c r="BQ10">
        <v>1.92</v>
      </c>
      <c r="BR10">
        <v>2.1</v>
      </c>
      <c r="BS10">
        <v>1.55</v>
      </c>
      <c r="BT10">
        <v>2.8609529999999999</v>
      </c>
      <c r="BU10">
        <v>1.292867</v>
      </c>
      <c r="BV10">
        <v>2.2768030000000001</v>
      </c>
      <c r="BW10">
        <v>1.872044</v>
      </c>
      <c r="BX10">
        <v>1.8881559999999999</v>
      </c>
      <c r="BY10">
        <v>2.5857329999999998</v>
      </c>
      <c r="BZ10">
        <v>1.2790760000000001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5.1197509999999999</v>
      </c>
      <c r="CK10">
        <v>1.801965</v>
      </c>
      <c r="CL10">
        <v>1.867362</v>
      </c>
      <c r="CM10">
        <v>3.3835139999999999</v>
      </c>
      <c r="CN10">
        <v>3.4131670000000001</v>
      </c>
      <c r="CO10">
        <v>2.0685859999999998</v>
      </c>
      <c r="CP10">
        <v>4.102703</v>
      </c>
      <c r="CQ10">
        <v>3.4131680000000002</v>
      </c>
      <c r="CR10">
        <v>0.79928100000000002</v>
      </c>
      <c r="CS10">
        <v>2.6914389999999999</v>
      </c>
      <c r="CT10">
        <v>2.4583469999999998</v>
      </c>
      <c r="CU10">
        <v>0</v>
      </c>
      <c r="CV10">
        <v>0</v>
      </c>
      <c r="CW10">
        <v>2.3510360000000001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68.846568000000019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332.08954499999999</v>
      </c>
      <c r="L11">
        <v>437.686598</v>
      </c>
      <c r="M11">
        <v>90.877302999999998</v>
      </c>
      <c r="N11">
        <v>116.28481499999999</v>
      </c>
      <c r="O11">
        <v>121.90201999999999</v>
      </c>
      <c r="P11">
        <v>138.76978399999999</v>
      </c>
      <c r="Q11">
        <v>21.380064999999998</v>
      </c>
      <c r="R11">
        <v>41.956547999999998</v>
      </c>
      <c r="S11">
        <v>25.975960000000001</v>
      </c>
      <c r="T11">
        <v>1.3754980000000001</v>
      </c>
      <c r="U11">
        <v>266.64862499999998</v>
      </c>
      <c r="V11">
        <v>18.214003999999999</v>
      </c>
      <c r="W11">
        <v>40.646692999999999</v>
      </c>
      <c r="X11">
        <v>140.92237700000001</v>
      </c>
      <c r="Y11">
        <v>0</v>
      </c>
      <c r="Z11">
        <v>18.943759</v>
      </c>
      <c r="AA11">
        <v>0</v>
      </c>
      <c r="AB11">
        <v>42.042476999999998</v>
      </c>
      <c r="AC11">
        <v>30.552327999999999</v>
      </c>
      <c r="AD11">
        <v>0</v>
      </c>
      <c r="AE11">
        <v>51.937806000000002</v>
      </c>
      <c r="AF11">
        <v>16.789688000000002</v>
      </c>
      <c r="AG11">
        <v>42.539088</v>
      </c>
      <c r="AH11">
        <v>0</v>
      </c>
      <c r="AI11">
        <v>3.3456959999999998</v>
      </c>
      <c r="AJ11">
        <v>0</v>
      </c>
      <c r="AK11">
        <v>57.136865</v>
      </c>
      <c r="AL11">
        <v>51.501002</v>
      </c>
      <c r="AM11">
        <v>16.552026000000001</v>
      </c>
      <c r="AN11">
        <v>1.036106</v>
      </c>
      <c r="AO11">
        <v>0</v>
      </c>
      <c r="AP11">
        <v>0</v>
      </c>
      <c r="AQ11">
        <v>29.817088999999999</v>
      </c>
      <c r="AR11">
        <v>47.866680000000002</v>
      </c>
      <c r="AS11">
        <v>33.382779999999997</v>
      </c>
      <c r="AT11">
        <v>10.839401000000001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68.846568000000019</v>
      </c>
      <c r="BA11">
        <f t="shared" si="1"/>
        <v>2317.8591940000006</v>
      </c>
      <c r="BD11">
        <v>7.5</v>
      </c>
      <c r="BE11">
        <v>1.87</v>
      </c>
      <c r="BF11">
        <v>0</v>
      </c>
      <c r="BG11">
        <v>1.78</v>
      </c>
      <c r="BH11">
        <v>2.04</v>
      </c>
      <c r="BI11">
        <v>0.86</v>
      </c>
      <c r="BJ11">
        <v>0</v>
      </c>
      <c r="BK11">
        <v>1.64</v>
      </c>
      <c r="BL11">
        <v>0.84</v>
      </c>
      <c r="BM11">
        <v>0.16</v>
      </c>
      <c r="BN11">
        <v>0</v>
      </c>
      <c r="BO11">
        <v>3.64</v>
      </c>
      <c r="BP11">
        <v>0.23</v>
      </c>
      <c r="BQ11">
        <v>1.92</v>
      </c>
      <c r="BR11">
        <v>2.1</v>
      </c>
      <c r="BS11">
        <v>1.55</v>
      </c>
      <c r="BT11">
        <v>2.8609529999999999</v>
      </c>
      <c r="BU11">
        <v>1.292867</v>
      </c>
      <c r="BV11">
        <v>2.2768030000000001</v>
      </c>
      <c r="BW11">
        <v>1.872044</v>
      </c>
      <c r="BX11">
        <v>1.8881559999999999</v>
      </c>
      <c r="BY11">
        <v>2.5857329999999998</v>
      </c>
      <c r="BZ11">
        <v>1.2790760000000001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5.1197509999999999</v>
      </c>
      <c r="CK11">
        <v>1.801965</v>
      </c>
      <c r="CL11">
        <v>1.867362</v>
      </c>
      <c r="CM11">
        <v>3.3835139999999999</v>
      </c>
      <c r="CN11">
        <v>3.4131670000000001</v>
      </c>
      <c r="CO11">
        <v>2.0685859999999998</v>
      </c>
      <c r="CP11">
        <v>4.102703</v>
      </c>
      <c r="CQ11">
        <v>3.4131680000000002</v>
      </c>
      <c r="CR11">
        <v>0.79928100000000002</v>
      </c>
      <c r="CS11">
        <v>2.6914389999999999</v>
      </c>
      <c r="CT11">
        <v>2.4583469999999998</v>
      </c>
      <c r="CU11">
        <v>0</v>
      </c>
      <c r="CV11">
        <v>0</v>
      </c>
      <c r="CW11">
        <v>2.3510360000000001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68.846568000000019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332.08954499999999</v>
      </c>
      <c r="L12">
        <v>437.686598</v>
      </c>
      <c r="M12">
        <v>90.877302999999998</v>
      </c>
      <c r="N12">
        <v>116.28481499999999</v>
      </c>
      <c r="O12">
        <v>121.90201999999999</v>
      </c>
      <c r="P12">
        <v>138.76978399999999</v>
      </c>
      <c r="Q12">
        <v>21.380064999999998</v>
      </c>
      <c r="R12">
        <v>41.956547999999998</v>
      </c>
      <c r="S12">
        <v>25.975960000000001</v>
      </c>
      <c r="T12">
        <v>1.3754980000000001</v>
      </c>
      <c r="U12">
        <v>266.64862499999998</v>
      </c>
      <c r="V12">
        <v>18.214003999999999</v>
      </c>
      <c r="W12">
        <v>40.646692999999999</v>
      </c>
      <c r="X12">
        <v>140.92237700000001</v>
      </c>
      <c r="Y12">
        <v>0</v>
      </c>
      <c r="Z12">
        <v>18.943759</v>
      </c>
      <c r="AA12">
        <v>0</v>
      </c>
      <c r="AB12">
        <v>42.042476999999998</v>
      </c>
      <c r="AC12">
        <v>30.552327999999999</v>
      </c>
      <c r="AD12">
        <v>0</v>
      </c>
      <c r="AE12">
        <v>51.937806000000002</v>
      </c>
      <c r="AF12">
        <v>16.789688000000002</v>
      </c>
      <c r="AG12">
        <v>42.539088</v>
      </c>
      <c r="AH12">
        <v>0</v>
      </c>
      <c r="AI12">
        <v>3.3456959999999998</v>
      </c>
      <c r="AJ12">
        <v>0</v>
      </c>
      <c r="AK12">
        <v>57.136865</v>
      </c>
      <c r="AL12">
        <v>51.501002</v>
      </c>
      <c r="AM12">
        <v>16.552026000000001</v>
      </c>
      <c r="AN12">
        <v>1.036106</v>
      </c>
      <c r="AO12">
        <v>0</v>
      </c>
      <c r="AP12">
        <v>0</v>
      </c>
      <c r="AQ12">
        <v>29.817088999999999</v>
      </c>
      <c r="AR12">
        <v>47.866680000000002</v>
      </c>
      <c r="AS12">
        <v>33.382779999999997</v>
      </c>
      <c r="AT12">
        <v>10.839401000000001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68.846568000000019</v>
      </c>
      <c r="BA12">
        <f t="shared" si="1"/>
        <v>2317.8591940000006</v>
      </c>
      <c r="BD12">
        <v>7.5</v>
      </c>
      <c r="BE12">
        <v>1.87</v>
      </c>
      <c r="BF12">
        <v>0</v>
      </c>
      <c r="BG12">
        <v>1.78</v>
      </c>
      <c r="BH12">
        <v>2.04</v>
      </c>
      <c r="BI12">
        <v>0.86</v>
      </c>
      <c r="BJ12">
        <v>0</v>
      </c>
      <c r="BK12">
        <v>1.64</v>
      </c>
      <c r="BL12">
        <v>0.84</v>
      </c>
      <c r="BM12">
        <v>0.16</v>
      </c>
      <c r="BN12">
        <v>0</v>
      </c>
      <c r="BO12">
        <v>3.64</v>
      </c>
      <c r="BP12">
        <v>0.23</v>
      </c>
      <c r="BQ12">
        <v>1.92</v>
      </c>
      <c r="BR12">
        <v>2.1</v>
      </c>
      <c r="BS12">
        <v>1.55</v>
      </c>
      <c r="BT12">
        <v>2.8609529999999999</v>
      </c>
      <c r="BU12">
        <v>1.292867</v>
      </c>
      <c r="BV12">
        <v>2.2768030000000001</v>
      </c>
      <c r="BW12">
        <v>1.872044</v>
      </c>
      <c r="BX12">
        <v>1.8881559999999999</v>
      </c>
      <c r="BY12">
        <v>2.5857329999999998</v>
      </c>
      <c r="BZ12">
        <v>1.2790760000000001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5.1197509999999999</v>
      </c>
      <c r="CK12">
        <v>1.801965</v>
      </c>
      <c r="CL12">
        <v>1.867362</v>
      </c>
      <c r="CM12">
        <v>3.3835139999999999</v>
      </c>
      <c r="CN12">
        <v>3.4131670000000001</v>
      </c>
      <c r="CO12">
        <v>2.0685859999999998</v>
      </c>
      <c r="CP12">
        <v>4.102703</v>
      </c>
      <c r="CQ12">
        <v>3.4131680000000002</v>
      </c>
      <c r="CR12">
        <v>0.79928100000000002</v>
      </c>
      <c r="CS12">
        <v>2.6914389999999999</v>
      </c>
      <c r="CT12">
        <v>2.4583469999999998</v>
      </c>
      <c r="CU12">
        <v>0</v>
      </c>
      <c r="CV12">
        <v>0</v>
      </c>
      <c r="CW12">
        <v>2.3510360000000001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68.846568000000019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332.08954499999999</v>
      </c>
      <c r="L13">
        <v>437.686598</v>
      </c>
      <c r="M13">
        <v>90.877302999999998</v>
      </c>
      <c r="N13">
        <v>116.28481499999999</v>
      </c>
      <c r="O13">
        <v>121.90201999999999</v>
      </c>
      <c r="P13">
        <v>138.76978399999999</v>
      </c>
      <c r="Q13">
        <v>21.380064999999998</v>
      </c>
      <c r="R13">
        <v>41.956547999999998</v>
      </c>
      <c r="S13">
        <v>25.975960000000001</v>
      </c>
      <c r="T13">
        <v>1.3754980000000001</v>
      </c>
      <c r="U13">
        <v>266.64862499999998</v>
      </c>
      <c r="V13">
        <v>18.214003999999999</v>
      </c>
      <c r="W13">
        <v>40.932758</v>
      </c>
      <c r="X13">
        <v>140.92237700000001</v>
      </c>
      <c r="Y13">
        <v>0</v>
      </c>
      <c r="Z13">
        <v>18.943759</v>
      </c>
      <c r="AA13">
        <v>0</v>
      </c>
      <c r="AB13">
        <v>42.042476999999998</v>
      </c>
      <c r="AC13">
        <v>30.552327999999999</v>
      </c>
      <c r="AD13">
        <v>0</v>
      </c>
      <c r="AE13">
        <v>51.937806000000002</v>
      </c>
      <c r="AF13">
        <v>16.789688000000002</v>
      </c>
      <c r="AG13">
        <v>42.539088</v>
      </c>
      <c r="AH13">
        <v>0</v>
      </c>
      <c r="AI13">
        <v>3.3456959999999998</v>
      </c>
      <c r="AJ13">
        <v>0</v>
      </c>
      <c r="AK13">
        <v>57.136865</v>
      </c>
      <c r="AL13">
        <v>51.501002</v>
      </c>
      <c r="AM13">
        <v>16.552026000000001</v>
      </c>
      <c r="AN13">
        <v>1.036106</v>
      </c>
      <c r="AO13">
        <v>0</v>
      </c>
      <c r="AP13">
        <v>0</v>
      </c>
      <c r="AQ13">
        <v>29.817088999999999</v>
      </c>
      <c r="AR13">
        <v>47.866680000000002</v>
      </c>
      <c r="AS13">
        <v>33.382779999999997</v>
      </c>
      <c r="AT13">
        <v>9.7499640000000003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69.346568000000019</v>
      </c>
      <c r="BA13">
        <f t="shared" si="1"/>
        <v>2317.5558220000003</v>
      </c>
      <c r="BD13">
        <v>7.5</v>
      </c>
      <c r="BE13">
        <v>1.87</v>
      </c>
      <c r="BF13">
        <v>0</v>
      </c>
      <c r="BG13">
        <v>1.78</v>
      </c>
      <c r="BH13">
        <v>2.54</v>
      </c>
      <c r="BI13">
        <v>0.86</v>
      </c>
      <c r="BJ13">
        <v>0</v>
      </c>
      <c r="BK13">
        <v>1.64</v>
      </c>
      <c r="BL13">
        <v>0.84</v>
      </c>
      <c r="BM13">
        <v>0.16</v>
      </c>
      <c r="BN13">
        <v>0</v>
      </c>
      <c r="BO13">
        <v>3.64</v>
      </c>
      <c r="BP13">
        <v>0.23</v>
      </c>
      <c r="BQ13">
        <v>1.92</v>
      </c>
      <c r="BR13">
        <v>2.1</v>
      </c>
      <c r="BS13">
        <v>1.55</v>
      </c>
      <c r="BT13">
        <v>2.8609529999999999</v>
      </c>
      <c r="BU13">
        <v>1.292867</v>
      </c>
      <c r="BV13">
        <v>2.2768030000000001</v>
      </c>
      <c r="BW13">
        <v>1.872044</v>
      </c>
      <c r="BX13">
        <v>1.8881559999999999</v>
      </c>
      <c r="BY13">
        <v>2.5857329999999998</v>
      </c>
      <c r="BZ13">
        <v>1.2790760000000001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5.1197509999999999</v>
      </c>
      <c r="CK13">
        <v>1.801965</v>
      </c>
      <c r="CL13">
        <v>1.867362</v>
      </c>
      <c r="CM13">
        <v>3.3835139999999999</v>
      </c>
      <c r="CN13">
        <v>3.4131670000000001</v>
      </c>
      <c r="CO13">
        <v>2.0685859999999998</v>
      </c>
      <c r="CP13">
        <v>4.102703</v>
      </c>
      <c r="CQ13">
        <v>3.4131680000000002</v>
      </c>
      <c r="CR13">
        <v>0.79928100000000002</v>
      </c>
      <c r="CS13">
        <v>2.6914389999999999</v>
      </c>
      <c r="CT13">
        <v>2.4583469999999998</v>
      </c>
      <c r="CU13">
        <v>0</v>
      </c>
      <c r="CV13">
        <v>0</v>
      </c>
      <c r="CW13">
        <v>2.3510360000000001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69.346568000000019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332.08954499999999</v>
      </c>
      <c r="L14">
        <v>437.686598</v>
      </c>
      <c r="M14">
        <v>90.877302999999998</v>
      </c>
      <c r="N14">
        <v>116.28481499999999</v>
      </c>
      <c r="O14">
        <v>121.90201999999999</v>
      </c>
      <c r="P14">
        <v>138.76978399999999</v>
      </c>
      <c r="Q14">
        <v>21.380064999999998</v>
      </c>
      <c r="R14">
        <v>41.956547999999998</v>
      </c>
      <c r="S14">
        <v>25.975960000000001</v>
      </c>
      <c r="T14">
        <v>1.3754980000000001</v>
      </c>
      <c r="U14">
        <v>266.64862499999998</v>
      </c>
      <c r="V14">
        <v>18.214003999999999</v>
      </c>
      <c r="W14">
        <v>40.939115000000001</v>
      </c>
      <c r="X14">
        <v>140.92237700000001</v>
      </c>
      <c r="Y14">
        <v>0</v>
      </c>
      <c r="Z14">
        <v>18.943759</v>
      </c>
      <c r="AA14">
        <v>0</v>
      </c>
      <c r="AB14">
        <v>42.042476999999998</v>
      </c>
      <c r="AC14">
        <v>30.552327999999999</v>
      </c>
      <c r="AD14">
        <v>0</v>
      </c>
      <c r="AE14">
        <v>51.937806000000002</v>
      </c>
      <c r="AF14">
        <v>16.789688000000002</v>
      </c>
      <c r="AG14">
        <v>42.539088</v>
      </c>
      <c r="AH14">
        <v>0</v>
      </c>
      <c r="AI14">
        <v>3.3456959999999998</v>
      </c>
      <c r="AJ14">
        <v>0</v>
      </c>
      <c r="AK14">
        <v>57.136865</v>
      </c>
      <c r="AL14">
        <v>51.501002</v>
      </c>
      <c r="AM14">
        <v>16.552026000000001</v>
      </c>
      <c r="AN14">
        <v>1.036106</v>
      </c>
      <c r="AO14">
        <v>0</v>
      </c>
      <c r="AP14">
        <v>0</v>
      </c>
      <c r="AQ14">
        <v>29.817088999999999</v>
      </c>
      <c r="AR14">
        <v>47.866680000000002</v>
      </c>
      <c r="AS14">
        <v>33.382779999999997</v>
      </c>
      <c r="AT14">
        <v>10.839401000000001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69.586568000000014</v>
      </c>
      <c r="BA14">
        <f t="shared" si="1"/>
        <v>2318.8916160000008</v>
      </c>
      <c r="BD14">
        <v>7.5</v>
      </c>
      <c r="BE14">
        <v>1.87</v>
      </c>
      <c r="BF14">
        <v>0</v>
      </c>
      <c r="BG14">
        <v>1.78</v>
      </c>
      <c r="BH14">
        <v>2.78</v>
      </c>
      <c r="BI14">
        <v>0.86</v>
      </c>
      <c r="BJ14">
        <v>0</v>
      </c>
      <c r="BK14">
        <v>1.64</v>
      </c>
      <c r="BL14">
        <v>0.84</v>
      </c>
      <c r="BM14">
        <v>0.16</v>
      </c>
      <c r="BN14">
        <v>0</v>
      </c>
      <c r="BO14">
        <v>3.64</v>
      </c>
      <c r="BP14">
        <v>0.23</v>
      </c>
      <c r="BQ14">
        <v>1.92</v>
      </c>
      <c r="BR14">
        <v>2.1</v>
      </c>
      <c r="BS14">
        <v>1.55</v>
      </c>
      <c r="BT14">
        <v>2.8609529999999999</v>
      </c>
      <c r="BU14">
        <v>1.292867</v>
      </c>
      <c r="BV14">
        <v>2.2768030000000001</v>
      </c>
      <c r="BW14">
        <v>1.872044</v>
      </c>
      <c r="BX14">
        <v>1.8881559999999999</v>
      </c>
      <c r="BY14">
        <v>2.5857329999999998</v>
      </c>
      <c r="BZ14">
        <v>1.2790760000000001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5.1197509999999999</v>
      </c>
      <c r="CK14">
        <v>1.801965</v>
      </c>
      <c r="CL14">
        <v>1.867362</v>
      </c>
      <c r="CM14">
        <v>3.3835139999999999</v>
      </c>
      <c r="CN14">
        <v>3.4131670000000001</v>
      </c>
      <c r="CO14">
        <v>2.0685859999999998</v>
      </c>
      <c r="CP14">
        <v>4.102703</v>
      </c>
      <c r="CQ14">
        <v>3.4131680000000002</v>
      </c>
      <c r="CR14">
        <v>0.79928100000000002</v>
      </c>
      <c r="CS14">
        <v>2.6914389999999999</v>
      </c>
      <c r="CT14">
        <v>2.4583469999999998</v>
      </c>
      <c r="CU14">
        <v>0</v>
      </c>
      <c r="CV14">
        <v>0</v>
      </c>
      <c r="CW14">
        <v>2.3510360000000001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69.586568000000014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332.08954499999999</v>
      </c>
      <c r="L15">
        <v>441.01635399999998</v>
      </c>
      <c r="M15">
        <v>90.877302999999998</v>
      </c>
      <c r="N15">
        <v>116.28481499999999</v>
      </c>
      <c r="O15">
        <v>121.90201999999999</v>
      </c>
      <c r="P15">
        <v>138.76978399999999</v>
      </c>
      <c r="Q15">
        <v>21.380064999999998</v>
      </c>
      <c r="R15">
        <v>41.956547999999998</v>
      </c>
      <c r="S15">
        <v>25.975960000000001</v>
      </c>
      <c r="T15">
        <v>1.3754980000000001</v>
      </c>
      <c r="U15">
        <v>266.64862499999998</v>
      </c>
      <c r="V15">
        <v>18.214003999999999</v>
      </c>
      <c r="W15">
        <v>40.939115000000001</v>
      </c>
      <c r="X15">
        <v>140.92237700000001</v>
      </c>
      <c r="Y15">
        <v>0</v>
      </c>
      <c r="Z15">
        <v>18.943759</v>
      </c>
      <c r="AA15">
        <v>0</v>
      </c>
      <c r="AB15">
        <v>42.042476999999998</v>
      </c>
      <c r="AC15">
        <v>30.552327999999999</v>
      </c>
      <c r="AD15">
        <v>0</v>
      </c>
      <c r="AE15">
        <v>51.937806000000002</v>
      </c>
      <c r="AF15">
        <v>8.3948440000000009</v>
      </c>
      <c r="AG15">
        <v>42.539088</v>
      </c>
      <c r="AH15">
        <v>19.728169000000001</v>
      </c>
      <c r="AI15">
        <v>3.3456959999999998</v>
      </c>
      <c r="AJ15">
        <v>0</v>
      </c>
      <c r="AK15">
        <v>57.136865</v>
      </c>
      <c r="AL15">
        <v>51.501002</v>
      </c>
      <c r="AM15">
        <v>16.552026000000001</v>
      </c>
      <c r="AN15">
        <v>1.036106</v>
      </c>
      <c r="AO15">
        <v>0</v>
      </c>
      <c r="AP15">
        <v>0</v>
      </c>
      <c r="AQ15">
        <v>29.817088999999999</v>
      </c>
      <c r="AR15">
        <v>47.866680000000002</v>
      </c>
      <c r="AS15">
        <v>33.382779999999997</v>
      </c>
      <c r="AT15">
        <v>10.839401000000001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69.506568000000016</v>
      </c>
      <c r="BA15">
        <f t="shared" si="1"/>
        <v>2333.4746969999997</v>
      </c>
      <c r="BD15">
        <v>7.5</v>
      </c>
      <c r="BE15">
        <v>1.87</v>
      </c>
      <c r="BF15">
        <v>0</v>
      </c>
      <c r="BG15">
        <v>1.78</v>
      </c>
      <c r="BH15">
        <v>2.78</v>
      </c>
      <c r="BI15">
        <v>0.78</v>
      </c>
      <c r="BJ15">
        <v>0</v>
      </c>
      <c r="BK15">
        <v>1.64</v>
      </c>
      <c r="BL15">
        <v>0.84</v>
      </c>
      <c r="BM15">
        <v>0.16</v>
      </c>
      <c r="BN15">
        <v>0</v>
      </c>
      <c r="BO15">
        <v>3.64</v>
      </c>
      <c r="BP15">
        <v>0.23</v>
      </c>
      <c r="BQ15">
        <v>1.92</v>
      </c>
      <c r="BR15">
        <v>2.1</v>
      </c>
      <c r="BS15">
        <v>1.55</v>
      </c>
      <c r="BT15">
        <v>2.8609529999999999</v>
      </c>
      <c r="BU15">
        <v>1.292867</v>
      </c>
      <c r="BV15">
        <v>2.2768030000000001</v>
      </c>
      <c r="BW15">
        <v>1.872044</v>
      </c>
      <c r="BX15">
        <v>1.8881559999999999</v>
      </c>
      <c r="BY15">
        <v>2.5857329999999998</v>
      </c>
      <c r="BZ15">
        <v>1.2790760000000001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5.1197509999999999</v>
      </c>
      <c r="CK15">
        <v>1.801965</v>
      </c>
      <c r="CL15">
        <v>1.867362</v>
      </c>
      <c r="CM15">
        <v>3.3835139999999999</v>
      </c>
      <c r="CN15">
        <v>3.4131670000000001</v>
      </c>
      <c r="CO15">
        <v>2.0685859999999998</v>
      </c>
      <c r="CP15">
        <v>4.102703</v>
      </c>
      <c r="CQ15">
        <v>3.4131680000000002</v>
      </c>
      <c r="CR15">
        <v>0.79928100000000002</v>
      </c>
      <c r="CS15">
        <v>2.6914389999999999</v>
      </c>
      <c r="CT15">
        <v>2.4583469999999998</v>
      </c>
      <c r="CU15">
        <v>0</v>
      </c>
      <c r="CV15">
        <v>0.38129600000000002</v>
      </c>
      <c r="CW15">
        <v>2.3510360000000001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69.506568000000016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332.08954499999999</v>
      </c>
      <c r="L16">
        <v>441.01635399999998</v>
      </c>
      <c r="M16">
        <v>90.877302999999998</v>
      </c>
      <c r="N16">
        <v>116.28481499999999</v>
      </c>
      <c r="O16">
        <v>121.90201999999999</v>
      </c>
      <c r="P16">
        <v>138.76978399999999</v>
      </c>
      <c r="Q16">
        <v>21.380064999999998</v>
      </c>
      <c r="R16">
        <v>41.956547999999998</v>
      </c>
      <c r="S16">
        <v>25.975960000000001</v>
      </c>
      <c r="T16">
        <v>1.3754980000000001</v>
      </c>
      <c r="U16">
        <v>266.64862499999998</v>
      </c>
      <c r="V16">
        <v>18.214003999999999</v>
      </c>
      <c r="W16">
        <v>40.939115000000001</v>
      </c>
      <c r="X16">
        <v>140.92237700000001</v>
      </c>
      <c r="Y16">
        <v>0</v>
      </c>
      <c r="Z16">
        <v>18.943759</v>
      </c>
      <c r="AA16">
        <v>0</v>
      </c>
      <c r="AB16">
        <v>42.042476999999998</v>
      </c>
      <c r="AC16">
        <v>30.552327999999999</v>
      </c>
      <c r="AD16">
        <v>0</v>
      </c>
      <c r="AE16">
        <v>51.937806000000002</v>
      </c>
      <c r="AF16">
        <v>8.3948440000000009</v>
      </c>
      <c r="AG16">
        <v>42.539088</v>
      </c>
      <c r="AH16">
        <v>19.728169000000001</v>
      </c>
      <c r="AI16">
        <v>3.3456959999999998</v>
      </c>
      <c r="AJ16">
        <v>0</v>
      </c>
      <c r="AK16">
        <v>57.136865</v>
      </c>
      <c r="AL16">
        <v>51.501002</v>
      </c>
      <c r="AM16">
        <v>16.552026000000001</v>
      </c>
      <c r="AN16">
        <v>1.036106</v>
      </c>
      <c r="AO16">
        <v>0</v>
      </c>
      <c r="AP16">
        <v>0</v>
      </c>
      <c r="AQ16">
        <v>29.817088999999999</v>
      </c>
      <c r="AR16">
        <v>47.866680000000002</v>
      </c>
      <c r="AS16">
        <v>33.382779999999997</v>
      </c>
      <c r="AT16">
        <v>10.474684999999999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69.506568000000016</v>
      </c>
      <c r="BA16">
        <f t="shared" si="1"/>
        <v>2333.1099809999996</v>
      </c>
      <c r="BD16">
        <v>7.5</v>
      </c>
      <c r="BE16">
        <v>1.87</v>
      </c>
      <c r="BF16">
        <v>0</v>
      </c>
      <c r="BG16">
        <v>1.78</v>
      </c>
      <c r="BH16">
        <v>2.78</v>
      </c>
      <c r="BI16">
        <v>0.78</v>
      </c>
      <c r="BJ16">
        <v>0</v>
      </c>
      <c r="BK16">
        <v>1.64</v>
      </c>
      <c r="BL16">
        <v>0.84</v>
      </c>
      <c r="BM16">
        <v>0.16</v>
      </c>
      <c r="BN16">
        <v>0</v>
      </c>
      <c r="BO16">
        <v>3.64</v>
      </c>
      <c r="BP16">
        <v>0.23</v>
      </c>
      <c r="BQ16">
        <v>1.92</v>
      </c>
      <c r="BR16">
        <v>2.1</v>
      </c>
      <c r="BS16">
        <v>1.55</v>
      </c>
      <c r="BT16">
        <v>2.8609529999999999</v>
      </c>
      <c r="BU16">
        <v>1.292867</v>
      </c>
      <c r="BV16">
        <v>2.2768030000000001</v>
      </c>
      <c r="BW16">
        <v>1.872044</v>
      </c>
      <c r="BX16">
        <v>1.8881559999999999</v>
      </c>
      <c r="BY16">
        <v>2.5857329999999998</v>
      </c>
      <c r="BZ16">
        <v>1.2790760000000001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5.1197509999999999</v>
      </c>
      <c r="CK16">
        <v>1.801965</v>
      </c>
      <c r="CL16">
        <v>1.867362</v>
      </c>
      <c r="CM16">
        <v>3.3835139999999999</v>
      </c>
      <c r="CN16">
        <v>3.4131670000000001</v>
      </c>
      <c r="CO16">
        <v>2.0685859999999998</v>
      </c>
      <c r="CP16">
        <v>4.102703</v>
      </c>
      <c r="CQ16">
        <v>3.4131680000000002</v>
      </c>
      <c r="CR16">
        <v>0.79928100000000002</v>
      </c>
      <c r="CS16">
        <v>2.6914389999999999</v>
      </c>
      <c r="CT16">
        <v>2.4583469999999998</v>
      </c>
      <c r="CU16">
        <v>0</v>
      </c>
      <c r="CV16">
        <v>0.38129600000000002</v>
      </c>
      <c r="CW16">
        <v>2.3510360000000001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69.506568000000016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332.08954499999999</v>
      </c>
      <c r="L17">
        <v>438.90628900000002</v>
      </c>
      <c r="M17">
        <v>90.877302999999998</v>
      </c>
      <c r="N17">
        <v>116.28481499999999</v>
      </c>
      <c r="O17">
        <v>121.90201999999999</v>
      </c>
      <c r="P17">
        <v>138.76978399999999</v>
      </c>
      <c r="Q17">
        <v>21.380064999999998</v>
      </c>
      <c r="R17">
        <v>41.956547999999998</v>
      </c>
      <c r="S17">
        <v>25.975960000000001</v>
      </c>
      <c r="T17">
        <v>1.3754980000000001</v>
      </c>
      <c r="U17">
        <v>266.64862499999998</v>
      </c>
      <c r="V17">
        <v>18.214003999999999</v>
      </c>
      <c r="W17">
        <v>40.939115000000001</v>
      </c>
      <c r="X17">
        <v>140.92237700000001</v>
      </c>
      <c r="Y17">
        <v>0</v>
      </c>
      <c r="Z17">
        <v>18.943759</v>
      </c>
      <c r="AA17">
        <v>0</v>
      </c>
      <c r="AB17">
        <v>42.042476999999998</v>
      </c>
      <c r="AC17">
        <v>30.552327999999999</v>
      </c>
      <c r="AD17">
        <v>0</v>
      </c>
      <c r="AE17">
        <v>51.937806000000002</v>
      </c>
      <c r="AF17">
        <v>8.3948440000000009</v>
      </c>
      <c r="AG17">
        <v>42.539088</v>
      </c>
      <c r="AH17">
        <v>19.728169000000001</v>
      </c>
      <c r="AI17">
        <v>3.3456959999999998</v>
      </c>
      <c r="AJ17">
        <v>0</v>
      </c>
      <c r="AK17">
        <v>57.136865</v>
      </c>
      <c r="AL17">
        <v>51.501002</v>
      </c>
      <c r="AM17">
        <v>16.552026000000001</v>
      </c>
      <c r="AN17">
        <v>1.036106</v>
      </c>
      <c r="AO17">
        <v>0</v>
      </c>
      <c r="AP17">
        <v>0</v>
      </c>
      <c r="AQ17">
        <v>29.817088999999999</v>
      </c>
      <c r="AR17">
        <v>47.866680000000002</v>
      </c>
      <c r="AS17">
        <v>33.382779999999997</v>
      </c>
      <c r="AT17">
        <v>10.839401000000001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69.496568000000011</v>
      </c>
      <c r="BA17">
        <f t="shared" si="1"/>
        <v>2331.354632</v>
      </c>
      <c r="BD17">
        <v>7.5</v>
      </c>
      <c r="BE17">
        <v>1.87</v>
      </c>
      <c r="BF17">
        <v>0</v>
      </c>
      <c r="BG17">
        <v>1.78</v>
      </c>
      <c r="BH17">
        <v>2.78</v>
      </c>
      <c r="BI17">
        <v>0.77</v>
      </c>
      <c r="BJ17">
        <v>0</v>
      </c>
      <c r="BK17">
        <v>1.64</v>
      </c>
      <c r="BL17">
        <v>0.84</v>
      </c>
      <c r="BM17">
        <v>0.16</v>
      </c>
      <c r="BN17">
        <v>0</v>
      </c>
      <c r="BO17">
        <v>3.64</v>
      </c>
      <c r="BP17">
        <v>0.23</v>
      </c>
      <c r="BQ17">
        <v>1.92</v>
      </c>
      <c r="BR17">
        <v>2.1</v>
      </c>
      <c r="BS17">
        <v>1.55</v>
      </c>
      <c r="BT17">
        <v>2.8609529999999999</v>
      </c>
      <c r="BU17">
        <v>1.292867</v>
      </c>
      <c r="BV17">
        <v>2.2768030000000001</v>
      </c>
      <c r="BW17">
        <v>1.872044</v>
      </c>
      <c r="BX17">
        <v>1.8881559999999999</v>
      </c>
      <c r="BY17">
        <v>2.5857329999999998</v>
      </c>
      <c r="BZ17">
        <v>1.2790760000000001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5.1197509999999999</v>
      </c>
      <c r="CK17">
        <v>1.801965</v>
      </c>
      <c r="CL17">
        <v>1.867362</v>
      </c>
      <c r="CM17">
        <v>3.3835139999999999</v>
      </c>
      <c r="CN17">
        <v>3.4131670000000001</v>
      </c>
      <c r="CO17">
        <v>2.0685859999999998</v>
      </c>
      <c r="CP17">
        <v>4.102703</v>
      </c>
      <c r="CQ17">
        <v>3.4131680000000002</v>
      </c>
      <c r="CR17">
        <v>0.79928100000000002</v>
      </c>
      <c r="CS17">
        <v>2.6914389999999999</v>
      </c>
      <c r="CT17">
        <v>2.4583469999999998</v>
      </c>
      <c r="CU17">
        <v>0</v>
      </c>
      <c r="CV17">
        <v>0.38129600000000002</v>
      </c>
      <c r="CW17">
        <v>2.3510360000000001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69.496568000000011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332.08954499999999</v>
      </c>
      <c r="L18">
        <v>438.90628900000002</v>
      </c>
      <c r="M18">
        <v>90.877302999999998</v>
      </c>
      <c r="N18">
        <v>116.28481499999999</v>
      </c>
      <c r="O18">
        <v>121.90201999999999</v>
      </c>
      <c r="P18">
        <v>138.76978399999999</v>
      </c>
      <c r="Q18">
        <v>21.380064999999998</v>
      </c>
      <c r="R18">
        <v>41.956547999999998</v>
      </c>
      <c r="S18">
        <v>25.975960000000001</v>
      </c>
      <c r="T18">
        <v>1.3754980000000001</v>
      </c>
      <c r="U18">
        <v>266.64862499999998</v>
      </c>
      <c r="V18">
        <v>18.214003999999999</v>
      </c>
      <c r="W18">
        <v>40.939115000000001</v>
      </c>
      <c r="X18">
        <v>140.92237700000001</v>
      </c>
      <c r="Y18">
        <v>0</v>
      </c>
      <c r="Z18">
        <v>18.943759</v>
      </c>
      <c r="AA18">
        <v>0</v>
      </c>
      <c r="AB18">
        <v>42.042476999999998</v>
      </c>
      <c r="AC18">
        <v>30.552327999999999</v>
      </c>
      <c r="AD18">
        <v>0</v>
      </c>
      <c r="AE18">
        <v>51.937806000000002</v>
      </c>
      <c r="AF18">
        <v>8.3948440000000009</v>
      </c>
      <c r="AG18">
        <v>42.539088</v>
      </c>
      <c r="AH18">
        <v>19.432247</v>
      </c>
      <c r="AI18">
        <v>3.3456959999999998</v>
      </c>
      <c r="AJ18">
        <v>0</v>
      </c>
      <c r="AK18">
        <v>57.136865</v>
      </c>
      <c r="AL18">
        <v>51.501002</v>
      </c>
      <c r="AM18">
        <v>16.552026000000001</v>
      </c>
      <c r="AN18">
        <v>1.036106</v>
      </c>
      <c r="AO18">
        <v>0</v>
      </c>
      <c r="AP18">
        <v>0</v>
      </c>
      <c r="AQ18">
        <v>29.817088999999999</v>
      </c>
      <c r="AR18">
        <v>47.866680000000002</v>
      </c>
      <c r="AS18">
        <v>33.382779999999997</v>
      </c>
      <c r="AT18">
        <v>10.648906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69.496568000000011</v>
      </c>
      <c r="BA18">
        <f t="shared" si="1"/>
        <v>2330.868215</v>
      </c>
      <c r="BD18">
        <v>7.5</v>
      </c>
      <c r="BE18">
        <v>1.87</v>
      </c>
      <c r="BF18">
        <v>0</v>
      </c>
      <c r="BG18">
        <v>1.78</v>
      </c>
      <c r="BH18">
        <v>2.78</v>
      </c>
      <c r="BI18">
        <v>0.77</v>
      </c>
      <c r="BJ18">
        <v>0</v>
      </c>
      <c r="BK18">
        <v>1.64</v>
      </c>
      <c r="BL18">
        <v>0.84</v>
      </c>
      <c r="BM18">
        <v>0.16</v>
      </c>
      <c r="BN18">
        <v>0</v>
      </c>
      <c r="BO18">
        <v>3.64</v>
      </c>
      <c r="BP18">
        <v>0.23</v>
      </c>
      <c r="BQ18">
        <v>1.92</v>
      </c>
      <c r="BR18">
        <v>2.1</v>
      </c>
      <c r="BS18">
        <v>1.55</v>
      </c>
      <c r="BT18">
        <v>2.8609529999999999</v>
      </c>
      <c r="BU18">
        <v>1.292867</v>
      </c>
      <c r="BV18">
        <v>2.2768030000000001</v>
      </c>
      <c r="BW18">
        <v>1.872044</v>
      </c>
      <c r="BX18">
        <v>1.8881559999999999</v>
      </c>
      <c r="BY18">
        <v>2.5857329999999998</v>
      </c>
      <c r="BZ18">
        <v>1.2790760000000001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5.1197509999999999</v>
      </c>
      <c r="CK18">
        <v>1.801965</v>
      </c>
      <c r="CL18">
        <v>1.867362</v>
      </c>
      <c r="CM18">
        <v>3.3835139999999999</v>
      </c>
      <c r="CN18">
        <v>3.4131670000000001</v>
      </c>
      <c r="CO18">
        <v>2.0685859999999998</v>
      </c>
      <c r="CP18">
        <v>4.102703</v>
      </c>
      <c r="CQ18">
        <v>3.4131680000000002</v>
      </c>
      <c r="CR18">
        <v>0.79928100000000002</v>
      </c>
      <c r="CS18">
        <v>2.6914389999999999</v>
      </c>
      <c r="CT18">
        <v>2.4583469999999998</v>
      </c>
      <c r="CU18">
        <v>0</v>
      </c>
      <c r="CV18">
        <v>0.37448799999999999</v>
      </c>
      <c r="CW18">
        <v>2.3510360000000001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69.496568000000011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330.447067</v>
      </c>
      <c r="L19">
        <v>366.64378900000003</v>
      </c>
      <c r="M19">
        <v>90.877302999999998</v>
      </c>
      <c r="N19">
        <v>116.28481499999999</v>
      </c>
      <c r="O19">
        <v>121.90201999999999</v>
      </c>
      <c r="P19">
        <v>138.76978399999999</v>
      </c>
      <c r="Q19">
        <v>17.820029000000002</v>
      </c>
      <c r="R19">
        <v>41.956547999999998</v>
      </c>
      <c r="S19">
        <v>22.031969</v>
      </c>
      <c r="T19">
        <v>1.3754980000000001</v>
      </c>
      <c r="U19">
        <v>266.64862499999998</v>
      </c>
      <c r="V19">
        <v>18.214003999999999</v>
      </c>
      <c r="W19">
        <v>40.939115000000001</v>
      </c>
      <c r="X19">
        <v>140.92237700000001</v>
      </c>
      <c r="Y19">
        <v>0</v>
      </c>
      <c r="Z19">
        <v>18.943759</v>
      </c>
      <c r="AA19">
        <v>0</v>
      </c>
      <c r="AB19">
        <v>42.042476999999998</v>
      </c>
      <c r="AC19">
        <v>30.552327999999999</v>
      </c>
      <c r="AD19">
        <v>0</v>
      </c>
      <c r="AE19">
        <v>51.937806000000002</v>
      </c>
      <c r="AF19">
        <v>8.3948440000000009</v>
      </c>
      <c r="AG19">
        <v>42.539088</v>
      </c>
      <c r="AH19">
        <v>19.728169000000001</v>
      </c>
      <c r="AI19">
        <v>3.3456959999999998</v>
      </c>
      <c r="AJ19">
        <v>0</v>
      </c>
      <c r="AK19">
        <v>57.136865</v>
      </c>
      <c r="AL19">
        <v>51.501002</v>
      </c>
      <c r="AM19">
        <v>16.552026000000001</v>
      </c>
      <c r="AN19">
        <v>1.036106</v>
      </c>
      <c r="AO19">
        <v>0</v>
      </c>
      <c r="AP19">
        <v>0</v>
      </c>
      <c r="AQ19">
        <v>29.817088999999999</v>
      </c>
      <c r="AR19">
        <v>47.866680000000002</v>
      </c>
      <c r="AS19">
        <v>33.382779999999997</v>
      </c>
      <c r="AT19">
        <v>10.839401000000001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69.85656800000001</v>
      </c>
      <c r="BA19">
        <f t="shared" si="1"/>
        <v>2250.3056270000002</v>
      </c>
      <c r="BD19">
        <v>7.5</v>
      </c>
      <c r="BE19">
        <v>1.87</v>
      </c>
      <c r="BF19">
        <v>0</v>
      </c>
      <c r="BG19">
        <v>1.78</v>
      </c>
      <c r="BH19">
        <v>3.11</v>
      </c>
      <c r="BI19">
        <v>0.76</v>
      </c>
      <c r="BJ19">
        <v>0.04</v>
      </c>
      <c r="BK19">
        <v>1.64</v>
      </c>
      <c r="BL19">
        <v>0.84</v>
      </c>
      <c r="BM19">
        <v>0.16</v>
      </c>
      <c r="BN19">
        <v>0</v>
      </c>
      <c r="BO19">
        <v>3.64</v>
      </c>
      <c r="BP19">
        <v>0.23</v>
      </c>
      <c r="BQ19">
        <v>1.92</v>
      </c>
      <c r="BR19">
        <v>2.1</v>
      </c>
      <c r="BS19">
        <v>1.55</v>
      </c>
      <c r="BT19">
        <v>2.8609529999999999</v>
      </c>
      <c r="BU19">
        <v>1.292867</v>
      </c>
      <c r="BV19">
        <v>2.2768030000000001</v>
      </c>
      <c r="BW19">
        <v>1.872044</v>
      </c>
      <c r="BX19">
        <v>1.8881559999999999</v>
      </c>
      <c r="BY19">
        <v>2.5857329999999998</v>
      </c>
      <c r="BZ19">
        <v>1.2790760000000001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5.1197509999999999</v>
      </c>
      <c r="CK19">
        <v>1.801965</v>
      </c>
      <c r="CL19">
        <v>1.867362</v>
      </c>
      <c r="CM19">
        <v>3.3835139999999999</v>
      </c>
      <c r="CN19">
        <v>3.4131670000000001</v>
      </c>
      <c r="CO19">
        <v>2.0685859999999998</v>
      </c>
      <c r="CP19">
        <v>4.102703</v>
      </c>
      <c r="CQ19">
        <v>3.4131680000000002</v>
      </c>
      <c r="CR19">
        <v>0.79928100000000002</v>
      </c>
      <c r="CS19">
        <v>2.6914389999999999</v>
      </c>
      <c r="CT19">
        <v>2.4583469999999998</v>
      </c>
      <c r="CU19">
        <v>0</v>
      </c>
      <c r="CV19">
        <v>0.38129600000000002</v>
      </c>
      <c r="CW19">
        <v>2.3510360000000001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69.85656800000001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308.39640600000001</v>
      </c>
      <c r="L20">
        <v>304.36685599999998</v>
      </c>
      <c r="M20">
        <v>90.877302999999998</v>
      </c>
      <c r="N20">
        <v>116.28481499999999</v>
      </c>
      <c r="O20">
        <v>121.90201999999999</v>
      </c>
      <c r="P20">
        <v>138.76978399999999</v>
      </c>
      <c r="Q20">
        <v>17.820029000000002</v>
      </c>
      <c r="R20">
        <v>41.956547999999998</v>
      </c>
      <c r="S20">
        <v>22.031969</v>
      </c>
      <c r="T20">
        <v>1.3754980000000001</v>
      </c>
      <c r="U20">
        <v>266.64862499999998</v>
      </c>
      <c r="V20">
        <v>18.214003999999999</v>
      </c>
      <c r="W20">
        <v>40.939115000000001</v>
      </c>
      <c r="X20">
        <v>140.92237700000001</v>
      </c>
      <c r="Y20">
        <v>0</v>
      </c>
      <c r="Z20">
        <v>18.943759</v>
      </c>
      <c r="AA20">
        <v>0</v>
      </c>
      <c r="AB20">
        <v>42.042476999999998</v>
      </c>
      <c r="AC20">
        <v>30.552327999999999</v>
      </c>
      <c r="AD20">
        <v>0</v>
      </c>
      <c r="AE20">
        <v>51.937806000000002</v>
      </c>
      <c r="AF20">
        <v>8.3948440000000009</v>
      </c>
      <c r="AG20">
        <v>42.539088</v>
      </c>
      <c r="AH20">
        <v>19.728169000000001</v>
      </c>
      <c r="AI20">
        <v>3.3456959999999998</v>
      </c>
      <c r="AJ20">
        <v>0</v>
      </c>
      <c r="AK20">
        <v>57.136865</v>
      </c>
      <c r="AL20">
        <v>51.501002</v>
      </c>
      <c r="AM20">
        <v>16.552026000000001</v>
      </c>
      <c r="AN20">
        <v>1.036106</v>
      </c>
      <c r="AO20">
        <v>0</v>
      </c>
      <c r="AP20">
        <v>0</v>
      </c>
      <c r="AQ20">
        <v>29.817088999999999</v>
      </c>
      <c r="AR20">
        <v>47.866680000000002</v>
      </c>
      <c r="AS20">
        <v>33.382779999999997</v>
      </c>
      <c r="AT20">
        <v>10.839401000000001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69.906568000000007</v>
      </c>
      <c r="BA20">
        <f t="shared" si="1"/>
        <v>2166.0280329999996</v>
      </c>
      <c r="BD20">
        <v>7.5</v>
      </c>
      <c r="BE20">
        <v>1.87</v>
      </c>
      <c r="BF20">
        <v>0</v>
      </c>
      <c r="BG20">
        <v>1.78</v>
      </c>
      <c r="BH20">
        <v>3.11</v>
      </c>
      <c r="BI20">
        <v>0.77</v>
      </c>
      <c r="BJ20">
        <v>0.08</v>
      </c>
      <c r="BK20">
        <v>1.64</v>
      </c>
      <c r="BL20">
        <v>0.84</v>
      </c>
      <c r="BM20">
        <v>0.16</v>
      </c>
      <c r="BN20">
        <v>0</v>
      </c>
      <c r="BO20">
        <v>3.64</v>
      </c>
      <c r="BP20">
        <v>0.23</v>
      </c>
      <c r="BQ20">
        <v>1.92</v>
      </c>
      <c r="BR20">
        <v>2.1</v>
      </c>
      <c r="BS20">
        <v>1.55</v>
      </c>
      <c r="BT20">
        <v>2.8609529999999999</v>
      </c>
      <c r="BU20">
        <v>1.292867</v>
      </c>
      <c r="BV20">
        <v>2.2768030000000001</v>
      </c>
      <c r="BW20">
        <v>1.872044</v>
      </c>
      <c r="BX20">
        <v>1.8881559999999999</v>
      </c>
      <c r="BY20">
        <v>2.5857329999999998</v>
      </c>
      <c r="BZ20">
        <v>1.2790760000000001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5.1197509999999999</v>
      </c>
      <c r="CK20">
        <v>1.801965</v>
      </c>
      <c r="CL20">
        <v>1.867362</v>
      </c>
      <c r="CM20">
        <v>3.3835139999999999</v>
      </c>
      <c r="CN20">
        <v>3.4131670000000001</v>
      </c>
      <c r="CO20">
        <v>2.0685859999999998</v>
      </c>
      <c r="CP20">
        <v>4.102703</v>
      </c>
      <c r="CQ20">
        <v>3.4131680000000002</v>
      </c>
      <c r="CR20">
        <v>0.79928100000000002</v>
      </c>
      <c r="CS20">
        <v>2.6914389999999999</v>
      </c>
      <c r="CT20">
        <v>2.4583469999999998</v>
      </c>
      <c r="CU20">
        <v>0</v>
      </c>
      <c r="CV20">
        <v>0.38129600000000002</v>
      </c>
      <c r="CW20">
        <v>2.3510360000000001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69.906568000000007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292.98040600000002</v>
      </c>
      <c r="L21">
        <v>294.741491</v>
      </c>
      <c r="M21">
        <v>90.877302999999998</v>
      </c>
      <c r="N21">
        <v>116.28481499999999</v>
      </c>
      <c r="O21">
        <v>121.90201999999999</v>
      </c>
      <c r="P21">
        <v>138.76978399999999</v>
      </c>
      <c r="Q21">
        <v>17.820029000000002</v>
      </c>
      <c r="R21">
        <v>41.956547999999998</v>
      </c>
      <c r="S21">
        <v>22.031969</v>
      </c>
      <c r="T21">
        <v>1.3754980000000001</v>
      </c>
      <c r="U21">
        <v>266.64862499999998</v>
      </c>
      <c r="V21">
        <v>18.214003999999999</v>
      </c>
      <c r="W21">
        <v>40.939115000000001</v>
      </c>
      <c r="X21">
        <v>140.92237700000001</v>
      </c>
      <c r="Y21">
        <v>0</v>
      </c>
      <c r="Z21">
        <v>18.943759</v>
      </c>
      <c r="AA21">
        <v>13.536557999999999</v>
      </c>
      <c r="AB21">
        <v>42.042476999999998</v>
      </c>
      <c r="AC21">
        <v>30.552327999999999</v>
      </c>
      <c r="AD21">
        <v>8.9994230000000002</v>
      </c>
      <c r="AE21">
        <v>51.937806000000002</v>
      </c>
      <c r="AF21">
        <v>8.3948440000000009</v>
      </c>
      <c r="AG21">
        <v>42.539088</v>
      </c>
      <c r="AH21">
        <v>19.728169000000001</v>
      </c>
      <c r="AI21">
        <v>3.3456959999999998</v>
      </c>
      <c r="AJ21">
        <v>0</v>
      </c>
      <c r="AK21">
        <v>57.136865</v>
      </c>
      <c r="AL21">
        <v>51.501002</v>
      </c>
      <c r="AM21">
        <v>16.552026000000001</v>
      </c>
      <c r="AN21">
        <v>1.036106</v>
      </c>
      <c r="AO21">
        <v>0</v>
      </c>
      <c r="AP21">
        <v>0</v>
      </c>
      <c r="AQ21">
        <v>29.817088999999999</v>
      </c>
      <c r="AR21">
        <v>47.866680000000002</v>
      </c>
      <c r="AS21">
        <v>33.382779999999997</v>
      </c>
      <c r="AT21">
        <v>10.839401000000001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69.906568000000007</v>
      </c>
      <c r="BA21">
        <f t="shared" si="1"/>
        <v>2163.5226489999995</v>
      </c>
      <c r="BD21">
        <v>7.5</v>
      </c>
      <c r="BE21">
        <v>1.87</v>
      </c>
      <c r="BF21">
        <v>0</v>
      </c>
      <c r="BG21">
        <v>1.78</v>
      </c>
      <c r="BH21">
        <v>3.11</v>
      </c>
      <c r="BI21">
        <v>0.77</v>
      </c>
      <c r="BJ21">
        <v>0.08</v>
      </c>
      <c r="BK21">
        <v>1.64</v>
      </c>
      <c r="BL21">
        <v>0.84</v>
      </c>
      <c r="BM21">
        <v>0.16</v>
      </c>
      <c r="BN21">
        <v>0</v>
      </c>
      <c r="BO21">
        <v>3.64</v>
      </c>
      <c r="BP21">
        <v>0.23</v>
      </c>
      <c r="BQ21">
        <v>1.92</v>
      </c>
      <c r="BR21">
        <v>2.1</v>
      </c>
      <c r="BS21">
        <v>1.55</v>
      </c>
      <c r="BT21">
        <v>2.8609529999999999</v>
      </c>
      <c r="BU21">
        <v>1.292867</v>
      </c>
      <c r="BV21">
        <v>2.2768030000000001</v>
      </c>
      <c r="BW21">
        <v>1.872044</v>
      </c>
      <c r="BX21">
        <v>1.8881559999999999</v>
      </c>
      <c r="BY21">
        <v>2.5857329999999998</v>
      </c>
      <c r="BZ21">
        <v>1.2790760000000001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5.1197509999999999</v>
      </c>
      <c r="CK21">
        <v>1.801965</v>
      </c>
      <c r="CL21">
        <v>1.867362</v>
      </c>
      <c r="CM21">
        <v>3.3835139999999999</v>
      </c>
      <c r="CN21">
        <v>3.4131670000000001</v>
      </c>
      <c r="CO21">
        <v>2.0685859999999998</v>
      </c>
      <c r="CP21">
        <v>4.102703</v>
      </c>
      <c r="CQ21">
        <v>3.4131680000000002</v>
      </c>
      <c r="CR21">
        <v>0.79928100000000002</v>
      </c>
      <c r="CS21">
        <v>2.6914389999999999</v>
      </c>
      <c r="CT21">
        <v>2.4583469999999998</v>
      </c>
      <c r="CU21">
        <v>0</v>
      </c>
      <c r="CV21">
        <v>0.38129600000000002</v>
      </c>
      <c r="CW21">
        <v>2.3510360000000001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69.906568000000007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273.71040599999998</v>
      </c>
      <c r="L22">
        <v>294.741491</v>
      </c>
      <c r="M22">
        <v>90.877302999999998</v>
      </c>
      <c r="N22">
        <v>116.28481499999999</v>
      </c>
      <c r="O22">
        <v>121.90201999999999</v>
      </c>
      <c r="P22">
        <v>138.76978399999999</v>
      </c>
      <c r="Q22">
        <v>17.820029000000002</v>
      </c>
      <c r="R22">
        <v>41.956547999999998</v>
      </c>
      <c r="S22">
        <v>22.031969</v>
      </c>
      <c r="T22">
        <v>1.3754980000000001</v>
      </c>
      <c r="U22">
        <v>266.64862499999998</v>
      </c>
      <c r="V22">
        <v>18.214003999999999</v>
      </c>
      <c r="W22">
        <v>40.939115000000001</v>
      </c>
      <c r="X22">
        <v>140.92237700000001</v>
      </c>
      <c r="Y22">
        <v>0</v>
      </c>
      <c r="Z22">
        <v>18.943759</v>
      </c>
      <c r="AA22">
        <v>13.536557999999999</v>
      </c>
      <c r="AB22">
        <v>42.042476999999998</v>
      </c>
      <c r="AC22">
        <v>30.552327999999999</v>
      </c>
      <c r="AD22">
        <v>8.9994230000000002</v>
      </c>
      <c r="AE22">
        <v>51.937806000000002</v>
      </c>
      <c r="AF22">
        <v>8.3948440000000009</v>
      </c>
      <c r="AG22">
        <v>42.539088</v>
      </c>
      <c r="AH22">
        <v>19.728169000000001</v>
      </c>
      <c r="AI22">
        <v>8.0296710000000004</v>
      </c>
      <c r="AJ22">
        <v>0</v>
      </c>
      <c r="AK22">
        <v>57.136865</v>
      </c>
      <c r="AL22">
        <v>51.501002</v>
      </c>
      <c r="AM22">
        <v>16.552026000000001</v>
      </c>
      <c r="AN22">
        <v>1.036106</v>
      </c>
      <c r="AO22">
        <v>0</v>
      </c>
      <c r="AP22">
        <v>0</v>
      </c>
      <c r="AQ22">
        <v>19.741907999999999</v>
      </c>
      <c r="AR22">
        <v>47.866680000000002</v>
      </c>
      <c r="AS22">
        <v>33.382779999999997</v>
      </c>
      <c r="AT22">
        <v>10.839401000000001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69.936568000000008</v>
      </c>
      <c r="BA22">
        <f t="shared" si="1"/>
        <v>2138.891443</v>
      </c>
      <c r="BD22">
        <v>7.5</v>
      </c>
      <c r="BE22">
        <v>1.87</v>
      </c>
      <c r="BF22">
        <v>0</v>
      </c>
      <c r="BG22">
        <v>1.78</v>
      </c>
      <c r="BH22">
        <v>3.11</v>
      </c>
      <c r="BI22">
        <v>0.77</v>
      </c>
      <c r="BJ22">
        <v>0.11</v>
      </c>
      <c r="BK22">
        <v>1.64</v>
      </c>
      <c r="BL22">
        <v>0.84</v>
      </c>
      <c r="BM22">
        <v>0.16</v>
      </c>
      <c r="BN22">
        <v>0</v>
      </c>
      <c r="BO22">
        <v>3.64</v>
      </c>
      <c r="BP22">
        <v>0.23</v>
      </c>
      <c r="BQ22">
        <v>1.92</v>
      </c>
      <c r="BR22">
        <v>2.1</v>
      </c>
      <c r="BS22">
        <v>1.55</v>
      </c>
      <c r="BT22">
        <v>2.8609529999999999</v>
      </c>
      <c r="BU22">
        <v>1.292867</v>
      </c>
      <c r="BV22">
        <v>2.2768030000000001</v>
      </c>
      <c r="BW22">
        <v>1.872044</v>
      </c>
      <c r="BX22">
        <v>1.8881559999999999</v>
      </c>
      <c r="BY22">
        <v>2.5857329999999998</v>
      </c>
      <c r="BZ22">
        <v>1.2790760000000001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5.1197509999999999</v>
      </c>
      <c r="CK22">
        <v>1.801965</v>
      </c>
      <c r="CL22">
        <v>1.867362</v>
      </c>
      <c r="CM22">
        <v>3.3835139999999999</v>
      </c>
      <c r="CN22">
        <v>3.4131670000000001</v>
      </c>
      <c r="CO22">
        <v>2.0685859999999998</v>
      </c>
      <c r="CP22">
        <v>4.102703</v>
      </c>
      <c r="CQ22">
        <v>3.4131680000000002</v>
      </c>
      <c r="CR22">
        <v>0.79928100000000002</v>
      </c>
      <c r="CS22">
        <v>2.6914389999999999</v>
      </c>
      <c r="CT22">
        <v>2.4583469999999998</v>
      </c>
      <c r="CU22">
        <v>0</v>
      </c>
      <c r="CV22">
        <v>0.38129600000000002</v>
      </c>
      <c r="CW22">
        <v>2.3510360000000001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69.936568000000008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263.11190599999998</v>
      </c>
      <c r="L23">
        <v>294.741491</v>
      </c>
      <c r="M23">
        <v>90.877302999999998</v>
      </c>
      <c r="N23">
        <v>116.28481499999999</v>
      </c>
      <c r="O23">
        <v>121.90201999999999</v>
      </c>
      <c r="P23">
        <v>138.76978399999999</v>
      </c>
      <c r="Q23">
        <v>17.820029000000002</v>
      </c>
      <c r="R23">
        <v>41.956547999999998</v>
      </c>
      <c r="S23">
        <v>22.031969</v>
      </c>
      <c r="T23">
        <v>1.3754980000000001</v>
      </c>
      <c r="U23">
        <v>266.64862499999998</v>
      </c>
      <c r="V23">
        <v>18.214003999999999</v>
      </c>
      <c r="W23">
        <v>40.939115000000001</v>
      </c>
      <c r="X23">
        <v>140.92237700000001</v>
      </c>
      <c r="Y23">
        <v>0</v>
      </c>
      <c r="Z23">
        <v>18.943759</v>
      </c>
      <c r="AA23">
        <v>27.073117</v>
      </c>
      <c r="AB23">
        <v>42.042476999999998</v>
      </c>
      <c r="AC23">
        <v>30.552327999999999</v>
      </c>
      <c r="AD23">
        <v>19.106466999999999</v>
      </c>
      <c r="AE23">
        <v>51.937806000000002</v>
      </c>
      <c r="AF23">
        <v>8.3948440000000009</v>
      </c>
      <c r="AG23">
        <v>42.539088</v>
      </c>
      <c r="AH23">
        <v>19.728169000000001</v>
      </c>
      <c r="AI23">
        <v>52.192864</v>
      </c>
      <c r="AJ23">
        <v>0</v>
      </c>
      <c r="AK23">
        <v>57.136865</v>
      </c>
      <c r="AL23">
        <v>51.501002</v>
      </c>
      <c r="AM23">
        <v>16.552026000000001</v>
      </c>
      <c r="AN23">
        <v>1.036106</v>
      </c>
      <c r="AO23">
        <v>0</v>
      </c>
      <c r="AP23">
        <v>0</v>
      </c>
      <c r="AQ23">
        <v>0</v>
      </c>
      <c r="AR23">
        <v>51.057791999999999</v>
      </c>
      <c r="AS23">
        <v>33.382779999999997</v>
      </c>
      <c r="AT23">
        <v>10.839401000000001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69.976568000000015</v>
      </c>
      <c r="BA23">
        <f t="shared" si="1"/>
        <v>2179.5889429999997</v>
      </c>
      <c r="BD23">
        <v>7.5</v>
      </c>
      <c r="BE23">
        <v>1.87</v>
      </c>
      <c r="BF23">
        <v>0</v>
      </c>
      <c r="BG23">
        <v>1.78</v>
      </c>
      <c r="BH23">
        <v>3.11</v>
      </c>
      <c r="BI23">
        <v>0.78</v>
      </c>
      <c r="BJ23">
        <v>0.14000000000000001</v>
      </c>
      <c r="BK23">
        <v>1.64</v>
      </c>
      <c r="BL23">
        <v>0.84</v>
      </c>
      <c r="BM23">
        <v>0.16</v>
      </c>
      <c r="BN23">
        <v>0</v>
      </c>
      <c r="BO23">
        <v>3.64</v>
      </c>
      <c r="BP23">
        <v>0.23</v>
      </c>
      <c r="BQ23">
        <v>1.92</v>
      </c>
      <c r="BR23">
        <v>2.1</v>
      </c>
      <c r="BS23">
        <v>1.55</v>
      </c>
      <c r="BT23">
        <v>2.8609529999999999</v>
      </c>
      <c r="BU23">
        <v>1.292867</v>
      </c>
      <c r="BV23">
        <v>2.2768030000000001</v>
      </c>
      <c r="BW23">
        <v>1.872044</v>
      </c>
      <c r="BX23">
        <v>1.8881559999999999</v>
      </c>
      <c r="BY23">
        <v>2.5857329999999998</v>
      </c>
      <c r="BZ23">
        <v>1.2790760000000001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5.1197509999999999</v>
      </c>
      <c r="CK23">
        <v>1.801965</v>
      </c>
      <c r="CL23">
        <v>1.867362</v>
      </c>
      <c r="CM23">
        <v>3.3835139999999999</v>
      </c>
      <c r="CN23">
        <v>3.4131670000000001</v>
      </c>
      <c r="CO23">
        <v>2.0685859999999998</v>
      </c>
      <c r="CP23">
        <v>4.102703</v>
      </c>
      <c r="CQ23">
        <v>3.4131680000000002</v>
      </c>
      <c r="CR23">
        <v>0.79928100000000002</v>
      </c>
      <c r="CS23">
        <v>2.6914389999999999</v>
      </c>
      <c r="CT23">
        <v>2.4583469999999998</v>
      </c>
      <c r="CU23">
        <v>0</v>
      </c>
      <c r="CV23">
        <v>0.38129600000000002</v>
      </c>
      <c r="CW23">
        <v>2.3510360000000001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69.976568000000015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248.723052</v>
      </c>
      <c r="L24">
        <v>294.741491</v>
      </c>
      <c r="M24">
        <v>90.877302999999998</v>
      </c>
      <c r="N24">
        <v>116.28481499999999</v>
      </c>
      <c r="O24">
        <v>121.90201999999999</v>
      </c>
      <c r="P24">
        <v>138.76978399999999</v>
      </c>
      <c r="Q24">
        <v>17.820029000000002</v>
      </c>
      <c r="R24">
        <v>41.956547999999998</v>
      </c>
      <c r="S24">
        <v>22.031969</v>
      </c>
      <c r="T24">
        <v>1.3754980000000001</v>
      </c>
      <c r="U24">
        <v>266.64862499999998</v>
      </c>
      <c r="V24">
        <v>18.214003999999999</v>
      </c>
      <c r="W24">
        <v>40.939115000000001</v>
      </c>
      <c r="X24">
        <v>140.92237700000001</v>
      </c>
      <c r="Y24">
        <v>0</v>
      </c>
      <c r="Z24">
        <v>18.943759</v>
      </c>
      <c r="AA24">
        <v>40.609675000000003</v>
      </c>
      <c r="AB24">
        <v>42.042476999999998</v>
      </c>
      <c r="AC24">
        <v>30.552327999999999</v>
      </c>
      <c r="AD24">
        <v>19.106466999999999</v>
      </c>
      <c r="AE24">
        <v>51.937806000000002</v>
      </c>
      <c r="AF24">
        <v>8.3948440000000009</v>
      </c>
      <c r="AG24">
        <v>42.539088</v>
      </c>
      <c r="AH24">
        <v>39.456339</v>
      </c>
      <c r="AI24">
        <v>52.192864</v>
      </c>
      <c r="AJ24">
        <v>0</v>
      </c>
      <c r="AK24">
        <v>57.136865</v>
      </c>
      <c r="AL24">
        <v>51.501002</v>
      </c>
      <c r="AM24">
        <v>16.552026000000001</v>
      </c>
      <c r="AN24">
        <v>1.036106</v>
      </c>
      <c r="AO24">
        <v>0</v>
      </c>
      <c r="AP24">
        <v>0</v>
      </c>
      <c r="AQ24">
        <v>0</v>
      </c>
      <c r="AR24">
        <v>51.057791999999999</v>
      </c>
      <c r="AS24">
        <v>33.382779999999997</v>
      </c>
      <c r="AT24">
        <v>10.839401000000001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69.954189000000014</v>
      </c>
      <c r="BA24">
        <f t="shared" si="1"/>
        <v>2198.442438</v>
      </c>
      <c r="BD24">
        <v>7.5</v>
      </c>
      <c r="BE24">
        <v>1.87</v>
      </c>
      <c r="BF24">
        <v>0</v>
      </c>
      <c r="BG24">
        <v>1.78</v>
      </c>
      <c r="BH24">
        <v>3.11</v>
      </c>
      <c r="BI24">
        <v>0.78</v>
      </c>
      <c r="BJ24">
        <v>0.18</v>
      </c>
      <c r="BK24">
        <v>1.64</v>
      </c>
      <c r="BL24">
        <v>0.84</v>
      </c>
      <c r="BM24">
        <v>0.16</v>
      </c>
      <c r="BN24">
        <v>0</v>
      </c>
      <c r="BO24">
        <v>3.64</v>
      </c>
      <c r="BP24">
        <v>0.23</v>
      </c>
      <c r="BQ24">
        <v>1.92</v>
      </c>
      <c r="BR24">
        <v>2.1</v>
      </c>
      <c r="BS24">
        <v>1.55</v>
      </c>
      <c r="BT24">
        <v>2.8609529999999999</v>
      </c>
      <c r="BU24">
        <v>1.292867</v>
      </c>
      <c r="BV24">
        <v>2.2144240000000002</v>
      </c>
      <c r="BW24">
        <v>1.872044</v>
      </c>
      <c r="BX24">
        <v>1.8881559999999999</v>
      </c>
      <c r="BY24">
        <v>2.5857329999999998</v>
      </c>
      <c r="BZ24">
        <v>1.2790760000000001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5.1197509999999999</v>
      </c>
      <c r="CK24">
        <v>1.801965</v>
      </c>
      <c r="CL24">
        <v>1.867362</v>
      </c>
      <c r="CM24">
        <v>3.3835139999999999</v>
      </c>
      <c r="CN24">
        <v>3.4131670000000001</v>
      </c>
      <c r="CO24">
        <v>2.0685859999999998</v>
      </c>
      <c r="CP24">
        <v>4.102703</v>
      </c>
      <c r="CQ24">
        <v>3.4131680000000002</v>
      </c>
      <c r="CR24">
        <v>0.79928100000000002</v>
      </c>
      <c r="CS24">
        <v>2.6914389999999999</v>
      </c>
      <c r="CT24">
        <v>2.4583469999999998</v>
      </c>
      <c r="CU24">
        <v>0</v>
      </c>
      <c r="CV24">
        <v>0.76259500000000002</v>
      </c>
      <c r="CW24">
        <v>2.3510360000000001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69.954189000000014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238.06090599999999</v>
      </c>
      <c r="L25">
        <v>294.741491</v>
      </c>
      <c r="M25">
        <v>90.877302999999998</v>
      </c>
      <c r="N25">
        <v>116.28481499999999</v>
      </c>
      <c r="O25">
        <v>121.90201999999999</v>
      </c>
      <c r="P25">
        <v>138.76978399999999</v>
      </c>
      <c r="Q25">
        <v>17.820029000000002</v>
      </c>
      <c r="R25">
        <v>41.956547999999998</v>
      </c>
      <c r="S25">
        <v>22.031969</v>
      </c>
      <c r="T25">
        <v>1.3754980000000001</v>
      </c>
      <c r="U25">
        <v>266.64862499999998</v>
      </c>
      <c r="V25">
        <v>18.214003999999999</v>
      </c>
      <c r="W25">
        <v>40.939115000000001</v>
      </c>
      <c r="X25">
        <v>140.92237700000001</v>
      </c>
      <c r="Y25">
        <v>0</v>
      </c>
      <c r="Z25">
        <v>18.943759</v>
      </c>
      <c r="AA25">
        <v>40.609675000000003</v>
      </c>
      <c r="AB25">
        <v>42.042476999999998</v>
      </c>
      <c r="AC25">
        <v>30.552327999999999</v>
      </c>
      <c r="AD25">
        <v>28.659700999999998</v>
      </c>
      <c r="AE25">
        <v>51.937806000000002</v>
      </c>
      <c r="AF25">
        <v>8.3948440000000009</v>
      </c>
      <c r="AG25">
        <v>42.539088</v>
      </c>
      <c r="AH25">
        <v>49.320422999999998</v>
      </c>
      <c r="AI25">
        <v>52.192864</v>
      </c>
      <c r="AJ25">
        <v>0</v>
      </c>
      <c r="AK25">
        <v>57.136865</v>
      </c>
      <c r="AL25">
        <v>51.501002</v>
      </c>
      <c r="AM25">
        <v>16.552026000000001</v>
      </c>
      <c r="AN25">
        <v>1.036106</v>
      </c>
      <c r="AO25">
        <v>0</v>
      </c>
      <c r="AP25">
        <v>0</v>
      </c>
      <c r="AQ25">
        <v>0</v>
      </c>
      <c r="AR25">
        <v>47.866680000000002</v>
      </c>
      <c r="AS25">
        <v>33.382779999999997</v>
      </c>
      <c r="AT25">
        <v>10.839401000000001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69.941812000000013</v>
      </c>
      <c r="BA25">
        <f t="shared" si="1"/>
        <v>2203.9941209999997</v>
      </c>
      <c r="BD25">
        <v>7.5</v>
      </c>
      <c r="BE25">
        <v>1.87</v>
      </c>
      <c r="BF25">
        <v>0</v>
      </c>
      <c r="BG25">
        <v>1.78</v>
      </c>
      <c r="BH25">
        <v>3.11</v>
      </c>
      <c r="BI25">
        <v>0.79</v>
      </c>
      <c r="BJ25">
        <v>0.22</v>
      </c>
      <c r="BK25">
        <v>1.64</v>
      </c>
      <c r="BL25">
        <v>0.84</v>
      </c>
      <c r="BM25">
        <v>0.16</v>
      </c>
      <c r="BN25">
        <v>0</v>
      </c>
      <c r="BO25">
        <v>3.64</v>
      </c>
      <c r="BP25">
        <v>0.23</v>
      </c>
      <c r="BQ25">
        <v>1.92</v>
      </c>
      <c r="BR25">
        <v>2.1</v>
      </c>
      <c r="BS25">
        <v>1.55</v>
      </c>
      <c r="BT25">
        <v>2.8609529999999999</v>
      </c>
      <c r="BU25">
        <v>1.292867</v>
      </c>
      <c r="BV25">
        <v>2.152047</v>
      </c>
      <c r="BW25">
        <v>1.872044</v>
      </c>
      <c r="BX25">
        <v>1.8881559999999999</v>
      </c>
      <c r="BY25">
        <v>2.5857329999999998</v>
      </c>
      <c r="BZ25">
        <v>1.2790760000000001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5.1197509999999999</v>
      </c>
      <c r="CK25">
        <v>1.801965</v>
      </c>
      <c r="CL25">
        <v>1.867362</v>
      </c>
      <c r="CM25">
        <v>3.3835139999999999</v>
      </c>
      <c r="CN25">
        <v>3.4131670000000001</v>
      </c>
      <c r="CO25">
        <v>2.0685859999999998</v>
      </c>
      <c r="CP25">
        <v>4.102703</v>
      </c>
      <c r="CQ25">
        <v>3.4131680000000002</v>
      </c>
      <c r="CR25">
        <v>0.79928100000000002</v>
      </c>
      <c r="CS25">
        <v>2.6914389999999999</v>
      </c>
      <c r="CT25">
        <v>2.4583469999999998</v>
      </c>
      <c r="CU25">
        <v>0</v>
      </c>
      <c r="CV25">
        <v>0.95324399999999998</v>
      </c>
      <c r="CW25">
        <v>2.3510360000000001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69.941812000000013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217.827406</v>
      </c>
      <c r="L26">
        <v>294.741491</v>
      </c>
      <c r="M26">
        <v>90.877302999999998</v>
      </c>
      <c r="N26">
        <v>116.28481499999999</v>
      </c>
      <c r="O26">
        <v>121.90201999999999</v>
      </c>
      <c r="P26">
        <v>138.76978399999999</v>
      </c>
      <c r="Q26">
        <v>17.820029000000002</v>
      </c>
      <c r="R26">
        <v>41.956547999999998</v>
      </c>
      <c r="S26">
        <v>22.031969</v>
      </c>
      <c r="T26">
        <v>1.3754980000000001</v>
      </c>
      <c r="U26">
        <v>266.64862499999998</v>
      </c>
      <c r="V26">
        <v>18.214003999999999</v>
      </c>
      <c r="W26">
        <v>40.939115000000001</v>
      </c>
      <c r="X26">
        <v>140.92237700000001</v>
      </c>
      <c r="Y26">
        <v>0</v>
      </c>
      <c r="Z26">
        <v>18.943759</v>
      </c>
      <c r="AA26">
        <v>40.609675000000003</v>
      </c>
      <c r="AB26">
        <v>42.042476999999998</v>
      </c>
      <c r="AC26">
        <v>30.552327999999999</v>
      </c>
      <c r="AD26">
        <v>28.659700999999998</v>
      </c>
      <c r="AE26">
        <v>51.937806000000002</v>
      </c>
      <c r="AF26">
        <v>8.3948440000000009</v>
      </c>
      <c r="AG26">
        <v>42.539088</v>
      </c>
      <c r="AH26">
        <v>67.568978999999999</v>
      </c>
      <c r="AI26">
        <v>52.192864</v>
      </c>
      <c r="AJ26">
        <v>0</v>
      </c>
      <c r="AK26">
        <v>57.136865</v>
      </c>
      <c r="AL26">
        <v>51.501002</v>
      </c>
      <c r="AM26">
        <v>16.552026000000001</v>
      </c>
      <c r="AN26">
        <v>1.036106</v>
      </c>
      <c r="AO26">
        <v>0</v>
      </c>
      <c r="AP26">
        <v>0</v>
      </c>
      <c r="AQ26">
        <v>0</v>
      </c>
      <c r="AR26">
        <v>47.866680000000002</v>
      </c>
      <c r="AS26">
        <v>33.382779999999997</v>
      </c>
      <c r="AT26">
        <v>10.839401000000001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69.990226000000007</v>
      </c>
      <c r="BA26">
        <f t="shared" si="1"/>
        <v>2202.0575909999998</v>
      </c>
      <c r="BD26">
        <v>7.5</v>
      </c>
      <c r="BE26">
        <v>1.87</v>
      </c>
      <c r="BF26">
        <v>0</v>
      </c>
      <c r="BG26">
        <v>1.78</v>
      </c>
      <c r="BH26">
        <v>3.11</v>
      </c>
      <c r="BI26">
        <v>0.84</v>
      </c>
      <c r="BJ26">
        <v>0.26</v>
      </c>
      <c r="BK26">
        <v>1.64</v>
      </c>
      <c r="BL26">
        <v>0.84</v>
      </c>
      <c r="BM26">
        <v>0.16</v>
      </c>
      <c r="BN26">
        <v>0</v>
      </c>
      <c r="BO26">
        <v>3.64</v>
      </c>
      <c r="BP26">
        <v>0.23</v>
      </c>
      <c r="BQ26">
        <v>1.92</v>
      </c>
      <c r="BR26">
        <v>2.1</v>
      </c>
      <c r="BS26">
        <v>1.55</v>
      </c>
      <c r="BT26">
        <v>2.8609529999999999</v>
      </c>
      <c r="BU26">
        <v>1.292867</v>
      </c>
      <c r="BV26">
        <v>2.1104609999999999</v>
      </c>
      <c r="BW26">
        <v>1.872044</v>
      </c>
      <c r="BX26">
        <v>1.8881559999999999</v>
      </c>
      <c r="BY26">
        <v>2.5857329999999998</v>
      </c>
      <c r="BZ26">
        <v>1.2790760000000001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5.1197509999999999</v>
      </c>
      <c r="CK26">
        <v>1.801965</v>
      </c>
      <c r="CL26">
        <v>1.867362</v>
      </c>
      <c r="CM26">
        <v>3.3835139999999999</v>
      </c>
      <c r="CN26">
        <v>3.4131670000000001</v>
      </c>
      <c r="CO26">
        <v>2.0685859999999998</v>
      </c>
      <c r="CP26">
        <v>4.102703</v>
      </c>
      <c r="CQ26">
        <v>3.4131680000000002</v>
      </c>
      <c r="CR26">
        <v>0.79928100000000002</v>
      </c>
      <c r="CS26">
        <v>2.6914389999999999</v>
      </c>
      <c r="CT26">
        <v>2.4583469999999998</v>
      </c>
      <c r="CU26">
        <v>0</v>
      </c>
      <c r="CV26">
        <v>1.3004960000000001</v>
      </c>
      <c r="CW26">
        <v>2.3510360000000001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69.990226000000007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217.827406</v>
      </c>
      <c r="L27">
        <v>285.10649100000001</v>
      </c>
      <c r="M27">
        <v>90.877302999999998</v>
      </c>
      <c r="N27">
        <v>116.28481499999999</v>
      </c>
      <c r="O27">
        <v>121.90201999999999</v>
      </c>
      <c r="P27">
        <v>138.76978399999999</v>
      </c>
      <c r="Q27">
        <v>17.820029000000002</v>
      </c>
      <c r="R27">
        <v>41.956547999999998</v>
      </c>
      <c r="S27">
        <v>22.031969</v>
      </c>
      <c r="T27">
        <v>1.3754980000000001</v>
      </c>
      <c r="U27">
        <v>266.64862499999998</v>
      </c>
      <c r="V27">
        <v>18.214003999999999</v>
      </c>
      <c r="W27">
        <v>40.939115000000001</v>
      </c>
      <c r="X27">
        <v>140.92237700000001</v>
      </c>
      <c r="Y27">
        <v>0</v>
      </c>
      <c r="Z27">
        <v>18.943759</v>
      </c>
      <c r="AA27">
        <v>40.609675000000003</v>
      </c>
      <c r="AB27">
        <v>42.042476999999998</v>
      </c>
      <c r="AC27">
        <v>20.347691999999999</v>
      </c>
      <c r="AD27">
        <v>28.659700999999998</v>
      </c>
      <c r="AE27">
        <v>51.937806000000002</v>
      </c>
      <c r="AF27">
        <v>8.3948440000000009</v>
      </c>
      <c r="AG27">
        <v>42.539088</v>
      </c>
      <c r="AH27">
        <v>59.184508000000001</v>
      </c>
      <c r="AI27">
        <v>52.192864</v>
      </c>
      <c r="AJ27">
        <v>0</v>
      </c>
      <c r="AK27">
        <v>57.136865</v>
      </c>
      <c r="AL27">
        <v>51.501002</v>
      </c>
      <c r="AM27">
        <v>16.552026000000001</v>
      </c>
      <c r="AN27">
        <v>1.036106</v>
      </c>
      <c r="AO27">
        <v>0</v>
      </c>
      <c r="AP27">
        <v>0</v>
      </c>
      <c r="AQ27">
        <v>0</v>
      </c>
      <c r="AR27">
        <v>47.866680000000002</v>
      </c>
      <c r="AS27">
        <v>33.382779999999997</v>
      </c>
      <c r="AT27">
        <v>10.839401000000001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70.030226000000013</v>
      </c>
      <c r="BA27">
        <f t="shared" si="1"/>
        <v>2173.8734839999997</v>
      </c>
      <c r="BD27">
        <v>7.5</v>
      </c>
      <c r="BE27">
        <v>1.87</v>
      </c>
      <c r="BF27">
        <v>0</v>
      </c>
      <c r="BG27">
        <v>1.78</v>
      </c>
      <c r="BH27">
        <v>3.11</v>
      </c>
      <c r="BI27">
        <v>0.85</v>
      </c>
      <c r="BJ27">
        <v>0.28999999999999998</v>
      </c>
      <c r="BK27">
        <v>1.64</v>
      </c>
      <c r="BL27">
        <v>0.84</v>
      </c>
      <c r="BM27">
        <v>0.16</v>
      </c>
      <c r="BN27">
        <v>0</v>
      </c>
      <c r="BO27">
        <v>3.64</v>
      </c>
      <c r="BP27">
        <v>0.23</v>
      </c>
      <c r="BQ27">
        <v>1.92</v>
      </c>
      <c r="BR27">
        <v>2.1</v>
      </c>
      <c r="BS27">
        <v>1.55</v>
      </c>
      <c r="BT27">
        <v>2.8609529999999999</v>
      </c>
      <c r="BU27">
        <v>1.292867</v>
      </c>
      <c r="BV27">
        <v>2.1104609999999999</v>
      </c>
      <c r="BW27">
        <v>1.872044</v>
      </c>
      <c r="BX27">
        <v>1.8881559999999999</v>
      </c>
      <c r="BY27">
        <v>2.5857329999999998</v>
      </c>
      <c r="BZ27">
        <v>1.2790760000000001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5.1197509999999999</v>
      </c>
      <c r="CK27">
        <v>1.801965</v>
      </c>
      <c r="CL27">
        <v>1.867362</v>
      </c>
      <c r="CM27">
        <v>3.3835139999999999</v>
      </c>
      <c r="CN27">
        <v>3.4131670000000001</v>
      </c>
      <c r="CO27">
        <v>2.0685859999999998</v>
      </c>
      <c r="CP27">
        <v>4.102703</v>
      </c>
      <c r="CQ27">
        <v>3.4131680000000002</v>
      </c>
      <c r="CR27">
        <v>0.79928100000000002</v>
      </c>
      <c r="CS27">
        <v>2.6914389999999999</v>
      </c>
      <c r="CT27">
        <v>2.4583469999999998</v>
      </c>
      <c r="CU27">
        <v>0</v>
      </c>
      <c r="CV27">
        <v>1.143891</v>
      </c>
      <c r="CW27">
        <v>2.3510360000000001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70.030226000000013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217.827406</v>
      </c>
      <c r="L28">
        <v>285.10649100000001</v>
      </c>
      <c r="M28">
        <v>90.877302999999998</v>
      </c>
      <c r="N28">
        <v>116.28481499999999</v>
      </c>
      <c r="O28">
        <v>121.90201999999999</v>
      </c>
      <c r="P28">
        <v>138.76978399999999</v>
      </c>
      <c r="Q28">
        <v>17.820029000000002</v>
      </c>
      <c r="R28">
        <v>41.956547999999998</v>
      </c>
      <c r="S28">
        <v>22.031969</v>
      </c>
      <c r="T28">
        <v>1.3754980000000001</v>
      </c>
      <c r="U28">
        <v>266.64862499999998</v>
      </c>
      <c r="V28">
        <v>18.214003999999999</v>
      </c>
      <c r="W28">
        <v>40.939115000000001</v>
      </c>
      <c r="X28">
        <v>140.92237700000001</v>
      </c>
      <c r="Y28">
        <v>0</v>
      </c>
      <c r="Z28">
        <v>18.943759</v>
      </c>
      <c r="AA28">
        <v>40.609675000000003</v>
      </c>
      <c r="AB28">
        <v>42.042476999999998</v>
      </c>
      <c r="AC28">
        <v>20.347691999999999</v>
      </c>
      <c r="AD28">
        <v>28.659700999999998</v>
      </c>
      <c r="AE28">
        <v>51.937806000000002</v>
      </c>
      <c r="AF28">
        <v>8.3948440000000009</v>
      </c>
      <c r="AG28">
        <v>42.539088</v>
      </c>
      <c r="AH28">
        <v>73.092866999999998</v>
      </c>
      <c r="AI28">
        <v>52.192864</v>
      </c>
      <c r="AJ28">
        <v>0</v>
      </c>
      <c r="AK28">
        <v>57.136865</v>
      </c>
      <c r="AL28">
        <v>51.501002</v>
      </c>
      <c r="AM28">
        <v>16.552026000000001</v>
      </c>
      <c r="AN28">
        <v>1.036106</v>
      </c>
      <c r="AO28">
        <v>0</v>
      </c>
      <c r="AP28">
        <v>0</v>
      </c>
      <c r="AQ28">
        <v>0</v>
      </c>
      <c r="AR28">
        <v>47.866680000000002</v>
      </c>
      <c r="AS28">
        <v>33.382779999999997</v>
      </c>
      <c r="AT28">
        <v>10.839401000000001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70.060226000000014</v>
      </c>
      <c r="BA28">
        <f t="shared" si="1"/>
        <v>2187.811843</v>
      </c>
      <c r="BD28">
        <v>7.5</v>
      </c>
      <c r="BE28">
        <v>1.87</v>
      </c>
      <c r="BF28">
        <v>0</v>
      </c>
      <c r="BG28">
        <v>1.78</v>
      </c>
      <c r="BH28">
        <v>3.11</v>
      </c>
      <c r="BI28">
        <v>0.85</v>
      </c>
      <c r="BJ28">
        <v>0.32</v>
      </c>
      <c r="BK28">
        <v>1.64</v>
      </c>
      <c r="BL28">
        <v>0.84</v>
      </c>
      <c r="BM28">
        <v>0.16</v>
      </c>
      <c r="BN28">
        <v>0</v>
      </c>
      <c r="BO28">
        <v>3.64</v>
      </c>
      <c r="BP28">
        <v>0.23</v>
      </c>
      <c r="BQ28">
        <v>1.92</v>
      </c>
      <c r="BR28">
        <v>2.1</v>
      </c>
      <c r="BS28">
        <v>1.55</v>
      </c>
      <c r="BT28">
        <v>2.8609529999999999</v>
      </c>
      <c r="BU28">
        <v>1.292867</v>
      </c>
      <c r="BV28">
        <v>2.1104609999999999</v>
      </c>
      <c r="BW28">
        <v>1.872044</v>
      </c>
      <c r="BX28">
        <v>1.8881559999999999</v>
      </c>
      <c r="BY28">
        <v>2.5857329999999998</v>
      </c>
      <c r="BZ28">
        <v>1.2790760000000001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5.1197509999999999</v>
      </c>
      <c r="CK28">
        <v>1.801965</v>
      </c>
      <c r="CL28">
        <v>1.867362</v>
      </c>
      <c r="CM28">
        <v>3.3835139999999999</v>
      </c>
      <c r="CN28">
        <v>3.4131670000000001</v>
      </c>
      <c r="CO28">
        <v>2.0685859999999998</v>
      </c>
      <c r="CP28">
        <v>4.102703</v>
      </c>
      <c r="CQ28">
        <v>3.4131680000000002</v>
      </c>
      <c r="CR28">
        <v>0.79928100000000002</v>
      </c>
      <c r="CS28">
        <v>2.6914389999999999</v>
      </c>
      <c r="CT28">
        <v>2.4583469999999998</v>
      </c>
      <c r="CU28">
        <v>0</v>
      </c>
      <c r="CV28">
        <v>1.4094390000000001</v>
      </c>
      <c r="CW28">
        <v>2.3510360000000001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70.060226000000014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182.70452499999999</v>
      </c>
      <c r="L29">
        <v>258.83271300000001</v>
      </c>
      <c r="M29">
        <v>90.877302999999998</v>
      </c>
      <c r="N29">
        <v>116.28481499999999</v>
      </c>
      <c r="O29">
        <v>121.90201999999999</v>
      </c>
      <c r="P29">
        <v>138.76978399999999</v>
      </c>
      <c r="Q29">
        <v>11.030934</v>
      </c>
      <c r="R29">
        <v>41.956547999999998</v>
      </c>
      <c r="S29">
        <v>10.840049</v>
      </c>
      <c r="T29">
        <v>0.62634100000000004</v>
      </c>
      <c r="U29">
        <v>266.64862499999998</v>
      </c>
      <c r="V29">
        <v>18.214003999999999</v>
      </c>
      <c r="W29">
        <v>40.939115000000001</v>
      </c>
      <c r="X29">
        <v>140.92237700000001</v>
      </c>
      <c r="Y29">
        <v>0</v>
      </c>
      <c r="Z29">
        <v>18.943759</v>
      </c>
      <c r="AA29">
        <v>40.609675000000003</v>
      </c>
      <c r="AB29">
        <v>42.042476999999998</v>
      </c>
      <c r="AC29">
        <v>20.347691999999999</v>
      </c>
      <c r="AD29">
        <v>28.659700999999998</v>
      </c>
      <c r="AE29">
        <v>51.937806000000002</v>
      </c>
      <c r="AF29">
        <v>8.3948440000000009</v>
      </c>
      <c r="AG29">
        <v>42.539088</v>
      </c>
      <c r="AH29">
        <v>73.092866999999998</v>
      </c>
      <c r="AI29">
        <v>8.0296710000000004</v>
      </c>
      <c r="AJ29">
        <v>0</v>
      </c>
      <c r="AK29">
        <v>57.136865</v>
      </c>
      <c r="AL29">
        <v>80.610264000000001</v>
      </c>
      <c r="AM29">
        <v>16.552026000000001</v>
      </c>
      <c r="AN29">
        <v>1.036106</v>
      </c>
      <c r="AO29">
        <v>0</v>
      </c>
      <c r="AP29">
        <v>0</v>
      </c>
      <c r="AQ29">
        <v>0</v>
      </c>
      <c r="AR29">
        <v>47.866680000000002</v>
      </c>
      <c r="AS29">
        <v>33.382779999999997</v>
      </c>
      <c r="AT29">
        <v>10.839401000000001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70.070226000000005</v>
      </c>
      <c r="BA29">
        <f t="shared" si="1"/>
        <v>2092.6410809999998</v>
      </c>
      <c r="BD29">
        <v>7.5</v>
      </c>
      <c r="BE29">
        <v>1.87</v>
      </c>
      <c r="BF29">
        <v>0</v>
      </c>
      <c r="BG29">
        <v>1.78</v>
      </c>
      <c r="BH29">
        <v>3.08</v>
      </c>
      <c r="BI29">
        <v>0.85</v>
      </c>
      <c r="BJ29">
        <v>0.36</v>
      </c>
      <c r="BK29">
        <v>1.64</v>
      </c>
      <c r="BL29">
        <v>0.84</v>
      </c>
      <c r="BM29">
        <v>0.16</v>
      </c>
      <c r="BN29">
        <v>0</v>
      </c>
      <c r="BO29">
        <v>3.64</v>
      </c>
      <c r="BP29">
        <v>0.23</v>
      </c>
      <c r="BQ29">
        <v>1.92</v>
      </c>
      <c r="BR29">
        <v>2.1</v>
      </c>
      <c r="BS29">
        <v>1.55</v>
      </c>
      <c r="BT29">
        <v>2.8609529999999999</v>
      </c>
      <c r="BU29">
        <v>1.292867</v>
      </c>
      <c r="BV29">
        <v>2.1104609999999999</v>
      </c>
      <c r="BW29">
        <v>1.872044</v>
      </c>
      <c r="BX29">
        <v>1.8881559999999999</v>
      </c>
      <c r="BY29">
        <v>2.5857329999999998</v>
      </c>
      <c r="BZ29">
        <v>1.2790760000000001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5.1197509999999999</v>
      </c>
      <c r="CK29">
        <v>1.801965</v>
      </c>
      <c r="CL29">
        <v>1.867362</v>
      </c>
      <c r="CM29">
        <v>3.3835139999999999</v>
      </c>
      <c r="CN29">
        <v>3.4131670000000001</v>
      </c>
      <c r="CO29">
        <v>2.0685859999999998</v>
      </c>
      <c r="CP29">
        <v>4.102703</v>
      </c>
      <c r="CQ29">
        <v>3.4131680000000002</v>
      </c>
      <c r="CR29">
        <v>0.79928100000000002</v>
      </c>
      <c r="CS29">
        <v>2.6914389999999999</v>
      </c>
      <c r="CT29">
        <v>2.4583469999999998</v>
      </c>
      <c r="CU29">
        <v>0</v>
      </c>
      <c r="CV29">
        <v>1.4094390000000001</v>
      </c>
      <c r="CW29">
        <v>2.3510360000000001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70.070226000000005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178.75447399999999</v>
      </c>
      <c r="L30">
        <v>258.83271300000001</v>
      </c>
      <c r="M30">
        <v>90.877302999999998</v>
      </c>
      <c r="N30">
        <v>116.28481499999999</v>
      </c>
      <c r="O30">
        <v>121.90201999999999</v>
      </c>
      <c r="P30">
        <v>138.76978399999999</v>
      </c>
      <c r="Q30">
        <v>11.427731</v>
      </c>
      <c r="R30">
        <v>17.607481</v>
      </c>
      <c r="S30">
        <v>10.840049</v>
      </c>
      <c r="T30">
        <v>0.62634100000000004</v>
      </c>
      <c r="U30">
        <v>266.64862499999998</v>
      </c>
      <c r="V30">
        <v>18.214003999999999</v>
      </c>
      <c r="W30">
        <v>40.939115000000001</v>
      </c>
      <c r="X30">
        <v>140.92237700000001</v>
      </c>
      <c r="Y30">
        <v>0</v>
      </c>
      <c r="Z30">
        <v>18.943759</v>
      </c>
      <c r="AA30">
        <v>40.609675000000003</v>
      </c>
      <c r="AB30">
        <v>42.042476999999998</v>
      </c>
      <c r="AC30">
        <v>20.347691999999999</v>
      </c>
      <c r="AD30">
        <v>28.659700999999998</v>
      </c>
      <c r="AE30">
        <v>51.937806000000002</v>
      </c>
      <c r="AF30">
        <v>8.3948440000000009</v>
      </c>
      <c r="AG30">
        <v>42.539088</v>
      </c>
      <c r="AH30">
        <v>73.092866999999998</v>
      </c>
      <c r="AI30">
        <v>3.3456959999999998</v>
      </c>
      <c r="AJ30">
        <v>0</v>
      </c>
      <c r="AK30">
        <v>57.136865</v>
      </c>
      <c r="AL30">
        <v>80.610264000000001</v>
      </c>
      <c r="AM30">
        <v>16.552026000000001</v>
      </c>
      <c r="AN30">
        <v>1.036106</v>
      </c>
      <c r="AO30">
        <v>0</v>
      </c>
      <c r="AP30">
        <v>0</v>
      </c>
      <c r="AQ30">
        <v>0</v>
      </c>
      <c r="AR30">
        <v>47.866680000000002</v>
      </c>
      <c r="AS30">
        <v>33.382779999999997</v>
      </c>
      <c r="AT30">
        <v>10.839401000000001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67.030226000000013</v>
      </c>
      <c r="BA30">
        <f t="shared" si="1"/>
        <v>2057.0147849999998</v>
      </c>
      <c r="BD30">
        <v>7.5</v>
      </c>
      <c r="BE30">
        <v>1.87</v>
      </c>
      <c r="BF30">
        <v>0</v>
      </c>
      <c r="BG30">
        <v>1.78</v>
      </c>
      <c r="BH30">
        <v>0</v>
      </c>
      <c r="BI30">
        <v>0.85</v>
      </c>
      <c r="BJ30">
        <v>0.4</v>
      </c>
      <c r="BK30">
        <v>1.64</v>
      </c>
      <c r="BL30">
        <v>0.84</v>
      </c>
      <c r="BM30">
        <v>0.16</v>
      </c>
      <c r="BN30">
        <v>0</v>
      </c>
      <c r="BO30">
        <v>3.64</v>
      </c>
      <c r="BP30">
        <v>0.23</v>
      </c>
      <c r="BQ30">
        <v>1.92</v>
      </c>
      <c r="BR30">
        <v>2.1</v>
      </c>
      <c r="BS30">
        <v>1.55</v>
      </c>
      <c r="BT30">
        <v>2.8609529999999999</v>
      </c>
      <c r="BU30">
        <v>1.292867</v>
      </c>
      <c r="BV30">
        <v>2.1104609999999999</v>
      </c>
      <c r="BW30">
        <v>1.872044</v>
      </c>
      <c r="BX30">
        <v>1.8881559999999999</v>
      </c>
      <c r="BY30">
        <v>2.5857329999999998</v>
      </c>
      <c r="BZ30">
        <v>1.2790760000000001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5.1197509999999999</v>
      </c>
      <c r="CK30">
        <v>1.801965</v>
      </c>
      <c r="CL30">
        <v>1.867362</v>
      </c>
      <c r="CM30">
        <v>3.3835139999999999</v>
      </c>
      <c r="CN30">
        <v>3.4131670000000001</v>
      </c>
      <c r="CO30">
        <v>2.0685859999999998</v>
      </c>
      <c r="CP30">
        <v>4.102703</v>
      </c>
      <c r="CQ30">
        <v>3.4131680000000002</v>
      </c>
      <c r="CR30">
        <v>0.79928100000000002</v>
      </c>
      <c r="CS30">
        <v>2.6914389999999999</v>
      </c>
      <c r="CT30">
        <v>2.4583469999999998</v>
      </c>
      <c r="CU30">
        <v>0</v>
      </c>
      <c r="CV30">
        <v>1.4094390000000001</v>
      </c>
      <c r="CW30">
        <v>2.3510360000000001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67.030226000000013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178.75447399999999</v>
      </c>
      <c r="L31">
        <v>230.22639799999999</v>
      </c>
      <c r="M31">
        <v>90.877302999999998</v>
      </c>
      <c r="N31">
        <v>116.28481499999999</v>
      </c>
      <c r="O31">
        <v>121.90201999999999</v>
      </c>
      <c r="P31">
        <v>138.76978399999999</v>
      </c>
      <c r="Q31">
        <v>11.428025</v>
      </c>
      <c r="R31">
        <v>17.607481</v>
      </c>
      <c r="S31">
        <v>10.840049</v>
      </c>
      <c r="T31">
        <v>0.62634100000000004</v>
      </c>
      <c r="U31">
        <v>266.64862499999998</v>
      </c>
      <c r="V31">
        <v>18.214003999999999</v>
      </c>
      <c r="W31">
        <v>40.939115000000001</v>
      </c>
      <c r="X31">
        <v>140.92237700000001</v>
      </c>
      <c r="Y31">
        <v>0</v>
      </c>
      <c r="Z31">
        <v>18.943759</v>
      </c>
      <c r="AA31">
        <v>40.609675000000003</v>
      </c>
      <c r="AB31">
        <v>42.042476999999998</v>
      </c>
      <c r="AC31">
        <v>30.552327999999999</v>
      </c>
      <c r="AD31">
        <v>28.659700999999998</v>
      </c>
      <c r="AE31">
        <v>51.937806000000002</v>
      </c>
      <c r="AF31">
        <v>8.3948440000000009</v>
      </c>
      <c r="AG31">
        <v>42.539088</v>
      </c>
      <c r="AH31">
        <v>48.728577999999999</v>
      </c>
      <c r="AI31">
        <v>3.3456959999999998</v>
      </c>
      <c r="AJ31">
        <v>0</v>
      </c>
      <c r="AK31">
        <v>57.136865</v>
      </c>
      <c r="AL31">
        <v>80.610264000000001</v>
      </c>
      <c r="AM31">
        <v>16.552026000000001</v>
      </c>
      <c r="AN31">
        <v>1.036106</v>
      </c>
      <c r="AO31">
        <v>0</v>
      </c>
      <c r="AP31">
        <v>0</v>
      </c>
      <c r="AQ31">
        <v>0</v>
      </c>
      <c r="AR31">
        <v>47.866680000000002</v>
      </c>
      <c r="AS31">
        <v>33.382779999999997</v>
      </c>
      <c r="AT31">
        <v>10.839401000000001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72.220226000000011</v>
      </c>
      <c r="BA31">
        <f t="shared" si="1"/>
        <v>2019.4391109999995</v>
      </c>
      <c r="BD31">
        <v>7.5</v>
      </c>
      <c r="BE31">
        <v>1.87</v>
      </c>
      <c r="BF31">
        <v>2.92</v>
      </c>
      <c r="BG31">
        <v>1.78</v>
      </c>
      <c r="BH31">
        <v>0</v>
      </c>
      <c r="BI31">
        <v>0.83</v>
      </c>
      <c r="BJ31">
        <v>0.4</v>
      </c>
      <c r="BK31">
        <v>1.64</v>
      </c>
      <c r="BL31">
        <v>0.84</v>
      </c>
      <c r="BM31">
        <v>0.16</v>
      </c>
      <c r="BN31">
        <v>2.29</v>
      </c>
      <c r="BO31">
        <v>3.64</v>
      </c>
      <c r="BP31">
        <v>0.23</v>
      </c>
      <c r="BQ31">
        <v>1.92</v>
      </c>
      <c r="BR31">
        <v>2.1</v>
      </c>
      <c r="BS31">
        <v>1.55</v>
      </c>
      <c r="BT31">
        <v>2.8609529999999999</v>
      </c>
      <c r="BU31">
        <v>1.292867</v>
      </c>
      <c r="BV31">
        <v>2.1104609999999999</v>
      </c>
      <c r="BW31">
        <v>1.872044</v>
      </c>
      <c r="BX31">
        <v>1.8881559999999999</v>
      </c>
      <c r="BY31">
        <v>2.5857329999999998</v>
      </c>
      <c r="BZ31">
        <v>1.2790760000000001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5.1197509999999999</v>
      </c>
      <c r="CK31">
        <v>1.801965</v>
      </c>
      <c r="CL31">
        <v>1.867362</v>
      </c>
      <c r="CM31">
        <v>3.3835139999999999</v>
      </c>
      <c r="CN31">
        <v>3.4131670000000001</v>
      </c>
      <c r="CO31">
        <v>2.0685859999999998</v>
      </c>
      <c r="CP31">
        <v>4.102703</v>
      </c>
      <c r="CQ31">
        <v>3.4131680000000002</v>
      </c>
      <c r="CR31">
        <v>0.79928100000000002</v>
      </c>
      <c r="CS31">
        <v>2.6914389999999999</v>
      </c>
      <c r="CT31">
        <v>2.4583469999999998</v>
      </c>
      <c r="CU31">
        <v>0</v>
      </c>
      <c r="CV31">
        <v>0.93962500000000004</v>
      </c>
      <c r="CW31">
        <v>2.3510360000000001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72.220226000000011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178.75447399999999</v>
      </c>
      <c r="L32">
        <v>230.22639799999999</v>
      </c>
      <c r="M32">
        <v>90.877302999999998</v>
      </c>
      <c r="N32">
        <v>116.28481499999999</v>
      </c>
      <c r="O32">
        <v>121.90201999999999</v>
      </c>
      <c r="P32">
        <v>138.76978399999999</v>
      </c>
      <c r="Q32">
        <v>11.428025</v>
      </c>
      <c r="R32">
        <v>17.607481</v>
      </c>
      <c r="S32">
        <v>10.840049</v>
      </c>
      <c r="T32">
        <v>0.62646199999999996</v>
      </c>
      <c r="U32">
        <v>266.64862499999998</v>
      </c>
      <c r="V32">
        <v>13.744713000000001</v>
      </c>
      <c r="W32">
        <v>23.620972999999999</v>
      </c>
      <c r="X32">
        <v>117.036441</v>
      </c>
      <c r="Y32">
        <v>0</v>
      </c>
      <c r="Z32">
        <v>18.943759</v>
      </c>
      <c r="AA32">
        <v>40.609675000000003</v>
      </c>
      <c r="AB32">
        <v>42.042476999999998</v>
      </c>
      <c r="AC32">
        <v>30.552327999999999</v>
      </c>
      <c r="AD32">
        <v>28.659700999999998</v>
      </c>
      <c r="AE32">
        <v>51.937806000000002</v>
      </c>
      <c r="AF32">
        <v>8.3948440000000009</v>
      </c>
      <c r="AG32">
        <v>42.539088</v>
      </c>
      <c r="AH32">
        <v>24.364288999999999</v>
      </c>
      <c r="AI32">
        <v>3.3456959999999998</v>
      </c>
      <c r="AJ32">
        <v>0</v>
      </c>
      <c r="AK32">
        <v>57.136865</v>
      </c>
      <c r="AL32">
        <v>80.610264000000001</v>
      </c>
      <c r="AM32">
        <v>16.552026000000001</v>
      </c>
      <c r="AN32">
        <v>1.036106</v>
      </c>
      <c r="AO32">
        <v>0</v>
      </c>
      <c r="AP32">
        <v>0</v>
      </c>
      <c r="AQ32">
        <v>0</v>
      </c>
      <c r="AR32">
        <v>47.866680000000002</v>
      </c>
      <c r="AS32">
        <v>33.382779999999997</v>
      </c>
      <c r="AT32">
        <v>10.839401000000001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72.220226000000011</v>
      </c>
      <c r="BA32">
        <f t="shared" si="1"/>
        <v>1949.4015739999998</v>
      </c>
      <c r="BD32">
        <v>7.5</v>
      </c>
      <c r="BE32">
        <v>1.87</v>
      </c>
      <c r="BF32">
        <v>2.92</v>
      </c>
      <c r="BG32">
        <v>1.78</v>
      </c>
      <c r="BH32">
        <v>0</v>
      </c>
      <c r="BI32">
        <v>0.83</v>
      </c>
      <c r="BJ32">
        <v>0.4</v>
      </c>
      <c r="BK32">
        <v>1.64</v>
      </c>
      <c r="BL32">
        <v>0.84</v>
      </c>
      <c r="BM32">
        <v>0.16</v>
      </c>
      <c r="BN32">
        <v>2.29</v>
      </c>
      <c r="BO32">
        <v>3.64</v>
      </c>
      <c r="BP32">
        <v>0.23</v>
      </c>
      <c r="BQ32">
        <v>1.92</v>
      </c>
      <c r="BR32">
        <v>2.1</v>
      </c>
      <c r="BS32">
        <v>1.55</v>
      </c>
      <c r="BT32">
        <v>2.8609529999999999</v>
      </c>
      <c r="BU32">
        <v>1.292867</v>
      </c>
      <c r="BV32">
        <v>2.1104609999999999</v>
      </c>
      <c r="BW32">
        <v>1.872044</v>
      </c>
      <c r="BX32">
        <v>1.8881559999999999</v>
      </c>
      <c r="BY32">
        <v>2.5857329999999998</v>
      </c>
      <c r="BZ32">
        <v>1.2790760000000001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5.1197509999999999</v>
      </c>
      <c r="CK32">
        <v>1.801965</v>
      </c>
      <c r="CL32">
        <v>1.867362</v>
      </c>
      <c r="CM32">
        <v>3.3835139999999999</v>
      </c>
      <c r="CN32">
        <v>3.4131670000000001</v>
      </c>
      <c r="CO32">
        <v>2.0685859999999998</v>
      </c>
      <c r="CP32">
        <v>4.102703</v>
      </c>
      <c r="CQ32">
        <v>3.4131680000000002</v>
      </c>
      <c r="CR32">
        <v>0.79928100000000002</v>
      </c>
      <c r="CS32">
        <v>2.6914389999999999</v>
      </c>
      <c r="CT32">
        <v>2.4583469999999998</v>
      </c>
      <c r="CU32">
        <v>0</v>
      </c>
      <c r="CV32">
        <v>0.46981299999999998</v>
      </c>
      <c r="CW32">
        <v>2.3510360000000001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72.220226000000011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181.788365</v>
      </c>
      <c r="L33">
        <v>241.48971299999999</v>
      </c>
      <c r="M33">
        <v>90.877302999999998</v>
      </c>
      <c r="N33">
        <v>116.28481499999999</v>
      </c>
      <c r="O33">
        <v>121.90201999999999</v>
      </c>
      <c r="P33">
        <v>138.76978399999999</v>
      </c>
      <c r="Q33">
        <v>11.511055000000001</v>
      </c>
      <c r="R33">
        <v>17.607481</v>
      </c>
      <c r="S33">
        <v>13.62495</v>
      </c>
      <c r="T33">
        <v>0.70891899999999997</v>
      </c>
      <c r="U33">
        <v>266.64862499999998</v>
      </c>
      <c r="V33">
        <v>13.744713000000001</v>
      </c>
      <c r="W33">
        <v>23.620972999999999</v>
      </c>
      <c r="X33">
        <v>92.948941000000005</v>
      </c>
      <c r="Y33">
        <v>0</v>
      </c>
      <c r="Z33">
        <v>18.943759</v>
      </c>
      <c r="AA33">
        <v>40.609675000000003</v>
      </c>
      <c r="AB33">
        <v>42.042476999999998</v>
      </c>
      <c r="AC33">
        <v>30.552327999999999</v>
      </c>
      <c r="AD33">
        <v>19.106466999999999</v>
      </c>
      <c r="AE33">
        <v>51.937806000000002</v>
      </c>
      <c r="AF33">
        <v>8.3948440000000009</v>
      </c>
      <c r="AG33">
        <v>42.539088</v>
      </c>
      <c r="AH33">
        <v>22.983317</v>
      </c>
      <c r="AI33">
        <v>3.3456959999999998</v>
      </c>
      <c r="AJ33">
        <v>0</v>
      </c>
      <c r="AK33">
        <v>57.136865</v>
      </c>
      <c r="AL33">
        <v>80.610264000000001</v>
      </c>
      <c r="AM33">
        <v>16.552026000000001</v>
      </c>
      <c r="AN33">
        <v>1.036106</v>
      </c>
      <c r="AO33">
        <v>0</v>
      </c>
      <c r="AP33">
        <v>0</v>
      </c>
      <c r="AQ33">
        <v>0</v>
      </c>
      <c r="AR33">
        <v>47.866680000000002</v>
      </c>
      <c r="AS33">
        <v>33.382779999999997</v>
      </c>
      <c r="AT33">
        <v>10.839401000000001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75.470226000000011</v>
      </c>
      <c r="BA33">
        <f t="shared" si="1"/>
        <v>1934.8774619999999</v>
      </c>
      <c r="BD33">
        <v>7.5</v>
      </c>
      <c r="BE33">
        <v>1.87</v>
      </c>
      <c r="BF33">
        <v>2.92</v>
      </c>
      <c r="BG33">
        <v>1.78</v>
      </c>
      <c r="BH33">
        <v>3.25</v>
      </c>
      <c r="BI33">
        <v>0.83</v>
      </c>
      <c r="BJ33">
        <v>0.4</v>
      </c>
      <c r="BK33">
        <v>1.64</v>
      </c>
      <c r="BL33">
        <v>0.84</v>
      </c>
      <c r="BM33">
        <v>0.16</v>
      </c>
      <c r="BN33">
        <v>2.29</v>
      </c>
      <c r="BO33">
        <v>3.64</v>
      </c>
      <c r="BP33">
        <v>0.23</v>
      </c>
      <c r="BQ33">
        <v>1.92</v>
      </c>
      <c r="BR33">
        <v>2.1</v>
      </c>
      <c r="BS33">
        <v>1.55</v>
      </c>
      <c r="BT33">
        <v>2.8609529999999999</v>
      </c>
      <c r="BU33">
        <v>1.292867</v>
      </c>
      <c r="BV33">
        <v>2.1104609999999999</v>
      </c>
      <c r="BW33">
        <v>1.872044</v>
      </c>
      <c r="BX33">
        <v>1.8881559999999999</v>
      </c>
      <c r="BY33">
        <v>2.5857329999999998</v>
      </c>
      <c r="BZ33">
        <v>1.2790760000000001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5.1197509999999999</v>
      </c>
      <c r="CK33">
        <v>1.801965</v>
      </c>
      <c r="CL33">
        <v>1.867362</v>
      </c>
      <c r="CM33">
        <v>3.3835139999999999</v>
      </c>
      <c r="CN33">
        <v>3.4131670000000001</v>
      </c>
      <c r="CO33">
        <v>2.0685859999999998</v>
      </c>
      <c r="CP33">
        <v>4.102703</v>
      </c>
      <c r="CQ33">
        <v>3.4131680000000002</v>
      </c>
      <c r="CR33">
        <v>0.79928100000000002</v>
      </c>
      <c r="CS33">
        <v>2.6914389999999999</v>
      </c>
      <c r="CT33">
        <v>2.4583469999999998</v>
      </c>
      <c r="CU33">
        <v>0</v>
      </c>
      <c r="CV33">
        <v>0.442577</v>
      </c>
      <c r="CW33">
        <v>2.3510360000000001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75.470226000000011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181.788365</v>
      </c>
      <c r="L34">
        <v>236.672213</v>
      </c>
      <c r="M34">
        <v>90.877302999999998</v>
      </c>
      <c r="N34">
        <v>116.28481499999999</v>
      </c>
      <c r="O34">
        <v>121.90201999999999</v>
      </c>
      <c r="P34">
        <v>138.76978399999999</v>
      </c>
      <c r="Q34">
        <v>11.511055000000001</v>
      </c>
      <c r="R34">
        <v>17.607481</v>
      </c>
      <c r="S34">
        <v>13.62495</v>
      </c>
      <c r="T34">
        <v>0.71054399999999995</v>
      </c>
      <c r="U34">
        <v>266.64862499999998</v>
      </c>
      <c r="V34">
        <v>7.9637130000000003</v>
      </c>
      <c r="W34">
        <v>15.261069000000001</v>
      </c>
      <c r="X34">
        <v>69.824940999999995</v>
      </c>
      <c r="Y34">
        <v>0</v>
      </c>
      <c r="Z34">
        <v>18.943759</v>
      </c>
      <c r="AA34">
        <v>40.609675000000003</v>
      </c>
      <c r="AB34">
        <v>42.042476999999998</v>
      </c>
      <c r="AC34">
        <v>30.552327999999999</v>
      </c>
      <c r="AD34">
        <v>9.5532339999999998</v>
      </c>
      <c r="AE34">
        <v>51.937806000000002</v>
      </c>
      <c r="AF34">
        <v>8.3948440000000009</v>
      </c>
      <c r="AG34">
        <v>42.539088</v>
      </c>
      <c r="AH34">
        <v>0</v>
      </c>
      <c r="AI34">
        <v>3.3456959999999998</v>
      </c>
      <c r="AJ34">
        <v>0</v>
      </c>
      <c r="AK34">
        <v>57.136865</v>
      </c>
      <c r="AL34">
        <v>80.610264000000001</v>
      </c>
      <c r="AM34">
        <v>16.552026000000001</v>
      </c>
      <c r="AN34">
        <v>1.036106</v>
      </c>
      <c r="AO34">
        <v>0</v>
      </c>
      <c r="AP34">
        <v>0</v>
      </c>
      <c r="AQ34">
        <v>0</v>
      </c>
      <c r="AR34">
        <v>47.866680000000002</v>
      </c>
      <c r="AS34">
        <v>33.382779999999997</v>
      </c>
      <c r="AT34">
        <v>10.839401000000001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75.470226000000011</v>
      </c>
      <c r="BA34">
        <f t="shared" si="1"/>
        <v>1860.2601329999998</v>
      </c>
      <c r="BD34">
        <v>7.5</v>
      </c>
      <c r="BE34">
        <v>1.87</v>
      </c>
      <c r="BF34">
        <v>2.92</v>
      </c>
      <c r="BG34">
        <v>1.78</v>
      </c>
      <c r="BH34">
        <v>3.25</v>
      </c>
      <c r="BI34">
        <v>0.83</v>
      </c>
      <c r="BJ34">
        <v>0.4</v>
      </c>
      <c r="BK34">
        <v>1.64</v>
      </c>
      <c r="BL34">
        <v>0.84</v>
      </c>
      <c r="BM34">
        <v>0.16</v>
      </c>
      <c r="BN34">
        <v>2.29</v>
      </c>
      <c r="BO34">
        <v>3.64</v>
      </c>
      <c r="BP34">
        <v>0.23</v>
      </c>
      <c r="BQ34">
        <v>1.92</v>
      </c>
      <c r="BR34">
        <v>2.1</v>
      </c>
      <c r="BS34">
        <v>1.55</v>
      </c>
      <c r="BT34">
        <v>2.8609529999999999</v>
      </c>
      <c r="BU34">
        <v>1.292867</v>
      </c>
      <c r="BV34">
        <v>2.1104609999999999</v>
      </c>
      <c r="BW34">
        <v>1.872044</v>
      </c>
      <c r="BX34">
        <v>1.8881559999999999</v>
      </c>
      <c r="BY34">
        <v>2.5857329999999998</v>
      </c>
      <c r="BZ34">
        <v>1.2790760000000001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5.1197509999999999</v>
      </c>
      <c r="CK34">
        <v>1.801965</v>
      </c>
      <c r="CL34">
        <v>1.867362</v>
      </c>
      <c r="CM34">
        <v>3.3835139999999999</v>
      </c>
      <c r="CN34">
        <v>3.4131670000000001</v>
      </c>
      <c r="CO34">
        <v>2.0685859999999998</v>
      </c>
      <c r="CP34">
        <v>4.102703</v>
      </c>
      <c r="CQ34">
        <v>3.4131680000000002</v>
      </c>
      <c r="CR34">
        <v>0.79928100000000002</v>
      </c>
      <c r="CS34">
        <v>2.6914389999999999</v>
      </c>
      <c r="CT34">
        <v>2.4583469999999998</v>
      </c>
      <c r="CU34">
        <v>0</v>
      </c>
      <c r="CV34">
        <v>0</v>
      </c>
      <c r="CW34">
        <v>2.3510360000000001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75.470226000000011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181.58810399999999</v>
      </c>
      <c r="L35">
        <v>236.672213</v>
      </c>
      <c r="M35">
        <v>90.877302999999998</v>
      </c>
      <c r="N35">
        <v>116.28481499999999</v>
      </c>
      <c r="O35">
        <v>121.90201999999999</v>
      </c>
      <c r="P35">
        <v>138.76978399999999</v>
      </c>
      <c r="Q35">
        <v>10.788743</v>
      </c>
      <c r="R35">
        <v>17.607481</v>
      </c>
      <c r="S35">
        <v>13.093188</v>
      </c>
      <c r="T35">
        <v>0.70698099999999997</v>
      </c>
      <c r="U35">
        <v>266.64862499999998</v>
      </c>
      <c r="V35">
        <v>7.5158779999999998</v>
      </c>
      <c r="W35">
        <v>15.261069000000001</v>
      </c>
      <c r="X35">
        <v>69.824940999999995</v>
      </c>
      <c r="Y35">
        <v>0</v>
      </c>
      <c r="Z35">
        <v>18.943759</v>
      </c>
      <c r="AA35">
        <v>40.609675000000003</v>
      </c>
      <c r="AB35">
        <v>42.042476999999998</v>
      </c>
      <c r="AC35">
        <v>30.552327999999999</v>
      </c>
      <c r="AD35">
        <v>9.5532339999999998</v>
      </c>
      <c r="AE35">
        <v>51.937806000000002</v>
      </c>
      <c r="AF35">
        <v>8.3948440000000009</v>
      </c>
      <c r="AG35">
        <v>42.539088</v>
      </c>
      <c r="AH35">
        <v>0</v>
      </c>
      <c r="AI35">
        <v>3.3456959999999998</v>
      </c>
      <c r="AJ35">
        <v>0</v>
      </c>
      <c r="AK35">
        <v>57.136865</v>
      </c>
      <c r="AL35">
        <v>51.501002</v>
      </c>
      <c r="AM35">
        <v>16.552026000000001</v>
      </c>
      <c r="AN35">
        <v>1.036106</v>
      </c>
      <c r="AO35">
        <v>0</v>
      </c>
      <c r="AP35">
        <v>0</v>
      </c>
      <c r="AQ35">
        <v>0</v>
      </c>
      <c r="AR35">
        <v>47.866680000000002</v>
      </c>
      <c r="AS35">
        <v>33.382779999999997</v>
      </c>
      <c r="AT35">
        <v>10.839401000000001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75.514097000000007</v>
      </c>
      <c r="BA35">
        <f t="shared" si="1"/>
        <v>1829.2890089999996</v>
      </c>
      <c r="BD35">
        <v>7.5</v>
      </c>
      <c r="BE35">
        <v>1.87</v>
      </c>
      <c r="BF35">
        <v>2.92</v>
      </c>
      <c r="BG35">
        <v>1.78</v>
      </c>
      <c r="BH35">
        <v>3.25</v>
      </c>
      <c r="BI35">
        <v>0.83</v>
      </c>
      <c r="BJ35">
        <v>0.4</v>
      </c>
      <c r="BK35">
        <v>1.61</v>
      </c>
      <c r="BL35">
        <v>0.84</v>
      </c>
      <c r="BM35">
        <v>0.16</v>
      </c>
      <c r="BN35">
        <v>2.29</v>
      </c>
      <c r="BO35">
        <v>3.64</v>
      </c>
      <c r="BP35">
        <v>0.23</v>
      </c>
      <c r="BQ35">
        <v>1.92</v>
      </c>
      <c r="BR35">
        <v>2.1</v>
      </c>
      <c r="BS35">
        <v>1.55</v>
      </c>
      <c r="BT35">
        <v>2.8609529999999999</v>
      </c>
      <c r="BU35">
        <v>1.292867</v>
      </c>
      <c r="BV35">
        <v>2.1843319999999999</v>
      </c>
      <c r="BW35">
        <v>1.872044</v>
      </c>
      <c r="BX35">
        <v>1.8881559999999999</v>
      </c>
      <c r="BY35">
        <v>2.5857329999999998</v>
      </c>
      <c r="BZ35">
        <v>1.2790760000000001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5.1197509999999999</v>
      </c>
      <c r="CK35">
        <v>1.801965</v>
      </c>
      <c r="CL35">
        <v>1.867362</v>
      </c>
      <c r="CM35">
        <v>3.3835139999999999</v>
      </c>
      <c r="CN35">
        <v>3.4131670000000001</v>
      </c>
      <c r="CO35">
        <v>2.0685859999999998</v>
      </c>
      <c r="CP35">
        <v>4.102703</v>
      </c>
      <c r="CQ35">
        <v>3.4131680000000002</v>
      </c>
      <c r="CR35">
        <v>0.79928100000000002</v>
      </c>
      <c r="CS35">
        <v>2.6914389999999999</v>
      </c>
      <c r="CT35">
        <v>2.4583469999999998</v>
      </c>
      <c r="CU35">
        <v>0</v>
      </c>
      <c r="CV35">
        <v>0</v>
      </c>
      <c r="CW35">
        <v>2.3510360000000001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75.514097000000007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181.58810399999999</v>
      </c>
      <c r="L36">
        <v>236.672213</v>
      </c>
      <c r="M36">
        <v>90.877302999999998</v>
      </c>
      <c r="N36">
        <v>116.28481499999999</v>
      </c>
      <c r="O36">
        <v>121.90201999999999</v>
      </c>
      <c r="P36">
        <v>138.76978399999999</v>
      </c>
      <c r="Q36">
        <v>10.788743</v>
      </c>
      <c r="R36">
        <v>17.607481</v>
      </c>
      <c r="S36">
        <v>13.093188</v>
      </c>
      <c r="T36">
        <v>0.70698099999999997</v>
      </c>
      <c r="U36">
        <v>266.64862499999998</v>
      </c>
      <c r="V36">
        <v>7.5158779999999998</v>
      </c>
      <c r="W36">
        <v>15.261069000000001</v>
      </c>
      <c r="X36">
        <v>69.824940999999995</v>
      </c>
      <c r="Y36">
        <v>0</v>
      </c>
      <c r="Z36">
        <v>18.943759</v>
      </c>
      <c r="AA36">
        <v>40.609675000000003</v>
      </c>
      <c r="AB36">
        <v>42.042476999999998</v>
      </c>
      <c r="AC36">
        <v>30.552327999999999</v>
      </c>
      <c r="AD36">
        <v>9.5532339999999998</v>
      </c>
      <c r="AE36">
        <v>51.937806000000002</v>
      </c>
      <c r="AF36">
        <v>8.3948440000000009</v>
      </c>
      <c r="AG36">
        <v>42.539088</v>
      </c>
      <c r="AH36">
        <v>0</v>
      </c>
      <c r="AI36">
        <v>3.3456959999999998</v>
      </c>
      <c r="AJ36">
        <v>0</v>
      </c>
      <c r="AK36">
        <v>57.136865</v>
      </c>
      <c r="AL36">
        <v>51.501002</v>
      </c>
      <c r="AM36">
        <v>16.552026000000001</v>
      </c>
      <c r="AN36">
        <v>1.036106</v>
      </c>
      <c r="AO36">
        <v>0</v>
      </c>
      <c r="AP36">
        <v>0</v>
      </c>
      <c r="AQ36">
        <v>0</v>
      </c>
      <c r="AR36">
        <v>47.866680000000002</v>
      </c>
      <c r="AS36">
        <v>33.382779999999997</v>
      </c>
      <c r="AT36">
        <v>10.839401000000001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75.617499000000009</v>
      </c>
      <c r="BA36">
        <f t="shared" si="1"/>
        <v>1829.3924109999996</v>
      </c>
      <c r="BD36">
        <v>7.5</v>
      </c>
      <c r="BE36">
        <v>1.87</v>
      </c>
      <c r="BF36">
        <v>2.92</v>
      </c>
      <c r="BG36">
        <v>1.78</v>
      </c>
      <c r="BH36">
        <v>3.25</v>
      </c>
      <c r="BI36">
        <v>0.83</v>
      </c>
      <c r="BJ36">
        <v>0.4</v>
      </c>
      <c r="BK36">
        <v>1.61</v>
      </c>
      <c r="BL36">
        <v>0.84</v>
      </c>
      <c r="BM36">
        <v>0.18</v>
      </c>
      <c r="BN36">
        <v>2.29</v>
      </c>
      <c r="BO36">
        <v>3.64</v>
      </c>
      <c r="BP36">
        <v>0.23</v>
      </c>
      <c r="BQ36">
        <v>1.92</v>
      </c>
      <c r="BR36">
        <v>2.1</v>
      </c>
      <c r="BS36">
        <v>1.55</v>
      </c>
      <c r="BT36">
        <v>2.8609529999999999</v>
      </c>
      <c r="BU36">
        <v>1.292867</v>
      </c>
      <c r="BV36">
        <v>2.2677339999999999</v>
      </c>
      <c r="BW36">
        <v>1.872044</v>
      </c>
      <c r="BX36">
        <v>1.8881559999999999</v>
      </c>
      <c r="BY36">
        <v>2.5857329999999998</v>
      </c>
      <c r="BZ36">
        <v>1.2790760000000001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5.1197509999999999</v>
      </c>
      <c r="CK36">
        <v>1.801965</v>
      </c>
      <c r="CL36">
        <v>1.867362</v>
      </c>
      <c r="CM36">
        <v>3.3835139999999999</v>
      </c>
      <c r="CN36">
        <v>3.4131670000000001</v>
      </c>
      <c r="CO36">
        <v>2.0685859999999998</v>
      </c>
      <c r="CP36">
        <v>4.102703</v>
      </c>
      <c r="CQ36">
        <v>3.4131680000000002</v>
      </c>
      <c r="CR36">
        <v>0.79928100000000002</v>
      </c>
      <c r="CS36">
        <v>2.6914389999999999</v>
      </c>
      <c r="CT36">
        <v>2.4583469999999998</v>
      </c>
      <c r="CU36">
        <v>0</v>
      </c>
      <c r="CV36">
        <v>0</v>
      </c>
      <c r="CW36">
        <v>2.3510360000000001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75.617499000000009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181.58810399999999</v>
      </c>
      <c r="L37">
        <v>233.781713</v>
      </c>
      <c r="M37">
        <v>90.877302999999998</v>
      </c>
      <c r="N37">
        <v>116.28481499999999</v>
      </c>
      <c r="O37">
        <v>121.90201999999999</v>
      </c>
      <c r="P37">
        <v>138.76978399999999</v>
      </c>
      <c r="Q37">
        <v>10.788743</v>
      </c>
      <c r="R37">
        <v>17.607481</v>
      </c>
      <c r="S37">
        <v>13.093188</v>
      </c>
      <c r="T37">
        <v>0.70698099999999997</v>
      </c>
      <c r="U37">
        <v>266.64862499999998</v>
      </c>
      <c r="V37">
        <v>7.5158779999999998</v>
      </c>
      <c r="W37">
        <v>15.261069000000001</v>
      </c>
      <c r="X37">
        <v>69.824940999999995</v>
      </c>
      <c r="Y37">
        <v>0</v>
      </c>
      <c r="Z37">
        <v>18.943759</v>
      </c>
      <c r="AA37">
        <v>40.609675000000003</v>
      </c>
      <c r="AB37">
        <v>42.042476999999998</v>
      </c>
      <c r="AC37">
        <v>30.552327999999999</v>
      </c>
      <c r="AD37">
        <v>9.5532339999999998</v>
      </c>
      <c r="AE37">
        <v>51.937806000000002</v>
      </c>
      <c r="AF37">
        <v>8.3948440000000009</v>
      </c>
      <c r="AG37">
        <v>42.539088</v>
      </c>
      <c r="AH37">
        <v>0</v>
      </c>
      <c r="AI37">
        <v>0</v>
      </c>
      <c r="AJ37">
        <v>0</v>
      </c>
      <c r="AK37">
        <v>57.136865</v>
      </c>
      <c r="AL37">
        <v>51.501002</v>
      </c>
      <c r="AM37">
        <v>16.552026000000001</v>
      </c>
      <c r="AN37">
        <v>1.036106</v>
      </c>
      <c r="AO37">
        <v>0</v>
      </c>
      <c r="AP37">
        <v>0</v>
      </c>
      <c r="AQ37">
        <v>0</v>
      </c>
      <c r="AR37">
        <v>47.866680000000002</v>
      </c>
      <c r="AS37">
        <v>33.382779999999997</v>
      </c>
      <c r="AT37">
        <v>10.839401000000001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75.796568000000008</v>
      </c>
      <c r="BA37">
        <f t="shared" si="1"/>
        <v>1823.3352839999995</v>
      </c>
      <c r="BD37">
        <v>7.6</v>
      </c>
      <c r="BE37">
        <v>1.87</v>
      </c>
      <c r="BF37">
        <v>2.92</v>
      </c>
      <c r="BG37">
        <v>1.78</v>
      </c>
      <c r="BH37">
        <v>3.25</v>
      </c>
      <c r="BI37">
        <v>0.78</v>
      </c>
      <c r="BJ37">
        <v>0.4</v>
      </c>
      <c r="BK37">
        <v>1.72</v>
      </c>
      <c r="BL37">
        <v>0.84</v>
      </c>
      <c r="BM37">
        <v>0.19</v>
      </c>
      <c r="BN37">
        <v>2.29</v>
      </c>
      <c r="BO37">
        <v>3.64</v>
      </c>
      <c r="BP37">
        <v>0.23</v>
      </c>
      <c r="BQ37">
        <v>1.92</v>
      </c>
      <c r="BR37">
        <v>2.1</v>
      </c>
      <c r="BS37">
        <v>1.55</v>
      </c>
      <c r="BT37">
        <v>2.8609529999999999</v>
      </c>
      <c r="BU37">
        <v>1.292867</v>
      </c>
      <c r="BV37">
        <v>2.2768030000000001</v>
      </c>
      <c r="BW37">
        <v>1.872044</v>
      </c>
      <c r="BX37">
        <v>1.8881559999999999</v>
      </c>
      <c r="BY37">
        <v>2.5857329999999998</v>
      </c>
      <c r="BZ37">
        <v>1.2790760000000001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5.1197509999999999</v>
      </c>
      <c r="CK37">
        <v>1.801965</v>
      </c>
      <c r="CL37">
        <v>1.867362</v>
      </c>
      <c r="CM37">
        <v>3.3835139999999999</v>
      </c>
      <c r="CN37">
        <v>3.4131670000000001</v>
      </c>
      <c r="CO37">
        <v>2.0685859999999998</v>
      </c>
      <c r="CP37">
        <v>4.102703</v>
      </c>
      <c r="CQ37">
        <v>3.4131680000000002</v>
      </c>
      <c r="CR37">
        <v>0.79928100000000002</v>
      </c>
      <c r="CS37">
        <v>2.6914389999999999</v>
      </c>
      <c r="CT37">
        <v>2.4583469999999998</v>
      </c>
      <c r="CU37">
        <v>0</v>
      </c>
      <c r="CV37">
        <v>0</v>
      </c>
      <c r="CW37">
        <v>2.3510360000000001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75.796568000000008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181.58810399999999</v>
      </c>
      <c r="L38">
        <v>231.854713</v>
      </c>
      <c r="M38">
        <v>90.877302999999998</v>
      </c>
      <c r="N38">
        <v>116.28481499999999</v>
      </c>
      <c r="O38">
        <v>121.90201999999999</v>
      </c>
      <c r="P38">
        <v>138.76978399999999</v>
      </c>
      <c r="Q38">
        <v>10.788743</v>
      </c>
      <c r="R38">
        <v>17.607481</v>
      </c>
      <c r="S38">
        <v>13.093188</v>
      </c>
      <c r="T38">
        <v>0.70698099999999997</v>
      </c>
      <c r="U38">
        <v>266.64862499999998</v>
      </c>
      <c r="V38">
        <v>7.5158779999999998</v>
      </c>
      <c r="W38">
        <v>15.261069000000001</v>
      </c>
      <c r="X38">
        <v>69.824940999999995</v>
      </c>
      <c r="Y38">
        <v>0</v>
      </c>
      <c r="Z38">
        <v>18.943759</v>
      </c>
      <c r="AA38">
        <v>40.609675000000003</v>
      </c>
      <c r="AB38">
        <v>42.042476999999998</v>
      </c>
      <c r="AC38">
        <v>30.552327999999999</v>
      </c>
      <c r="AD38">
        <v>9.5532339999999998</v>
      </c>
      <c r="AE38">
        <v>51.937806000000002</v>
      </c>
      <c r="AF38">
        <v>8.3948440000000009</v>
      </c>
      <c r="AG38">
        <v>42.539088</v>
      </c>
      <c r="AH38">
        <v>0</v>
      </c>
      <c r="AI38">
        <v>0</v>
      </c>
      <c r="AJ38">
        <v>0</v>
      </c>
      <c r="AK38">
        <v>57.136865</v>
      </c>
      <c r="AL38">
        <v>51.501002</v>
      </c>
      <c r="AM38">
        <v>16.552026000000001</v>
      </c>
      <c r="AN38">
        <v>1.036106</v>
      </c>
      <c r="AO38">
        <v>0</v>
      </c>
      <c r="AP38">
        <v>0</v>
      </c>
      <c r="AQ38">
        <v>0</v>
      </c>
      <c r="AR38">
        <v>47.866680000000002</v>
      </c>
      <c r="AS38">
        <v>33.382779999999997</v>
      </c>
      <c r="AT38">
        <v>10.839401000000001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75.796568000000008</v>
      </c>
      <c r="BA38">
        <f t="shared" si="1"/>
        <v>1821.4082839999994</v>
      </c>
      <c r="BD38">
        <v>7.6</v>
      </c>
      <c r="BE38">
        <v>1.87</v>
      </c>
      <c r="BF38">
        <v>2.92</v>
      </c>
      <c r="BG38">
        <v>1.78</v>
      </c>
      <c r="BH38">
        <v>3.25</v>
      </c>
      <c r="BI38">
        <v>0.78</v>
      </c>
      <c r="BJ38">
        <v>0.4</v>
      </c>
      <c r="BK38">
        <v>1.72</v>
      </c>
      <c r="BL38">
        <v>0.84</v>
      </c>
      <c r="BM38">
        <v>0.19</v>
      </c>
      <c r="BN38">
        <v>2.29</v>
      </c>
      <c r="BO38">
        <v>3.64</v>
      </c>
      <c r="BP38">
        <v>0.23</v>
      </c>
      <c r="BQ38">
        <v>1.92</v>
      </c>
      <c r="BR38">
        <v>2.1</v>
      </c>
      <c r="BS38">
        <v>1.55</v>
      </c>
      <c r="BT38">
        <v>2.8609529999999999</v>
      </c>
      <c r="BU38">
        <v>1.292867</v>
      </c>
      <c r="BV38">
        <v>2.2768030000000001</v>
      </c>
      <c r="BW38">
        <v>1.872044</v>
      </c>
      <c r="BX38">
        <v>1.8881559999999999</v>
      </c>
      <c r="BY38">
        <v>2.5857329999999998</v>
      </c>
      <c r="BZ38">
        <v>1.2790760000000001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5.1197509999999999</v>
      </c>
      <c r="CK38">
        <v>1.801965</v>
      </c>
      <c r="CL38">
        <v>1.867362</v>
      </c>
      <c r="CM38">
        <v>3.3835139999999999</v>
      </c>
      <c r="CN38">
        <v>3.4131670000000001</v>
      </c>
      <c r="CO38">
        <v>2.0685859999999998</v>
      </c>
      <c r="CP38">
        <v>4.102703</v>
      </c>
      <c r="CQ38">
        <v>3.4131680000000002</v>
      </c>
      <c r="CR38">
        <v>0.79928100000000002</v>
      </c>
      <c r="CS38">
        <v>2.6914389999999999</v>
      </c>
      <c r="CT38">
        <v>2.4583469999999998</v>
      </c>
      <c r="CU38">
        <v>0</v>
      </c>
      <c r="CV38">
        <v>0</v>
      </c>
      <c r="CW38">
        <v>2.3510360000000001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75.796568000000008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181.648763</v>
      </c>
      <c r="L39">
        <v>231.854713</v>
      </c>
      <c r="M39">
        <v>90.877302999999998</v>
      </c>
      <c r="N39">
        <v>116.28481499999999</v>
      </c>
      <c r="O39">
        <v>121.90201999999999</v>
      </c>
      <c r="P39">
        <v>138.76978399999999</v>
      </c>
      <c r="Q39">
        <v>10.823229</v>
      </c>
      <c r="R39">
        <v>17.607481</v>
      </c>
      <c r="S39">
        <v>13.093188</v>
      </c>
      <c r="T39">
        <v>0.72232300000000005</v>
      </c>
      <c r="U39">
        <v>266.64862499999998</v>
      </c>
      <c r="V39">
        <v>7.5158779999999998</v>
      </c>
      <c r="W39">
        <v>15.261069000000001</v>
      </c>
      <c r="X39">
        <v>69.824940999999995</v>
      </c>
      <c r="Y39">
        <v>0</v>
      </c>
      <c r="Z39">
        <v>18.943759</v>
      </c>
      <c r="AA39">
        <v>40.609675000000003</v>
      </c>
      <c r="AB39">
        <v>42.042476999999998</v>
      </c>
      <c r="AC39">
        <v>30.552327999999999</v>
      </c>
      <c r="AD39">
        <v>9.5532339999999998</v>
      </c>
      <c r="AE39">
        <v>51.937806000000002</v>
      </c>
      <c r="AF39">
        <v>8.3948440000000009</v>
      </c>
      <c r="AG39">
        <v>42.539088</v>
      </c>
      <c r="AH39">
        <v>0</v>
      </c>
      <c r="AI39">
        <v>0</v>
      </c>
      <c r="AJ39">
        <v>0</v>
      </c>
      <c r="AK39">
        <v>57.136865</v>
      </c>
      <c r="AL39">
        <v>51.501002</v>
      </c>
      <c r="AM39">
        <v>16.552026000000001</v>
      </c>
      <c r="AN39">
        <v>1.036106</v>
      </c>
      <c r="AO39">
        <v>0</v>
      </c>
      <c r="AP39">
        <v>5.5540960000000004</v>
      </c>
      <c r="AQ39">
        <v>0</v>
      </c>
      <c r="AR39">
        <v>47.866680000000002</v>
      </c>
      <c r="AS39">
        <v>34.351374999999997</v>
      </c>
      <c r="AT39">
        <v>10.839401000000001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75.796568000000008</v>
      </c>
      <c r="BA39">
        <f t="shared" si="1"/>
        <v>1828.0414619999995</v>
      </c>
      <c r="BD39">
        <v>7.6</v>
      </c>
      <c r="BE39">
        <v>1.87</v>
      </c>
      <c r="BF39">
        <v>2.92</v>
      </c>
      <c r="BG39">
        <v>1.78</v>
      </c>
      <c r="BH39">
        <v>3.25</v>
      </c>
      <c r="BI39">
        <v>0.78</v>
      </c>
      <c r="BJ39">
        <v>0.4</v>
      </c>
      <c r="BK39">
        <v>1.72</v>
      </c>
      <c r="BL39">
        <v>0.84</v>
      </c>
      <c r="BM39">
        <v>0.19</v>
      </c>
      <c r="BN39">
        <v>2.29</v>
      </c>
      <c r="BO39">
        <v>3.64</v>
      </c>
      <c r="BP39">
        <v>0.23</v>
      </c>
      <c r="BQ39">
        <v>1.92</v>
      </c>
      <c r="BR39">
        <v>2.1</v>
      </c>
      <c r="BS39">
        <v>1.55</v>
      </c>
      <c r="BT39">
        <v>2.8609529999999999</v>
      </c>
      <c r="BU39">
        <v>1.292867</v>
      </c>
      <c r="BV39">
        <v>2.2768030000000001</v>
      </c>
      <c r="BW39">
        <v>1.872044</v>
      </c>
      <c r="BX39">
        <v>1.8881559999999999</v>
      </c>
      <c r="BY39">
        <v>2.5857329999999998</v>
      </c>
      <c r="BZ39">
        <v>1.2790760000000001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5.1197509999999999</v>
      </c>
      <c r="CK39">
        <v>1.801965</v>
      </c>
      <c r="CL39">
        <v>1.867362</v>
      </c>
      <c r="CM39">
        <v>3.3835139999999999</v>
      </c>
      <c r="CN39">
        <v>3.4131670000000001</v>
      </c>
      <c r="CO39">
        <v>2.0685859999999998</v>
      </c>
      <c r="CP39">
        <v>4.102703</v>
      </c>
      <c r="CQ39">
        <v>3.4131680000000002</v>
      </c>
      <c r="CR39">
        <v>0.79928100000000002</v>
      </c>
      <c r="CS39">
        <v>2.6914389999999999</v>
      </c>
      <c r="CT39">
        <v>2.4583469999999998</v>
      </c>
      <c r="CU39">
        <v>0</v>
      </c>
      <c r="CV39">
        <v>0</v>
      </c>
      <c r="CW39">
        <v>2.3510360000000001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75.796568000000008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181.66583900000001</v>
      </c>
      <c r="L40">
        <v>231.854713</v>
      </c>
      <c r="M40">
        <v>90.877302999999998</v>
      </c>
      <c r="N40">
        <v>116.28481499999999</v>
      </c>
      <c r="O40">
        <v>121.90201999999999</v>
      </c>
      <c r="P40">
        <v>138.76978399999999</v>
      </c>
      <c r="Q40">
        <v>10.823229</v>
      </c>
      <c r="R40">
        <v>17.607481</v>
      </c>
      <c r="S40">
        <v>13.093188</v>
      </c>
      <c r="T40">
        <v>0.72232300000000005</v>
      </c>
      <c r="U40">
        <v>266.64862499999998</v>
      </c>
      <c r="V40">
        <v>7.5158779999999998</v>
      </c>
      <c r="W40">
        <v>15.261069000000001</v>
      </c>
      <c r="X40">
        <v>69.824940999999995</v>
      </c>
      <c r="Y40">
        <v>0</v>
      </c>
      <c r="Z40">
        <v>18.943759</v>
      </c>
      <c r="AA40">
        <v>27.073117</v>
      </c>
      <c r="AB40">
        <v>42.042476999999998</v>
      </c>
      <c r="AC40">
        <v>30.552327999999999</v>
      </c>
      <c r="AD40">
        <v>9.5532339999999998</v>
      </c>
      <c r="AE40">
        <v>51.937806000000002</v>
      </c>
      <c r="AF40">
        <v>8.3948440000000009</v>
      </c>
      <c r="AG40">
        <v>42.539088</v>
      </c>
      <c r="AH40">
        <v>0</v>
      </c>
      <c r="AI40">
        <v>0</v>
      </c>
      <c r="AJ40">
        <v>0</v>
      </c>
      <c r="AK40">
        <v>57.136865</v>
      </c>
      <c r="AL40">
        <v>51.501002</v>
      </c>
      <c r="AM40">
        <v>16.552026000000001</v>
      </c>
      <c r="AN40">
        <v>1.036106</v>
      </c>
      <c r="AO40">
        <v>0</v>
      </c>
      <c r="AP40">
        <v>5.5540960000000004</v>
      </c>
      <c r="AQ40">
        <v>0</v>
      </c>
      <c r="AR40">
        <v>51.057791999999999</v>
      </c>
      <c r="AS40">
        <v>34.351374999999997</v>
      </c>
      <c r="AT40">
        <v>10.839401000000001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75.796568000000008</v>
      </c>
      <c r="BA40">
        <f t="shared" si="1"/>
        <v>1817.7130919999995</v>
      </c>
      <c r="BD40">
        <v>7.6</v>
      </c>
      <c r="BE40">
        <v>1.87</v>
      </c>
      <c r="BF40">
        <v>2.92</v>
      </c>
      <c r="BG40">
        <v>1.78</v>
      </c>
      <c r="BH40">
        <v>3.25</v>
      </c>
      <c r="BI40">
        <v>0.78</v>
      </c>
      <c r="BJ40">
        <v>0.4</v>
      </c>
      <c r="BK40">
        <v>1.72</v>
      </c>
      <c r="BL40">
        <v>0.84</v>
      </c>
      <c r="BM40">
        <v>0.19</v>
      </c>
      <c r="BN40">
        <v>2.29</v>
      </c>
      <c r="BO40">
        <v>3.64</v>
      </c>
      <c r="BP40">
        <v>0.23</v>
      </c>
      <c r="BQ40">
        <v>1.92</v>
      </c>
      <c r="BR40">
        <v>2.1</v>
      </c>
      <c r="BS40">
        <v>1.55</v>
      </c>
      <c r="BT40">
        <v>2.8609529999999999</v>
      </c>
      <c r="BU40">
        <v>1.292867</v>
      </c>
      <c r="BV40">
        <v>2.2768030000000001</v>
      </c>
      <c r="BW40">
        <v>1.872044</v>
      </c>
      <c r="BX40">
        <v>1.8881559999999999</v>
      </c>
      <c r="BY40">
        <v>2.5857329999999998</v>
      </c>
      <c r="BZ40">
        <v>1.2790760000000001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5.1197509999999999</v>
      </c>
      <c r="CK40">
        <v>1.801965</v>
      </c>
      <c r="CL40">
        <v>1.867362</v>
      </c>
      <c r="CM40">
        <v>3.3835139999999999</v>
      </c>
      <c r="CN40">
        <v>3.4131670000000001</v>
      </c>
      <c r="CO40">
        <v>2.0685859999999998</v>
      </c>
      <c r="CP40">
        <v>4.102703</v>
      </c>
      <c r="CQ40">
        <v>3.4131680000000002</v>
      </c>
      <c r="CR40">
        <v>0.79928100000000002</v>
      </c>
      <c r="CS40">
        <v>2.6914389999999999</v>
      </c>
      <c r="CT40">
        <v>2.4583469999999998</v>
      </c>
      <c r="CU40">
        <v>0</v>
      </c>
      <c r="CV40">
        <v>0</v>
      </c>
      <c r="CW40">
        <v>2.3510360000000001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75.796568000000008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181.648763</v>
      </c>
      <c r="L41">
        <v>229.92771300000001</v>
      </c>
      <c r="M41">
        <v>90.877302999999998</v>
      </c>
      <c r="N41">
        <v>116.28481499999999</v>
      </c>
      <c r="O41">
        <v>121.90201999999999</v>
      </c>
      <c r="P41">
        <v>138.76978399999999</v>
      </c>
      <c r="Q41">
        <v>11.4801</v>
      </c>
      <c r="R41">
        <v>12.049242</v>
      </c>
      <c r="S41">
        <v>13.191053</v>
      </c>
      <c r="T41">
        <v>0.72370599999999996</v>
      </c>
      <c r="U41">
        <v>266.64862499999998</v>
      </c>
      <c r="V41">
        <v>2.8904999999999998</v>
      </c>
      <c r="W41">
        <v>15.261069000000001</v>
      </c>
      <c r="X41">
        <v>69.824940999999995</v>
      </c>
      <c r="Y41">
        <v>0</v>
      </c>
      <c r="Z41">
        <v>18.943759</v>
      </c>
      <c r="AA41">
        <v>25.499027999999999</v>
      </c>
      <c r="AB41">
        <v>42.042476999999998</v>
      </c>
      <c r="AC41">
        <v>30.552327999999999</v>
      </c>
      <c r="AD41">
        <v>9.5532339999999998</v>
      </c>
      <c r="AE41">
        <v>51.937806000000002</v>
      </c>
      <c r="AF41">
        <v>8.3948440000000009</v>
      </c>
      <c r="AG41">
        <v>42.539088</v>
      </c>
      <c r="AH41">
        <v>0</v>
      </c>
      <c r="AI41">
        <v>0</v>
      </c>
      <c r="AJ41">
        <v>0</v>
      </c>
      <c r="AK41">
        <v>57.136865</v>
      </c>
      <c r="AL41">
        <v>51.501002</v>
      </c>
      <c r="AM41">
        <v>16.552026000000001</v>
      </c>
      <c r="AN41">
        <v>1.036106</v>
      </c>
      <c r="AO41">
        <v>0</v>
      </c>
      <c r="AP41">
        <v>5.5540960000000004</v>
      </c>
      <c r="AQ41">
        <v>0</v>
      </c>
      <c r="AR41">
        <v>51.057791999999999</v>
      </c>
      <c r="AS41">
        <v>34.351374999999997</v>
      </c>
      <c r="AT41">
        <v>10.839401000000001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75.656568000000007</v>
      </c>
      <c r="BA41">
        <f t="shared" si="1"/>
        <v>1804.6274289999999</v>
      </c>
      <c r="BD41">
        <v>7.6</v>
      </c>
      <c r="BE41">
        <v>1.87</v>
      </c>
      <c r="BF41">
        <v>2.92</v>
      </c>
      <c r="BG41">
        <v>1.78</v>
      </c>
      <c r="BH41">
        <v>3.11</v>
      </c>
      <c r="BI41">
        <v>0.78</v>
      </c>
      <c r="BJ41">
        <v>0.4</v>
      </c>
      <c r="BK41">
        <v>1.72</v>
      </c>
      <c r="BL41">
        <v>0.84</v>
      </c>
      <c r="BM41">
        <v>0.19</v>
      </c>
      <c r="BN41">
        <v>2.29</v>
      </c>
      <c r="BO41">
        <v>3.64</v>
      </c>
      <c r="BP41">
        <v>0.23</v>
      </c>
      <c r="BQ41">
        <v>1.92</v>
      </c>
      <c r="BR41">
        <v>2.1</v>
      </c>
      <c r="BS41">
        <v>1.55</v>
      </c>
      <c r="BT41">
        <v>2.8609529999999999</v>
      </c>
      <c r="BU41">
        <v>1.292867</v>
      </c>
      <c r="BV41">
        <v>2.2768030000000001</v>
      </c>
      <c r="BW41">
        <v>1.872044</v>
      </c>
      <c r="BX41">
        <v>1.8881559999999999</v>
      </c>
      <c r="BY41">
        <v>2.5857329999999998</v>
      </c>
      <c r="BZ41">
        <v>1.2790760000000001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5.1197509999999999</v>
      </c>
      <c r="CK41">
        <v>1.801965</v>
      </c>
      <c r="CL41">
        <v>1.867362</v>
      </c>
      <c r="CM41">
        <v>3.3835139999999999</v>
      </c>
      <c r="CN41">
        <v>3.4131670000000001</v>
      </c>
      <c r="CO41">
        <v>2.0685859999999998</v>
      </c>
      <c r="CP41">
        <v>4.102703</v>
      </c>
      <c r="CQ41">
        <v>3.4131680000000002</v>
      </c>
      <c r="CR41">
        <v>0.79928100000000002</v>
      </c>
      <c r="CS41">
        <v>2.6914389999999999</v>
      </c>
      <c r="CT41">
        <v>2.4583469999999998</v>
      </c>
      <c r="CU41">
        <v>0</v>
      </c>
      <c r="CV41">
        <v>0</v>
      </c>
      <c r="CW41">
        <v>2.3510360000000001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75.656568000000007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181.85350299999999</v>
      </c>
      <c r="L42">
        <v>229.92771300000001</v>
      </c>
      <c r="M42">
        <v>90.877302999999998</v>
      </c>
      <c r="N42">
        <v>116.28481499999999</v>
      </c>
      <c r="O42">
        <v>121.90201999999999</v>
      </c>
      <c r="P42">
        <v>138.76978399999999</v>
      </c>
      <c r="Q42">
        <v>11.4801</v>
      </c>
      <c r="R42">
        <v>12.049242</v>
      </c>
      <c r="S42">
        <v>13.191053</v>
      </c>
      <c r="T42">
        <v>0.72370599999999996</v>
      </c>
      <c r="U42">
        <v>266.64862499999998</v>
      </c>
      <c r="V42">
        <v>2.8904999999999998</v>
      </c>
      <c r="W42">
        <v>15.261069000000001</v>
      </c>
      <c r="X42">
        <v>69.824940999999995</v>
      </c>
      <c r="Y42">
        <v>0</v>
      </c>
      <c r="Z42">
        <v>18.943759</v>
      </c>
      <c r="AA42">
        <v>13.536557999999999</v>
      </c>
      <c r="AB42">
        <v>42.042476999999998</v>
      </c>
      <c r="AC42">
        <v>30.552327999999999</v>
      </c>
      <c r="AD42">
        <v>9.5532339999999998</v>
      </c>
      <c r="AE42">
        <v>51.937806000000002</v>
      </c>
      <c r="AF42">
        <v>8.3948440000000009</v>
      </c>
      <c r="AG42">
        <v>42.539088</v>
      </c>
      <c r="AH42">
        <v>0</v>
      </c>
      <c r="AI42">
        <v>0</v>
      </c>
      <c r="AJ42">
        <v>0</v>
      </c>
      <c r="AK42">
        <v>57.136865</v>
      </c>
      <c r="AL42">
        <v>51.501002</v>
      </c>
      <c r="AM42">
        <v>16.552026000000001</v>
      </c>
      <c r="AN42">
        <v>1.036106</v>
      </c>
      <c r="AO42">
        <v>0</v>
      </c>
      <c r="AP42">
        <v>5.5540960000000004</v>
      </c>
      <c r="AQ42">
        <v>0</v>
      </c>
      <c r="AR42">
        <v>47.866680000000002</v>
      </c>
      <c r="AS42">
        <v>34.351374999999997</v>
      </c>
      <c r="AT42">
        <v>10.839401000000001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75.696568000000013</v>
      </c>
      <c r="BA42">
        <f t="shared" si="1"/>
        <v>1789.7185869999998</v>
      </c>
      <c r="BD42">
        <v>7.6</v>
      </c>
      <c r="BE42">
        <v>1.87</v>
      </c>
      <c r="BF42">
        <v>2.92</v>
      </c>
      <c r="BG42">
        <v>1.78</v>
      </c>
      <c r="BH42">
        <v>3.11</v>
      </c>
      <c r="BI42">
        <v>0.81</v>
      </c>
      <c r="BJ42">
        <v>0.41</v>
      </c>
      <c r="BK42">
        <v>1.72</v>
      </c>
      <c r="BL42">
        <v>0.84</v>
      </c>
      <c r="BM42">
        <v>0.19</v>
      </c>
      <c r="BN42">
        <v>2.29</v>
      </c>
      <c r="BO42">
        <v>3.64</v>
      </c>
      <c r="BP42">
        <v>0.23</v>
      </c>
      <c r="BQ42">
        <v>1.92</v>
      </c>
      <c r="BR42">
        <v>2.1</v>
      </c>
      <c r="BS42">
        <v>1.55</v>
      </c>
      <c r="BT42">
        <v>2.8609529999999999</v>
      </c>
      <c r="BU42">
        <v>1.292867</v>
      </c>
      <c r="BV42">
        <v>2.2768030000000001</v>
      </c>
      <c r="BW42">
        <v>1.872044</v>
      </c>
      <c r="BX42">
        <v>1.8881559999999999</v>
      </c>
      <c r="BY42">
        <v>2.5857329999999998</v>
      </c>
      <c r="BZ42">
        <v>1.2790760000000001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5.1197509999999999</v>
      </c>
      <c r="CK42">
        <v>1.801965</v>
      </c>
      <c r="CL42">
        <v>1.867362</v>
      </c>
      <c r="CM42">
        <v>3.3835139999999999</v>
      </c>
      <c r="CN42">
        <v>3.4131670000000001</v>
      </c>
      <c r="CO42">
        <v>2.0685859999999998</v>
      </c>
      <c r="CP42">
        <v>4.102703</v>
      </c>
      <c r="CQ42">
        <v>3.4131680000000002</v>
      </c>
      <c r="CR42">
        <v>0.79928100000000002</v>
      </c>
      <c r="CS42">
        <v>2.6914389999999999</v>
      </c>
      <c r="CT42">
        <v>2.4583469999999998</v>
      </c>
      <c r="CU42">
        <v>0</v>
      </c>
      <c r="CV42">
        <v>0</v>
      </c>
      <c r="CW42">
        <v>2.3510360000000001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75.696568000000013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181.83691099999999</v>
      </c>
      <c r="L43">
        <v>229.92771300000001</v>
      </c>
      <c r="M43">
        <v>90.877302999999998</v>
      </c>
      <c r="N43">
        <v>116.28481499999999</v>
      </c>
      <c r="O43">
        <v>121.90201999999999</v>
      </c>
      <c r="P43">
        <v>138.76978399999999</v>
      </c>
      <c r="Q43">
        <v>11.4801</v>
      </c>
      <c r="R43">
        <v>12.049242</v>
      </c>
      <c r="S43">
        <v>13.191053</v>
      </c>
      <c r="T43">
        <v>0.72370599999999996</v>
      </c>
      <c r="U43">
        <v>266.64862499999998</v>
      </c>
      <c r="V43">
        <v>2.8904999999999998</v>
      </c>
      <c r="W43">
        <v>15.261069000000001</v>
      </c>
      <c r="X43">
        <v>69.824940999999995</v>
      </c>
      <c r="Y43">
        <v>0</v>
      </c>
      <c r="Z43">
        <v>18.943759</v>
      </c>
      <c r="AA43">
        <v>13.536557999999999</v>
      </c>
      <c r="AB43">
        <v>42.042476999999998</v>
      </c>
      <c r="AC43">
        <v>30.552327999999999</v>
      </c>
      <c r="AD43">
        <v>0</v>
      </c>
      <c r="AE43">
        <v>51.937806000000002</v>
      </c>
      <c r="AF43">
        <v>8.3948440000000009</v>
      </c>
      <c r="AG43">
        <v>42.539088</v>
      </c>
      <c r="AH43">
        <v>0</v>
      </c>
      <c r="AI43">
        <v>0</v>
      </c>
      <c r="AJ43">
        <v>0</v>
      </c>
      <c r="AK43">
        <v>57.136865</v>
      </c>
      <c r="AL43">
        <v>51.501002</v>
      </c>
      <c r="AM43">
        <v>16.552026000000001</v>
      </c>
      <c r="AN43">
        <v>1.036106</v>
      </c>
      <c r="AO43">
        <v>0</v>
      </c>
      <c r="AP43">
        <v>6.4180659999999996</v>
      </c>
      <c r="AQ43">
        <v>0</v>
      </c>
      <c r="AR43">
        <v>47.866680000000002</v>
      </c>
      <c r="AS43">
        <v>33.382779999999997</v>
      </c>
      <c r="AT43">
        <v>10.839401000000001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75.766171000000014</v>
      </c>
      <c r="BA43">
        <f t="shared" si="1"/>
        <v>1780.1137389999997</v>
      </c>
      <c r="BD43">
        <v>7.66</v>
      </c>
      <c r="BE43">
        <v>1.87</v>
      </c>
      <c r="BF43">
        <v>2.92</v>
      </c>
      <c r="BG43">
        <v>1.78</v>
      </c>
      <c r="BH43">
        <v>3.11</v>
      </c>
      <c r="BI43">
        <v>0.81</v>
      </c>
      <c r="BJ43">
        <v>0.41</v>
      </c>
      <c r="BK43">
        <v>1.72</v>
      </c>
      <c r="BL43">
        <v>0.84</v>
      </c>
      <c r="BM43">
        <v>0.21</v>
      </c>
      <c r="BN43">
        <v>2.29</v>
      </c>
      <c r="BO43">
        <v>3.64</v>
      </c>
      <c r="BP43">
        <v>0.23</v>
      </c>
      <c r="BQ43">
        <v>1.92</v>
      </c>
      <c r="BR43">
        <v>2.1</v>
      </c>
      <c r="BS43">
        <v>1.55</v>
      </c>
      <c r="BT43">
        <v>2.8609529999999999</v>
      </c>
      <c r="BU43">
        <v>1.292867</v>
      </c>
      <c r="BV43">
        <v>2.2664059999999999</v>
      </c>
      <c r="BW43">
        <v>1.872044</v>
      </c>
      <c r="BX43">
        <v>1.8881559999999999</v>
      </c>
      <c r="BY43">
        <v>2.5857329999999998</v>
      </c>
      <c r="BZ43">
        <v>1.2790760000000001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5.1197509999999999</v>
      </c>
      <c r="CK43">
        <v>1.801965</v>
      </c>
      <c r="CL43">
        <v>1.867362</v>
      </c>
      <c r="CM43">
        <v>3.3835139999999999</v>
      </c>
      <c r="CN43">
        <v>3.4131670000000001</v>
      </c>
      <c r="CO43">
        <v>2.0685859999999998</v>
      </c>
      <c r="CP43">
        <v>4.102703</v>
      </c>
      <c r="CQ43">
        <v>3.4131680000000002</v>
      </c>
      <c r="CR43">
        <v>0.79928100000000002</v>
      </c>
      <c r="CS43">
        <v>2.6914389999999999</v>
      </c>
      <c r="CT43">
        <v>2.4583469999999998</v>
      </c>
      <c r="CU43">
        <v>0</v>
      </c>
      <c r="CV43">
        <v>0</v>
      </c>
      <c r="CW43">
        <v>2.3510360000000001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75.766171000000014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181.85350299999999</v>
      </c>
      <c r="L44">
        <v>229.92771300000001</v>
      </c>
      <c r="M44">
        <v>90.877302999999998</v>
      </c>
      <c r="N44">
        <v>116.28481499999999</v>
      </c>
      <c r="O44">
        <v>121.90201999999999</v>
      </c>
      <c r="P44">
        <v>138.76978399999999</v>
      </c>
      <c r="Q44">
        <v>11.4801</v>
      </c>
      <c r="R44">
        <v>12.049242</v>
      </c>
      <c r="S44">
        <v>13.191053</v>
      </c>
      <c r="T44">
        <v>0.72370599999999996</v>
      </c>
      <c r="U44">
        <v>266.64862499999998</v>
      </c>
      <c r="V44">
        <v>2.8904999999999998</v>
      </c>
      <c r="W44">
        <v>15.261069000000001</v>
      </c>
      <c r="X44">
        <v>69.824940999999995</v>
      </c>
      <c r="Y44">
        <v>0</v>
      </c>
      <c r="Z44">
        <v>18.943759</v>
      </c>
      <c r="AA44">
        <v>0</v>
      </c>
      <c r="AB44">
        <v>42.042476999999998</v>
      </c>
      <c r="AC44">
        <v>30.552327999999999</v>
      </c>
      <c r="AD44">
        <v>0</v>
      </c>
      <c r="AE44">
        <v>51.937806000000002</v>
      </c>
      <c r="AF44">
        <v>8.3948440000000009</v>
      </c>
      <c r="AG44">
        <v>42.539088</v>
      </c>
      <c r="AH44">
        <v>0</v>
      </c>
      <c r="AI44">
        <v>0</v>
      </c>
      <c r="AJ44">
        <v>0</v>
      </c>
      <c r="AK44">
        <v>57.136865</v>
      </c>
      <c r="AL44">
        <v>51.501002</v>
      </c>
      <c r="AM44">
        <v>16.552026000000001</v>
      </c>
      <c r="AN44">
        <v>1.036106</v>
      </c>
      <c r="AO44">
        <v>0</v>
      </c>
      <c r="AP44">
        <v>6.4180659999999996</v>
      </c>
      <c r="AQ44">
        <v>0</v>
      </c>
      <c r="AR44">
        <v>47.866680000000002</v>
      </c>
      <c r="AS44">
        <v>33.382779999999997</v>
      </c>
      <c r="AT44">
        <v>10.839401000000001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75.826171000000016</v>
      </c>
      <c r="BA44">
        <f t="shared" si="1"/>
        <v>1766.6537729999995</v>
      </c>
      <c r="BD44">
        <v>7.66</v>
      </c>
      <c r="BE44">
        <v>1.87</v>
      </c>
      <c r="BF44">
        <v>2.92</v>
      </c>
      <c r="BG44">
        <v>1.78</v>
      </c>
      <c r="BH44">
        <v>3.11</v>
      </c>
      <c r="BI44">
        <v>0.86</v>
      </c>
      <c r="BJ44">
        <v>0.42</v>
      </c>
      <c r="BK44">
        <v>1.72</v>
      </c>
      <c r="BL44">
        <v>0.84</v>
      </c>
      <c r="BM44">
        <v>0.21</v>
      </c>
      <c r="BN44">
        <v>2.29</v>
      </c>
      <c r="BO44">
        <v>3.64</v>
      </c>
      <c r="BP44">
        <v>0.23</v>
      </c>
      <c r="BQ44">
        <v>1.92</v>
      </c>
      <c r="BR44">
        <v>2.1</v>
      </c>
      <c r="BS44">
        <v>1.55</v>
      </c>
      <c r="BT44">
        <v>2.8609529999999999</v>
      </c>
      <c r="BU44">
        <v>1.292867</v>
      </c>
      <c r="BV44">
        <v>2.2664059999999999</v>
      </c>
      <c r="BW44">
        <v>1.872044</v>
      </c>
      <c r="BX44">
        <v>1.8881559999999999</v>
      </c>
      <c r="BY44">
        <v>2.5857329999999998</v>
      </c>
      <c r="BZ44">
        <v>1.2790760000000001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5.1197509999999999</v>
      </c>
      <c r="CK44">
        <v>1.801965</v>
      </c>
      <c r="CL44">
        <v>1.867362</v>
      </c>
      <c r="CM44">
        <v>3.3835139999999999</v>
      </c>
      <c r="CN44">
        <v>3.4131670000000001</v>
      </c>
      <c r="CO44">
        <v>2.0685859999999998</v>
      </c>
      <c r="CP44">
        <v>4.102703</v>
      </c>
      <c r="CQ44">
        <v>3.4131680000000002</v>
      </c>
      <c r="CR44">
        <v>0.79928100000000002</v>
      </c>
      <c r="CS44">
        <v>2.6914389999999999</v>
      </c>
      <c r="CT44">
        <v>2.4583469999999998</v>
      </c>
      <c r="CU44">
        <v>0</v>
      </c>
      <c r="CV44">
        <v>0</v>
      </c>
      <c r="CW44">
        <v>2.3510360000000001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75.826171000000016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181.83691099999999</v>
      </c>
      <c r="L45">
        <v>229.92771300000001</v>
      </c>
      <c r="M45">
        <v>90.877302999999998</v>
      </c>
      <c r="N45">
        <v>116.28481499999999</v>
      </c>
      <c r="O45">
        <v>121.90201999999999</v>
      </c>
      <c r="P45">
        <v>138.76978399999999</v>
      </c>
      <c r="Q45">
        <v>11.531107</v>
      </c>
      <c r="R45">
        <v>17.607481</v>
      </c>
      <c r="S45">
        <v>13.17268</v>
      </c>
      <c r="T45">
        <v>0.72370599999999996</v>
      </c>
      <c r="U45">
        <v>266.64862499999998</v>
      </c>
      <c r="V45">
        <v>2.8904999999999998</v>
      </c>
      <c r="W45">
        <v>15.261069000000001</v>
      </c>
      <c r="X45">
        <v>69.824940999999995</v>
      </c>
      <c r="Y45">
        <v>0</v>
      </c>
      <c r="Z45">
        <v>18.943759</v>
      </c>
      <c r="AA45">
        <v>0</v>
      </c>
      <c r="AB45">
        <v>42.042476999999998</v>
      </c>
      <c r="AC45">
        <v>30.552327999999999</v>
      </c>
      <c r="AD45">
        <v>0</v>
      </c>
      <c r="AE45">
        <v>51.937806000000002</v>
      </c>
      <c r="AF45">
        <v>8.3948440000000009</v>
      </c>
      <c r="AG45">
        <v>42.539088</v>
      </c>
      <c r="AH45">
        <v>0</v>
      </c>
      <c r="AI45">
        <v>0</v>
      </c>
      <c r="AJ45">
        <v>0</v>
      </c>
      <c r="AK45">
        <v>57.136865</v>
      </c>
      <c r="AL45">
        <v>51.501002</v>
      </c>
      <c r="AM45">
        <v>16.552026000000001</v>
      </c>
      <c r="AN45">
        <v>1.036106</v>
      </c>
      <c r="AO45">
        <v>0</v>
      </c>
      <c r="AP45">
        <v>0.37027300000000002</v>
      </c>
      <c r="AQ45">
        <v>0</v>
      </c>
      <c r="AR45">
        <v>47.866680000000002</v>
      </c>
      <c r="AS45">
        <v>33.382779999999997</v>
      </c>
      <c r="AT45">
        <v>10.839401000000001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75.826171000000016</v>
      </c>
      <c r="BA45">
        <f t="shared" si="1"/>
        <v>1766.1802609999995</v>
      </c>
      <c r="BD45">
        <v>7.66</v>
      </c>
      <c r="BE45">
        <v>1.87</v>
      </c>
      <c r="BF45">
        <v>2.92</v>
      </c>
      <c r="BG45">
        <v>1.78</v>
      </c>
      <c r="BH45">
        <v>3.11</v>
      </c>
      <c r="BI45">
        <v>0.86</v>
      </c>
      <c r="BJ45">
        <v>0.42</v>
      </c>
      <c r="BK45">
        <v>1.72</v>
      </c>
      <c r="BL45">
        <v>0.84</v>
      </c>
      <c r="BM45">
        <v>0.21</v>
      </c>
      <c r="BN45">
        <v>2.29</v>
      </c>
      <c r="BO45">
        <v>3.64</v>
      </c>
      <c r="BP45">
        <v>0.23</v>
      </c>
      <c r="BQ45">
        <v>1.92</v>
      </c>
      <c r="BR45">
        <v>2.1</v>
      </c>
      <c r="BS45">
        <v>1.55</v>
      </c>
      <c r="BT45">
        <v>2.8609529999999999</v>
      </c>
      <c r="BU45">
        <v>1.292867</v>
      </c>
      <c r="BV45">
        <v>2.2664059999999999</v>
      </c>
      <c r="BW45">
        <v>1.872044</v>
      </c>
      <c r="BX45">
        <v>1.8881559999999999</v>
      </c>
      <c r="BY45">
        <v>2.5857329999999998</v>
      </c>
      <c r="BZ45">
        <v>1.2790760000000001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5.1197509999999999</v>
      </c>
      <c r="CK45">
        <v>1.801965</v>
      </c>
      <c r="CL45">
        <v>1.867362</v>
      </c>
      <c r="CM45">
        <v>3.3835139999999999</v>
      </c>
      <c r="CN45">
        <v>3.4131670000000001</v>
      </c>
      <c r="CO45">
        <v>2.0685859999999998</v>
      </c>
      <c r="CP45">
        <v>4.102703</v>
      </c>
      <c r="CQ45">
        <v>3.4131680000000002</v>
      </c>
      <c r="CR45">
        <v>0.79928100000000002</v>
      </c>
      <c r="CS45">
        <v>2.6914389999999999</v>
      </c>
      <c r="CT45">
        <v>2.4583469999999998</v>
      </c>
      <c r="CU45">
        <v>0</v>
      </c>
      <c r="CV45">
        <v>0</v>
      </c>
      <c r="CW45">
        <v>2.3510360000000001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75.826171000000016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181.85350299999999</v>
      </c>
      <c r="L46">
        <v>229.92771300000001</v>
      </c>
      <c r="M46">
        <v>90.877302999999998</v>
      </c>
      <c r="N46">
        <v>116.28481499999999</v>
      </c>
      <c r="O46">
        <v>121.90201999999999</v>
      </c>
      <c r="P46">
        <v>138.76978399999999</v>
      </c>
      <c r="Q46">
        <v>11.531107</v>
      </c>
      <c r="R46">
        <v>17.607481</v>
      </c>
      <c r="S46">
        <v>13.17268</v>
      </c>
      <c r="T46">
        <v>0.72370599999999996</v>
      </c>
      <c r="U46">
        <v>266.64862499999998</v>
      </c>
      <c r="V46">
        <v>2.8904999999999998</v>
      </c>
      <c r="W46">
        <v>15.261069000000001</v>
      </c>
      <c r="X46">
        <v>69.824940999999995</v>
      </c>
      <c r="Y46">
        <v>0</v>
      </c>
      <c r="Z46">
        <v>18.943759</v>
      </c>
      <c r="AA46">
        <v>0</v>
      </c>
      <c r="AB46">
        <v>42.042476999999998</v>
      </c>
      <c r="AC46">
        <v>30.552327999999999</v>
      </c>
      <c r="AD46">
        <v>0</v>
      </c>
      <c r="AE46">
        <v>51.937806000000002</v>
      </c>
      <c r="AF46">
        <v>8.3948440000000009</v>
      </c>
      <c r="AG46">
        <v>42.539088</v>
      </c>
      <c r="AH46">
        <v>0</v>
      </c>
      <c r="AI46">
        <v>0</v>
      </c>
      <c r="AJ46">
        <v>0</v>
      </c>
      <c r="AK46">
        <v>57.136865</v>
      </c>
      <c r="AL46">
        <v>51.501002</v>
      </c>
      <c r="AM46">
        <v>16.552026000000001</v>
      </c>
      <c r="AN46">
        <v>1.036106</v>
      </c>
      <c r="AO46">
        <v>0</v>
      </c>
      <c r="AP46">
        <v>0.37027300000000002</v>
      </c>
      <c r="AQ46">
        <v>0</v>
      </c>
      <c r="AR46">
        <v>47.866680000000002</v>
      </c>
      <c r="AS46">
        <v>33.382779999999997</v>
      </c>
      <c r="AT46">
        <v>10.839401000000001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75.826171000000016</v>
      </c>
      <c r="BA46">
        <f t="shared" si="1"/>
        <v>1766.1968529999995</v>
      </c>
      <c r="BD46">
        <v>7.66</v>
      </c>
      <c r="BE46">
        <v>1.87</v>
      </c>
      <c r="BF46">
        <v>2.92</v>
      </c>
      <c r="BG46">
        <v>1.78</v>
      </c>
      <c r="BH46">
        <v>3.11</v>
      </c>
      <c r="BI46">
        <v>0.86</v>
      </c>
      <c r="BJ46">
        <v>0.42</v>
      </c>
      <c r="BK46">
        <v>1.72</v>
      </c>
      <c r="BL46">
        <v>0.84</v>
      </c>
      <c r="BM46">
        <v>0.21</v>
      </c>
      <c r="BN46">
        <v>2.29</v>
      </c>
      <c r="BO46">
        <v>3.64</v>
      </c>
      <c r="BP46">
        <v>0.23</v>
      </c>
      <c r="BQ46">
        <v>1.92</v>
      </c>
      <c r="BR46">
        <v>2.1</v>
      </c>
      <c r="BS46">
        <v>1.55</v>
      </c>
      <c r="BT46">
        <v>2.8609529999999999</v>
      </c>
      <c r="BU46">
        <v>1.292867</v>
      </c>
      <c r="BV46">
        <v>2.2664059999999999</v>
      </c>
      <c r="BW46">
        <v>1.872044</v>
      </c>
      <c r="BX46">
        <v>1.8881559999999999</v>
      </c>
      <c r="BY46">
        <v>2.5857329999999998</v>
      </c>
      <c r="BZ46">
        <v>1.2790760000000001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5.1197509999999999</v>
      </c>
      <c r="CK46">
        <v>1.801965</v>
      </c>
      <c r="CL46">
        <v>1.867362</v>
      </c>
      <c r="CM46">
        <v>3.3835139999999999</v>
      </c>
      <c r="CN46">
        <v>3.4131670000000001</v>
      </c>
      <c r="CO46">
        <v>2.0685859999999998</v>
      </c>
      <c r="CP46">
        <v>4.102703</v>
      </c>
      <c r="CQ46">
        <v>3.4131680000000002</v>
      </c>
      <c r="CR46">
        <v>0.79928100000000002</v>
      </c>
      <c r="CS46">
        <v>2.6914389999999999</v>
      </c>
      <c r="CT46">
        <v>2.4583469999999998</v>
      </c>
      <c r="CU46">
        <v>0</v>
      </c>
      <c r="CV46">
        <v>0</v>
      </c>
      <c r="CW46">
        <v>2.3510360000000001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75.826171000000016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181.83691099999999</v>
      </c>
      <c r="L47">
        <v>229.92771300000001</v>
      </c>
      <c r="M47">
        <v>90.877302999999998</v>
      </c>
      <c r="N47">
        <v>116.28481499999999</v>
      </c>
      <c r="O47">
        <v>121.90201999999999</v>
      </c>
      <c r="P47">
        <v>138.76978399999999</v>
      </c>
      <c r="Q47">
        <v>11.530423000000001</v>
      </c>
      <c r="R47">
        <v>17.607481</v>
      </c>
      <c r="S47">
        <v>13.17268</v>
      </c>
      <c r="T47">
        <v>0.72370599999999996</v>
      </c>
      <c r="U47">
        <v>266.64862499999998</v>
      </c>
      <c r="V47">
        <v>2.8904999999999998</v>
      </c>
      <c r="W47">
        <v>15.261069000000001</v>
      </c>
      <c r="X47">
        <v>69.824940999999995</v>
      </c>
      <c r="Y47">
        <v>0</v>
      </c>
      <c r="Z47">
        <v>18.943759</v>
      </c>
      <c r="AA47">
        <v>0</v>
      </c>
      <c r="AB47">
        <v>42.042476999999998</v>
      </c>
      <c r="AC47">
        <v>30.552327999999999</v>
      </c>
      <c r="AD47">
        <v>0</v>
      </c>
      <c r="AE47">
        <v>51.937806000000002</v>
      </c>
      <c r="AF47">
        <v>8.3948440000000009</v>
      </c>
      <c r="AG47">
        <v>42.539088</v>
      </c>
      <c r="AH47">
        <v>0</v>
      </c>
      <c r="AI47">
        <v>0</v>
      </c>
      <c r="AJ47">
        <v>0</v>
      </c>
      <c r="AK47">
        <v>57.136865</v>
      </c>
      <c r="AL47">
        <v>51.501002</v>
      </c>
      <c r="AM47">
        <v>16.552026000000001</v>
      </c>
      <c r="AN47">
        <v>1.036106</v>
      </c>
      <c r="AO47">
        <v>0</v>
      </c>
      <c r="AP47">
        <v>0.37027300000000002</v>
      </c>
      <c r="AQ47">
        <v>0</v>
      </c>
      <c r="AR47">
        <v>47.866680000000002</v>
      </c>
      <c r="AS47">
        <v>33.382779999999997</v>
      </c>
      <c r="AT47">
        <v>10.307119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75.826171000000016</v>
      </c>
      <c r="BA47">
        <f t="shared" si="1"/>
        <v>1765.6472949999998</v>
      </c>
      <c r="BD47">
        <v>7.66</v>
      </c>
      <c r="BE47">
        <v>1.87</v>
      </c>
      <c r="BF47">
        <v>2.92</v>
      </c>
      <c r="BG47">
        <v>1.78</v>
      </c>
      <c r="BH47">
        <v>3.11</v>
      </c>
      <c r="BI47">
        <v>0.86</v>
      </c>
      <c r="BJ47">
        <v>0.42</v>
      </c>
      <c r="BK47">
        <v>1.72</v>
      </c>
      <c r="BL47">
        <v>0.84</v>
      </c>
      <c r="BM47">
        <v>0.21</v>
      </c>
      <c r="BN47">
        <v>2.29</v>
      </c>
      <c r="BO47">
        <v>3.64</v>
      </c>
      <c r="BP47">
        <v>0.23</v>
      </c>
      <c r="BQ47">
        <v>1.92</v>
      </c>
      <c r="BR47">
        <v>2.1</v>
      </c>
      <c r="BS47">
        <v>1.55</v>
      </c>
      <c r="BT47">
        <v>2.8609529999999999</v>
      </c>
      <c r="BU47">
        <v>1.292867</v>
      </c>
      <c r="BV47">
        <v>2.2664059999999999</v>
      </c>
      <c r="BW47">
        <v>1.872044</v>
      </c>
      <c r="BX47">
        <v>1.8881559999999999</v>
      </c>
      <c r="BY47">
        <v>2.5857329999999998</v>
      </c>
      <c r="BZ47">
        <v>1.2790760000000001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5.1197509999999999</v>
      </c>
      <c r="CK47">
        <v>1.801965</v>
      </c>
      <c r="CL47">
        <v>1.867362</v>
      </c>
      <c r="CM47">
        <v>3.3835139999999999</v>
      </c>
      <c r="CN47">
        <v>3.4131670000000001</v>
      </c>
      <c r="CO47">
        <v>2.0685859999999998</v>
      </c>
      <c r="CP47">
        <v>4.102703</v>
      </c>
      <c r="CQ47">
        <v>3.4131680000000002</v>
      </c>
      <c r="CR47">
        <v>0.79928100000000002</v>
      </c>
      <c r="CS47">
        <v>2.6914389999999999</v>
      </c>
      <c r="CT47">
        <v>2.4583469999999998</v>
      </c>
      <c r="CU47">
        <v>0</v>
      </c>
      <c r="CV47">
        <v>0</v>
      </c>
      <c r="CW47">
        <v>2.3510360000000001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75.826171000000016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181.85350299999999</v>
      </c>
      <c r="L48">
        <v>229.92771300000001</v>
      </c>
      <c r="M48">
        <v>90.877302999999998</v>
      </c>
      <c r="N48">
        <v>116.28481499999999</v>
      </c>
      <c r="O48">
        <v>121.90201999999999</v>
      </c>
      <c r="P48">
        <v>138.76978399999999</v>
      </c>
      <c r="Q48">
        <v>11.530423000000001</v>
      </c>
      <c r="R48">
        <v>12.241942</v>
      </c>
      <c r="S48">
        <v>13.17268</v>
      </c>
      <c r="T48">
        <v>0.72370599999999996</v>
      </c>
      <c r="U48">
        <v>266.64862499999998</v>
      </c>
      <c r="V48">
        <v>2.8904999999999998</v>
      </c>
      <c r="W48">
        <v>15.261069000000001</v>
      </c>
      <c r="X48">
        <v>69.824940999999995</v>
      </c>
      <c r="Y48">
        <v>0</v>
      </c>
      <c r="Z48">
        <v>18.943759</v>
      </c>
      <c r="AA48">
        <v>0</v>
      </c>
      <c r="AB48">
        <v>42.042476999999998</v>
      </c>
      <c r="AC48">
        <v>30.552327999999999</v>
      </c>
      <c r="AD48">
        <v>0</v>
      </c>
      <c r="AE48">
        <v>51.937806000000002</v>
      </c>
      <c r="AF48">
        <v>8.3948440000000009</v>
      </c>
      <c r="AG48">
        <v>42.539088</v>
      </c>
      <c r="AH48">
        <v>0</v>
      </c>
      <c r="AI48">
        <v>0</v>
      </c>
      <c r="AJ48">
        <v>0</v>
      </c>
      <c r="AK48">
        <v>57.136865</v>
      </c>
      <c r="AL48">
        <v>51.501002</v>
      </c>
      <c r="AM48">
        <v>16.552026000000001</v>
      </c>
      <c r="AN48">
        <v>1.036106</v>
      </c>
      <c r="AO48">
        <v>0</v>
      </c>
      <c r="AP48">
        <v>0.37027300000000002</v>
      </c>
      <c r="AQ48">
        <v>0</v>
      </c>
      <c r="AR48">
        <v>47.866680000000002</v>
      </c>
      <c r="AS48">
        <v>33.382779999999997</v>
      </c>
      <c r="AT48">
        <v>10.839401000000001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75.826171000000016</v>
      </c>
      <c r="BA48">
        <f t="shared" si="1"/>
        <v>1760.8306299999995</v>
      </c>
      <c r="BD48">
        <v>7.66</v>
      </c>
      <c r="BE48">
        <v>1.87</v>
      </c>
      <c r="BF48">
        <v>2.92</v>
      </c>
      <c r="BG48">
        <v>1.78</v>
      </c>
      <c r="BH48">
        <v>3.11</v>
      </c>
      <c r="BI48">
        <v>0.86</v>
      </c>
      <c r="BJ48">
        <v>0.42</v>
      </c>
      <c r="BK48">
        <v>1.72</v>
      </c>
      <c r="BL48">
        <v>0.84</v>
      </c>
      <c r="BM48">
        <v>0.21</v>
      </c>
      <c r="BN48">
        <v>2.29</v>
      </c>
      <c r="BO48">
        <v>3.64</v>
      </c>
      <c r="BP48">
        <v>0.23</v>
      </c>
      <c r="BQ48">
        <v>1.92</v>
      </c>
      <c r="BR48">
        <v>2.1</v>
      </c>
      <c r="BS48">
        <v>1.55</v>
      </c>
      <c r="BT48">
        <v>2.8609529999999999</v>
      </c>
      <c r="BU48">
        <v>1.292867</v>
      </c>
      <c r="BV48">
        <v>2.2664059999999999</v>
      </c>
      <c r="BW48">
        <v>1.872044</v>
      </c>
      <c r="BX48">
        <v>1.8881559999999999</v>
      </c>
      <c r="BY48">
        <v>2.5857329999999998</v>
      </c>
      <c r="BZ48">
        <v>1.2790760000000001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5.1197509999999999</v>
      </c>
      <c r="CK48">
        <v>1.801965</v>
      </c>
      <c r="CL48">
        <v>1.867362</v>
      </c>
      <c r="CM48">
        <v>3.3835139999999999</v>
      </c>
      <c r="CN48">
        <v>3.4131670000000001</v>
      </c>
      <c r="CO48">
        <v>2.0685859999999998</v>
      </c>
      <c r="CP48">
        <v>4.102703</v>
      </c>
      <c r="CQ48">
        <v>3.4131680000000002</v>
      </c>
      <c r="CR48">
        <v>0.79928100000000002</v>
      </c>
      <c r="CS48">
        <v>2.6914389999999999</v>
      </c>
      <c r="CT48">
        <v>2.4583469999999998</v>
      </c>
      <c r="CU48">
        <v>0</v>
      </c>
      <c r="CV48">
        <v>0</v>
      </c>
      <c r="CW48">
        <v>2.3510360000000001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75.826171000000016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181.83691099999999</v>
      </c>
      <c r="L49">
        <v>229.92771300000001</v>
      </c>
      <c r="M49">
        <v>90.877302999999998</v>
      </c>
      <c r="N49">
        <v>116.28481499999999</v>
      </c>
      <c r="O49">
        <v>121.90201999999999</v>
      </c>
      <c r="P49">
        <v>138.76978399999999</v>
      </c>
      <c r="Q49">
        <v>8.5772700000000004</v>
      </c>
      <c r="R49">
        <v>12.241942</v>
      </c>
      <c r="S49">
        <v>13.17268</v>
      </c>
      <c r="T49">
        <v>0.72370599999999996</v>
      </c>
      <c r="U49">
        <v>266.64862499999998</v>
      </c>
      <c r="V49">
        <v>2.8904999999999998</v>
      </c>
      <c r="W49">
        <v>15.261069000000001</v>
      </c>
      <c r="X49">
        <v>69.824940999999995</v>
      </c>
      <c r="Y49">
        <v>0</v>
      </c>
      <c r="Z49">
        <v>18.943759</v>
      </c>
      <c r="AA49">
        <v>0</v>
      </c>
      <c r="AB49">
        <v>42.042476999999998</v>
      </c>
      <c r="AC49">
        <v>30.552327999999999</v>
      </c>
      <c r="AD49">
        <v>0</v>
      </c>
      <c r="AE49">
        <v>51.937806000000002</v>
      </c>
      <c r="AF49">
        <v>8.3948440000000009</v>
      </c>
      <c r="AG49">
        <v>42.539088</v>
      </c>
      <c r="AH49">
        <v>0</v>
      </c>
      <c r="AI49">
        <v>0</v>
      </c>
      <c r="AJ49">
        <v>0</v>
      </c>
      <c r="AK49">
        <v>57.136865</v>
      </c>
      <c r="AL49">
        <v>51.501002</v>
      </c>
      <c r="AM49">
        <v>16.552026000000001</v>
      </c>
      <c r="AN49">
        <v>1.036106</v>
      </c>
      <c r="AO49">
        <v>0</v>
      </c>
      <c r="AP49">
        <v>0.37027300000000002</v>
      </c>
      <c r="AQ49">
        <v>0</v>
      </c>
      <c r="AR49">
        <v>47.866680000000002</v>
      </c>
      <c r="AS49">
        <v>33.382779999999997</v>
      </c>
      <c r="AT49">
        <v>10.839401000000001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75.826171000000016</v>
      </c>
      <c r="BA49">
        <f t="shared" si="1"/>
        <v>1757.8608849999996</v>
      </c>
      <c r="BD49">
        <v>7.66</v>
      </c>
      <c r="BE49">
        <v>1.87</v>
      </c>
      <c r="BF49">
        <v>2.92</v>
      </c>
      <c r="BG49">
        <v>1.78</v>
      </c>
      <c r="BH49">
        <v>3.11</v>
      </c>
      <c r="BI49">
        <v>0.86</v>
      </c>
      <c r="BJ49">
        <v>0.42</v>
      </c>
      <c r="BK49">
        <v>1.72</v>
      </c>
      <c r="BL49">
        <v>0.84</v>
      </c>
      <c r="BM49">
        <v>0.21</v>
      </c>
      <c r="BN49">
        <v>2.29</v>
      </c>
      <c r="BO49">
        <v>3.64</v>
      </c>
      <c r="BP49">
        <v>0.23</v>
      </c>
      <c r="BQ49">
        <v>1.92</v>
      </c>
      <c r="BR49">
        <v>2.1</v>
      </c>
      <c r="BS49">
        <v>1.55</v>
      </c>
      <c r="BT49">
        <v>2.8609529999999999</v>
      </c>
      <c r="BU49">
        <v>1.292867</v>
      </c>
      <c r="BV49">
        <v>2.2664059999999999</v>
      </c>
      <c r="BW49">
        <v>1.872044</v>
      </c>
      <c r="BX49">
        <v>1.8881559999999999</v>
      </c>
      <c r="BY49">
        <v>2.5857329999999998</v>
      </c>
      <c r="BZ49">
        <v>1.2790760000000001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5.1197509999999999</v>
      </c>
      <c r="CK49">
        <v>1.801965</v>
      </c>
      <c r="CL49">
        <v>1.867362</v>
      </c>
      <c r="CM49">
        <v>3.3835139999999999</v>
      </c>
      <c r="CN49">
        <v>3.4131670000000001</v>
      </c>
      <c r="CO49">
        <v>2.0685859999999998</v>
      </c>
      <c r="CP49">
        <v>4.102703</v>
      </c>
      <c r="CQ49">
        <v>3.4131680000000002</v>
      </c>
      <c r="CR49">
        <v>0.79928100000000002</v>
      </c>
      <c r="CS49">
        <v>2.6914389999999999</v>
      </c>
      <c r="CT49">
        <v>2.4583469999999998</v>
      </c>
      <c r="CU49">
        <v>0</v>
      </c>
      <c r="CV49">
        <v>0</v>
      </c>
      <c r="CW49">
        <v>2.3510360000000001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75.826171000000016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181.85350299999999</v>
      </c>
      <c r="L50">
        <v>229.92771300000001</v>
      </c>
      <c r="M50">
        <v>90.877302999999998</v>
      </c>
      <c r="N50">
        <v>116.28481499999999</v>
      </c>
      <c r="O50">
        <v>121.90201999999999</v>
      </c>
      <c r="P50">
        <v>138.76978399999999</v>
      </c>
      <c r="Q50">
        <v>10.518902000000001</v>
      </c>
      <c r="R50">
        <v>17.603928</v>
      </c>
      <c r="S50">
        <v>13.17268</v>
      </c>
      <c r="T50">
        <v>0.72370599999999996</v>
      </c>
      <c r="U50">
        <v>266.64862499999998</v>
      </c>
      <c r="V50">
        <v>2.8904999999999998</v>
      </c>
      <c r="W50">
        <v>15.261069000000001</v>
      </c>
      <c r="X50">
        <v>69.824940999999995</v>
      </c>
      <c r="Y50">
        <v>0</v>
      </c>
      <c r="Z50">
        <v>18.943759</v>
      </c>
      <c r="AA50">
        <v>0</v>
      </c>
      <c r="AB50">
        <v>42.042476999999998</v>
      </c>
      <c r="AC50">
        <v>30.552327999999999</v>
      </c>
      <c r="AD50">
        <v>0</v>
      </c>
      <c r="AE50">
        <v>51.937806000000002</v>
      </c>
      <c r="AF50">
        <v>8.3948440000000009</v>
      </c>
      <c r="AG50">
        <v>42.539088</v>
      </c>
      <c r="AH50">
        <v>24.364288999999999</v>
      </c>
      <c r="AI50">
        <v>0</v>
      </c>
      <c r="AJ50">
        <v>0</v>
      </c>
      <c r="AK50">
        <v>57.136865</v>
      </c>
      <c r="AL50">
        <v>51.501002</v>
      </c>
      <c r="AM50">
        <v>16.552026000000001</v>
      </c>
      <c r="AN50">
        <v>1.036106</v>
      </c>
      <c r="AO50">
        <v>0</v>
      </c>
      <c r="AP50">
        <v>0.37027300000000002</v>
      </c>
      <c r="AQ50">
        <v>0</v>
      </c>
      <c r="AR50">
        <v>47.866680000000002</v>
      </c>
      <c r="AS50">
        <v>33.382779999999997</v>
      </c>
      <c r="AT50">
        <v>10.839401000000001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75.826171000000016</v>
      </c>
      <c r="BA50">
        <f t="shared" si="1"/>
        <v>1789.5453839999996</v>
      </c>
      <c r="BD50">
        <v>7.66</v>
      </c>
      <c r="BE50">
        <v>1.87</v>
      </c>
      <c r="BF50">
        <v>2.92</v>
      </c>
      <c r="BG50">
        <v>1.78</v>
      </c>
      <c r="BH50">
        <v>3.11</v>
      </c>
      <c r="BI50">
        <v>0.86</v>
      </c>
      <c r="BJ50">
        <v>0.42</v>
      </c>
      <c r="BK50">
        <v>1.72</v>
      </c>
      <c r="BL50">
        <v>0.84</v>
      </c>
      <c r="BM50">
        <v>0.21</v>
      </c>
      <c r="BN50">
        <v>2.29</v>
      </c>
      <c r="BO50">
        <v>3.64</v>
      </c>
      <c r="BP50">
        <v>0.23</v>
      </c>
      <c r="BQ50">
        <v>1.92</v>
      </c>
      <c r="BR50">
        <v>2.1</v>
      </c>
      <c r="BS50">
        <v>1.55</v>
      </c>
      <c r="BT50">
        <v>2.8609529999999999</v>
      </c>
      <c r="BU50">
        <v>1.292867</v>
      </c>
      <c r="BV50">
        <v>2.2664059999999999</v>
      </c>
      <c r="BW50">
        <v>1.872044</v>
      </c>
      <c r="BX50">
        <v>1.8881559999999999</v>
      </c>
      <c r="BY50">
        <v>2.5857329999999998</v>
      </c>
      <c r="BZ50">
        <v>1.2790760000000001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5.1197509999999999</v>
      </c>
      <c r="CK50">
        <v>1.801965</v>
      </c>
      <c r="CL50">
        <v>1.867362</v>
      </c>
      <c r="CM50">
        <v>3.3835139999999999</v>
      </c>
      <c r="CN50">
        <v>3.4131670000000001</v>
      </c>
      <c r="CO50">
        <v>2.0685859999999998</v>
      </c>
      <c r="CP50">
        <v>4.102703</v>
      </c>
      <c r="CQ50">
        <v>3.4131680000000002</v>
      </c>
      <c r="CR50">
        <v>0.79928100000000002</v>
      </c>
      <c r="CS50">
        <v>2.6914389999999999</v>
      </c>
      <c r="CT50">
        <v>2.4583469999999998</v>
      </c>
      <c r="CU50">
        <v>0</v>
      </c>
      <c r="CV50">
        <v>0.46981299999999998</v>
      </c>
      <c r="CW50">
        <v>2.3510360000000001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75.826171000000016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181.83691099999999</v>
      </c>
      <c r="L51">
        <v>232.37326899999999</v>
      </c>
      <c r="M51">
        <v>90.877302999999998</v>
      </c>
      <c r="N51">
        <v>116.28481499999999</v>
      </c>
      <c r="O51">
        <v>121.90201999999999</v>
      </c>
      <c r="P51">
        <v>138.76978399999999</v>
      </c>
      <c r="Q51">
        <v>10.262157999999999</v>
      </c>
      <c r="R51">
        <v>17.607481</v>
      </c>
      <c r="S51">
        <v>13.503067</v>
      </c>
      <c r="T51">
        <v>0.73792999999999997</v>
      </c>
      <c r="U51">
        <v>266.64862499999998</v>
      </c>
      <c r="V51">
        <v>7.5158779999999998</v>
      </c>
      <c r="W51">
        <v>15.261069000000001</v>
      </c>
      <c r="X51">
        <v>69.824940999999995</v>
      </c>
      <c r="Y51">
        <v>0</v>
      </c>
      <c r="Z51">
        <v>12.629173</v>
      </c>
      <c r="AA51">
        <v>0</v>
      </c>
      <c r="AB51">
        <v>42.042476999999998</v>
      </c>
      <c r="AC51">
        <v>30.552327999999999</v>
      </c>
      <c r="AD51">
        <v>0</v>
      </c>
      <c r="AE51">
        <v>51.937806000000002</v>
      </c>
      <c r="AF51">
        <v>8.3948440000000009</v>
      </c>
      <c r="AG51">
        <v>42.539088</v>
      </c>
      <c r="AH51">
        <v>24.364288999999999</v>
      </c>
      <c r="AI51">
        <v>0</v>
      </c>
      <c r="AJ51">
        <v>0</v>
      </c>
      <c r="AK51">
        <v>57.136865</v>
      </c>
      <c r="AL51">
        <v>51.501002</v>
      </c>
      <c r="AM51">
        <v>16.552026000000001</v>
      </c>
      <c r="AN51">
        <v>1.036106</v>
      </c>
      <c r="AO51">
        <v>0</v>
      </c>
      <c r="AP51">
        <v>0.37027300000000002</v>
      </c>
      <c r="AQ51">
        <v>0</v>
      </c>
      <c r="AR51">
        <v>47.866680000000002</v>
      </c>
      <c r="AS51">
        <v>33.382779999999997</v>
      </c>
      <c r="AT51">
        <v>10.839401000000001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75.826171000000016</v>
      </c>
      <c r="BA51">
        <f t="shared" si="1"/>
        <v>1790.3765599999997</v>
      </c>
      <c r="BD51">
        <v>7.66</v>
      </c>
      <c r="BE51">
        <v>1.87</v>
      </c>
      <c r="BF51">
        <v>2.92</v>
      </c>
      <c r="BG51">
        <v>1.78</v>
      </c>
      <c r="BH51">
        <v>3.11</v>
      </c>
      <c r="BI51">
        <v>0.86</v>
      </c>
      <c r="BJ51">
        <v>0.42</v>
      </c>
      <c r="BK51">
        <v>1.72</v>
      </c>
      <c r="BL51">
        <v>0.84</v>
      </c>
      <c r="BM51">
        <v>0.21</v>
      </c>
      <c r="BN51">
        <v>2.29</v>
      </c>
      <c r="BO51">
        <v>3.64</v>
      </c>
      <c r="BP51">
        <v>0.23</v>
      </c>
      <c r="BQ51">
        <v>1.92</v>
      </c>
      <c r="BR51">
        <v>2.1</v>
      </c>
      <c r="BS51">
        <v>1.55</v>
      </c>
      <c r="BT51">
        <v>2.8609529999999999</v>
      </c>
      <c r="BU51">
        <v>1.292867</v>
      </c>
      <c r="BV51">
        <v>2.2664059999999999</v>
      </c>
      <c r="BW51">
        <v>1.872044</v>
      </c>
      <c r="BX51">
        <v>1.8881559999999999</v>
      </c>
      <c r="BY51">
        <v>2.5857329999999998</v>
      </c>
      <c r="BZ51">
        <v>1.2790760000000001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5.1197509999999999</v>
      </c>
      <c r="CK51">
        <v>1.801965</v>
      </c>
      <c r="CL51">
        <v>1.867362</v>
      </c>
      <c r="CM51">
        <v>3.3835139999999999</v>
      </c>
      <c r="CN51">
        <v>3.4131670000000001</v>
      </c>
      <c r="CO51">
        <v>2.0685859999999998</v>
      </c>
      <c r="CP51">
        <v>4.102703</v>
      </c>
      <c r="CQ51">
        <v>3.4131680000000002</v>
      </c>
      <c r="CR51">
        <v>0.79928100000000002</v>
      </c>
      <c r="CS51">
        <v>2.6914389999999999</v>
      </c>
      <c r="CT51">
        <v>2.4583469999999998</v>
      </c>
      <c r="CU51">
        <v>0</v>
      </c>
      <c r="CV51">
        <v>0.46981299999999998</v>
      </c>
      <c r="CW51">
        <v>2.3510360000000001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75.826171000000016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181.85350299999999</v>
      </c>
      <c r="L52">
        <v>232.37326899999999</v>
      </c>
      <c r="M52">
        <v>90.877302999999998</v>
      </c>
      <c r="N52">
        <v>116.28481499999999</v>
      </c>
      <c r="O52">
        <v>121.90201999999999</v>
      </c>
      <c r="P52">
        <v>138.76978399999999</v>
      </c>
      <c r="Q52">
        <v>10.652694</v>
      </c>
      <c r="R52">
        <v>17.607481</v>
      </c>
      <c r="S52">
        <v>13.503067</v>
      </c>
      <c r="T52">
        <v>0.73792999999999997</v>
      </c>
      <c r="U52">
        <v>266.64862499999998</v>
      </c>
      <c r="V52">
        <v>7.5158779999999998</v>
      </c>
      <c r="W52">
        <v>15.261069000000001</v>
      </c>
      <c r="X52">
        <v>69.824940999999995</v>
      </c>
      <c r="Y52">
        <v>0</v>
      </c>
      <c r="Z52">
        <v>12.629173</v>
      </c>
      <c r="AA52">
        <v>0</v>
      </c>
      <c r="AB52">
        <v>42.042476999999998</v>
      </c>
      <c r="AC52">
        <v>30.552327999999999</v>
      </c>
      <c r="AD52">
        <v>0</v>
      </c>
      <c r="AE52">
        <v>51.937806000000002</v>
      </c>
      <c r="AF52">
        <v>8.3948440000000009</v>
      </c>
      <c r="AG52">
        <v>42.539088</v>
      </c>
      <c r="AH52">
        <v>24.364288999999999</v>
      </c>
      <c r="AI52">
        <v>0</v>
      </c>
      <c r="AJ52">
        <v>0</v>
      </c>
      <c r="AK52">
        <v>57.136865</v>
      </c>
      <c r="AL52">
        <v>51.501002</v>
      </c>
      <c r="AM52">
        <v>16.552026000000001</v>
      </c>
      <c r="AN52">
        <v>1.036106</v>
      </c>
      <c r="AO52">
        <v>0</v>
      </c>
      <c r="AP52">
        <v>0.37027300000000002</v>
      </c>
      <c r="AQ52">
        <v>0</v>
      </c>
      <c r="AR52">
        <v>47.866680000000002</v>
      </c>
      <c r="AS52">
        <v>33.382779999999997</v>
      </c>
      <c r="AT52">
        <v>10.839401000000001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75.826171000000016</v>
      </c>
      <c r="BA52">
        <f t="shared" si="1"/>
        <v>1790.7836879999995</v>
      </c>
      <c r="BD52">
        <v>7.66</v>
      </c>
      <c r="BE52">
        <v>1.87</v>
      </c>
      <c r="BF52">
        <v>2.92</v>
      </c>
      <c r="BG52">
        <v>1.78</v>
      </c>
      <c r="BH52">
        <v>3.11</v>
      </c>
      <c r="BI52">
        <v>0.86</v>
      </c>
      <c r="BJ52">
        <v>0.42</v>
      </c>
      <c r="BK52">
        <v>1.72</v>
      </c>
      <c r="BL52">
        <v>0.84</v>
      </c>
      <c r="BM52">
        <v>0.21</v>
      </c>
      <c r="BN52">
        <v>2.29</v>
      </c>
      <c r="BO52">
        <v>3.64</v>
      </c>
      <c r="BP52">
        <v>0.23</v>
      </c>
      <c r="BQ52">
        <v>1.92</v>
      </c>
      <c r="BR52">
        <v>2.1</v>
      </c>
      <c r="BS52">
        <v>1.55</v>
      </c>
      <c r="BT52">
        <v>2.8609529999999999</v>
      </c>
      <c r="BU52">
        <v>1.292867</v>
      </c>
      <c r="BV52">
        <v>2.2664059999999999</v>
      </c>
      <c r="BW52">
        <v>1.872044</v>
      </c>
      <c r="BX52">
        <v>1.8881559999999999</v>
      </c>
      <c r="BY52">
        <v>2.5857329999999998</v>
      </c>
      <c r="BZ52">
        <v>1.2790760000000001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5.1197509999999999</v>
      </c>
      <c r="CK52">
        <v>1.801965</v>
      </c>
      <c r="CL52">
        <v>1.867362</v>
      </c>
      <c r="CM52">
        <v>3.3835139999999999</v>
      </c>
      <c r="CN52">
        <v>3.4131670000000001</v>
      </c>
      <c r="CO52">
        <v>2.0685859999999998</v>
      </c>
      <c r="CP52">
        <v>4.102703</v>
      </c>
      <c r="CQ52">
        <v>3.4131680000000002</v>
      </c>
      <c r="CR52">
        <v>0.79928100000000002</v>
      </c>
      <c r="CS52">
        <v>2.6914389999999999</v>
      </c>
      <c r="CT52">
        <v>2.4583469999999998</v>
      </c>
      <c r="CU52">
        <v>0</v>
      </c>
      <c r="CV52">
        <v>0.46981299999999998</v>
      </c>
      <c r="CW52">
        <v>2.3510360000000001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75.826171000000016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182.02442099999999</v>
      </c>
      <c r="L53">
        <v>232.80565799999999</v>
      </c>
      <c r="M53">
        <v>90.877302999999998</v>
      </c>
      <c r="N53">
        <v>116.28481499999999</v>
      </c>
      <c r="O53">
        <v>121.90201999999999</v>
      </c>
      <c r="P53">
        <v>138.76978399999999</v>
      </c>
      <c r="Q53">
        <v>11.638011000000001</v>
      </c>
      <c r="R53">
        <v>12.241942</v>
      </c>
      <c r="S53">
        <v>13.902926000000001</v>
      </c>
      <c r="T53">
        <v>0.73924400000000001</v>
      </c>
      <c r="U53">
        <v>266.64862499999998</v>
      </c>
      <c r="V53">
        <v>7.5158779999999998</v>
      </c>
      <c r="W53">
        <v>15.261069000000001</v>
      </c>
      <c r="X53">
        <v>69.824940999999995</v>
      </c>
      <c r="Y53">
        <v>0</v>
      </c>
      <c r="Z53">
        <v>19.077300000000001</v>
      </c>
      <c r="AA53">
        <v>0</v>
      </c>
      <c r="AB53">
        <v>42.042476999999998</v>
      </c>
      <c r="AC53">
        <v>30.552327999999999</v>
      </c>
      <c r="AD53">
        <v>0</v>
      </c>
      <c r="AE53">
        <v>51.937806000000002</v>
      </c>
      <c r="AF53">
        <v>8.3948440000000009</v>
      </c>
      <c r="AG53">
        <v>42.539088</v>
      </c>
      <c r="AH53">
        <v>24.364288999999999</v>
      </c>
      <c r="AI53">
        <v>0</v>
      </c>
      <c r="AJ53">
        <v>0</v>
      </c>
      <c r="AK53">
        <v>57.136865</v>
      </c>
      <c r="AL53">
        <v>51.501002</v>
      </c>
      <c r="AM53">
        <v>16.552026000000001</v>
      </c>
      <c r="AN53">
        <v>1.036106</v>
      </c>
      <c r="AO53">
        <v>0</v>
      </c>
      <c r="AP53">
        <v>0.37027300000000002</v>
      </c>
      <c r="AQ53">
        <v>0</v>
      </c>
      <c r="AR53">
        <v>47.866680000000002</v>
      </c>
      <c r="AS53">
        <v>33.382779999999997</v>
      </c>
      <c r="AT53">
        <v>10.839401000000001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75.80617100000002</v>
      </c>
      <c r="BA53">
        <f t="shared" si="1"/>
        <v>1793.8360729999995</v>
      </c>
      <c r="BD53">
        <v>7.66</v>
      </c>
      <c r="BE53">
        <v>1.87</v>
      </c>
      <c r="BF53">
        <v>2.92</v>
      </c>
      <c r="BG53">
        <v>1.78</v>
      </c>
      <c r="BH53">
        <v>3.11</v>
      </c>
      <c r="BI53">
        <v>0.86</v>
      </c>
      <c r="BJ53">
        <v>0.42</v>
      </c>
      <c r="BK53">
        <v>1.72</v>
      </c>
      <c r="BL53">
        <v>0.84</v>
      </c>
      <c r="BM53">
        <v>0.19</v>
      </c>
      <c r="BN53">
        <v>2.29</v>
      </c>
      <c r="BO53">
        <v>3.64</v>
      </c>
      <c r="BP53">
        <v>0.23</v>
      </c>
      <c r="BQ53">
        <v>1.92</v>
      </c>
      <c r="BR53">
        <v>2.1</v>
      </c>
      <c r="BS53">
        <v>1.55</v>
      </c>
      <c r="BT53">
        <v>2.8609529999999999</v>
      </c>
      <c r="BU53">
        <v>1.292867</v>
      </c>
      <c r="BV53">
        <v>2.2664059999999999</v>
      </c>
      <c r="BW53">
        <v>1.872044</v>
      </c>
      <c r="BX53">
        <v>1.8881559999999999</v>
      </c>
      <c r="BY53">
        <v>2.5857329999999998</v>
      </c>
      <c r="BZ53">
        <v>1.2790760000000001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5.1197509999999999</v>
      </c>
      <c r="CK53">
        <v>1.801965</v>
      </c>
      <c r="CL53">
        <v>1.867362</v>
      </c>
      <c r="CM53">
        <v>3.3835139999999999</v>
      </c>
      <c r="CN53">
        <v>3.4131670000000001</v>
      </c>
      <c r="CO53">
        <v>2.0685859999999998</v>
      </c>
      <c r="CP53">
        <v>4.102703</v>
      </c>
      <c r="CQ53">
        <v>3.4131680000000002</v>
      </c>
      <c r="CR53">
        <v>0.79928100000000002</v>
      </c>
      <c r="CS53">
        <v>2.6914389999999999</v>
      </c>
      <c r="CT53">
        <v>2.4583469999999998</v>
      </c>
      <c r="CU53">
        <v>0</v>
      </c>
      <c r="CV53">
        <v>0.46981299999999998</v>
      </c>
      <c r="CW53">
        <v>2.3510360000000001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75.80617100000002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182.04052999999999</v>
      </c>
      <c r="L54">
        <v>232.80565799999999</v>
      </c>
      <c r="M54">
        <v>90.877302999999998</v>
      </c>
      <c r="N54">
        <v>116.28481499999999</v>
      </c>
      <c r="O54">
        <v>121.90201999999999</v>
      </c>
      <c r="P54">
        <v>138.76978399999999</v>
      </c>
      <c r="Q54">
        <v>11.638011000000001</v>
      </c>
      <c r="R54">
        <v>12.241942</v>
      </c>
      <c r="S54">
        <v>13.902926000000001</v>
      </c>
      <c r="T54">
        <v>0.73924400000000001</v>
      </c>
      <c r="U54">
        <v>266.64862499999998</v>
      </c>
      <c r="V54">
        <v>7.5158779999999998</v>
      </c>
      <c r="W54">
        <v>15.261069000000001</v>
      </c>
      <c r="X54">
        <v>69.824940999999995</v>
      </c>
      <c r="Y54">
        <v>0</v>
      </c>
      <c r="Z54">
        <v>19.077300000000001</v>
      </c>
      <c r="AA54">
        <v>0</v>
      </c>
      <c r="AB54">
        <v>42.042476999999998</v>
      </c>
      <c r="AC54">
        <v>30.552327999999999</v>
      </c>
      <c r="AD54">
        <v>0</v>
      </c>
      <c r="AE54">
        <v>51.937806000000002</v>
      </c>
      <c r="AF54">
        <v>8.3948440000000009</v>
      </c>
      <c r="AG54">
        <v>42.539088</v>
      </c>
      <c r="AH54">
        <v>24.364288999999999</v>
      </c>
      <c r="AI54">
        <v>0</v>
      </c>
      <c r="AJ54">
        <v>0</v>
      </c>
      <c r="AK54">
        <v>57.136865</v>
      </c>
      <c r="AL54">
        <v>51.501002</v>
      </c>
      <c r="AM54">
        <v>16.552026000000001</v>
      </c>
      <c r="AN54">
        <v>1.036106</v>
      </c>
      <c r="AO54">
        <v>0</v>
      </c>
      <c r="AP54">
        <v>0.37027300000000002</v>
      </c>
      <c r="AQ54">
        <v>0</v>
      </c>
      <c r="AR54">
        <v>51.057791999999999</v>
      </c>
      <c r="AS54">
        <v>33.382779999999997</v>
      </c>
      <c r="AT54">
        <v>10.839401000000001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75.726171000000008</v>
      </c>
      <c r="BA54">
        <f t="shared" si="1"/>
        <v>1796.9632939999995</v>
      </c>
      <c r="BD54">
        <v>7.66</v>
      </c>
      <c r="BE54">
        <v>1.87</v>
      </c>
      <c r="BF54">
        <v>2.92</v>
      </c>
      <c r="BG54">
        <v>1.78</v>
      </c>
      <c r="BH54">
        <v>3.11</v>
      </c>
      <c r="BI54">
        <v>0.8</v>
      </c>
      <c r="BJ54">
        <v>0.4</v>
      </c>
      <c r="BK54">
        <v>1.72</v>
      </c>
      <c r="BL54">
        <v>0.84</v>
      </c>
      <c r="BM54">
        <v>0.19</v>
      </c>
      <c r="BN54">
        <v>2.29</v>
      </c>
      <c r="BO54">
        <v>3.64</v>
      </c>
      <c r="BP54">
        <v>0.23</v>
      </c>
      <c r="BQ54">
        <v>1.92</v>
      </c>
      <c r="BR54">
        <v>2.1</v>
      </c>
      <c r="BS54">
        <v>1.55</v>
      </c>
      <c r="BT54">
        <v>2.8609529999999999</v>
      </c>
      <c r="BU54">
        <v>1.292867</v>
      </c>
      <c r="BV54">
        <v>2.2664059999999999</v>
      </c>
      <c r="BW54">
        <v>1.872044</v>
      </c>
      <c r="BX54">
        <v>1.8881559999999999</v>
      </c>
      <c r="BY54">
        <v>2.5857329999999998</v>
      </c>
      <c r="BZ54">
        <v>1.2790760000000001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5.1197509999999999</v>
      </c>
      <c r="CK54">
        <v>1.801965</v>
      </c>
      <c r="CL54">
        <v>1.867362</v>
      </c>
      <c r="CM54">
        <v>3.3835139999999999</v>
      </c>
      <c r="CN54">
        <v>3.4131670000000001</v>
      </c>
      <c r="CO54">
        <v>2.0685859999999998</v>
      </c>
      <c r="CP54">
        <v>4.102703</v>
      </c>
      <c r="CQ54">
        <v>3.4131680000000002</v>
      </c>
      <c r="CR54">
        <v>0.79928100000000002</v>
      </c>
      <c r="CS54">
        <v>2.6914389999999999</v>
      </c>
      <c r="CT54">
        <v>2.4583469999999998</v>
      </c>
      <c r="CU54">
        <v>0</v>
      </c>
      <c r="CV54">
        <v>0.46981299999999998</v>
      </c>
      <c r="CW54">
        <v>2.3510360000000001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75.726171000000008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182.02442099999999</v>
      </c>
      <c r="L55">
        <v>232.80565799999999</v>
      </c>
      <c r="M55">
        <v>90.877302999999998</v>
      </c>
      <c r="N55">
        <v>116.28481499999999</v>
      </c>
      <c r="O55">
        <v>121.90201999999999</v>
      </c>
      <c r="P55">
        <v>138.76978399999999</v>
      </c>
      <c r="Q55">
        <v>11.638011000000001</v>
      </c>
      <c r="R55">
        <v>12.241942</v>
      </c>
      <c r="S55">
        <v>13.902926000000001</v>
      </c>
      <c r="T55">
        <v>0.73924400000000001</v>
      </c>
      <c r="U55">
        <v>266.64862499999998</v>
      </c>
      <c r="V55">
        <v>7.5158779999999998</v>
      </c>
      <c r="W55">
        <v>15.261069000000001</v>
      </c>
      <c r="X55">
        <v>69.824940999999995</v>
      </c>
      <c r="Y55">
        <v>0</v>
      </c>
      <c r="Z55">
        <v>19.077300000000001</v>
      </c>
      <c r="AA55">
        <v>0</v>
      </c>
      <c r="AB55">
        <v>42.042476999999998</v>
      </c>
      <c r="AC55">
        <v>8.0319839999999996</v>
      </c>
      <c r="AD55">
        <v>0</v>
      </c>
      <c r="AE55">
        <v>51.937806000000002</v>
      </c>
      <c r="AF55">
        <v>8.3948440000000009</v>
      </c>
      <c r="AG55">
        <v>42.539088</v>
      </c>
      <c r="AH55">
        <v>24.364288999999999</v>
      </c>
      <c r="AI55">
        <v>0</v>
      </c>
      <c r="AJ55">
        <v>0</v>
      </c>
      <c r="AK55">
        <v>57.136865</v>
      </c>
      <c r="AL55">
        <v>51.501002</v>
      </c>
      <c r="AM55">
        <v>16.552026000000001</v>
      </c>
      <c r="AN55">
        <v>1.036106</v>
      </c>
      <c r="AO55">
        <v>0</v>
      </c>
      <c r="AP55">
        <v>0</v>
      </c>
      <c r="AQ55">
        <v>0</v>
      </c>
      <c r="AR55">
        <v>51.057791999999999</v>
      </c>
      <c r="AS55">
        <v>33.382779999999997</v>
      </c>
      <c r="AT55">
        <v>10.839401000000001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75.726171000000008</v>
      </c>
      <c r="BA55">
        <f t="shared" si="1"/>
        <v>1774.0565679999995</v>
      </c>
      <c r="BD55">
        <v>7.66</v>
      </c>
      <c r="BE55">
        <v>1.87</v>
      </c>
      <c r="BF55">
        <v>2.92</v>
      </c>
      <c r="BG55">
        <v>1.78</v>
      </c>
      <c r="BH55">
        <v>3.11</v>
      </c>
      <c r="BI55">
        <v>0.8</v>
      </c>
      <c r="BJ55">
        <v>0.4</v>
      </c>
      <c r="BK55">
        <v>1.72</v>
      </c>
      <c r="BL55">
        <v>0.84</v>
      </c>
      <c r="BM55">
        <v>0.19</v>
      </c>
      <c r="BN55">
        <v>2.29</v>
      </c>
      <c r="BO55">
        <v>3.64</v>
      </c>
      <c r="BP55">
        <v>0.23</v>
      </c>
      <c r="BQ55">
        <v>1.92</v>
      </c>
      <c r="BR55">
        <v>2.1</v>
      </c>
      <c r="BS55">
        <v>1.55</v>
      </c>
      <c r="BT55">
        <v>2.8609529999999999</v>
      </c>
      <c r="BU55">
        <v>1.292867</v>
      </c>
      <c r="BV55">
        <v>2.2664059999999999</v>
      </c>
      <c r="BW55">
        <v>1.872044</v>
      </c>
      <c r="BX55">
        <v>1.8881559999999999</v>
      </c>
      <c r="BY55">
        <v>2.5857329999999998</v>
      </c>
      <c r="BZ55">
        <v>1.2790760000000001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5.1197509999999999</v>
      </c>
      <c r="CK55">
        <v>1.801965</v>
      </c>
      <c r="CL55">
        <v>1.867362</v>
      </c>
      <c r="CM55">
        <v>3.3835139999999999</v>
      </c>
      <c r="CN55">
        <v>3.4131670000000001</v>
      </c>
      <c r="CO55">
        <v>2.0685859999999998</v>
      </c>
      <c r="CP55">
        <v>4.102703</v>
      </c>
      <c r="CQ55">
        <v>3.4131680000000002</v>
      </c>
      <c r="CR55">
        <v>0.79928100000000002</v>
      </c>
      <c r="CS55">
        <v>2.6914389999999999</v>
      </c>
      <c r="CT55">
        <v>2.4583469999999998</v>
      </c>
      <c r="CU55">
        <v>0</v>
      </c>
      <c r="CV55">
        <v>0.46981299999999998</v>
      </c>
      <c r="CW55">
        <v>2.3510360000000001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75.726171000000008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182.04052999999999</v>
      </c>
      <c r="L56">
        <v>232.80565799999999</v>
      </c>
      <c r="M56">
        <v>90.877302999999998</v>
      </c>
      <c r="N56">
        <v>116.28481499999999</v>
      </c>
      <c r="O56">
        <v>121.90201999999999</v>
      </c>
      <c r="P56">
        <v>138.76978399999999</v>
      </c>
      <c r="Q56">
        <v>11.638011000000001</v>
      </c>
      <c r="R56">
        <v>12.241942</v>
      </c>
      <c r="S56">
        <v>13.902926000000001</v>
      </c>
      <c r="T56">
        <v>0.73924400000000001</v>
      </c>
      <c r="U56">
        <v>266.64862499999998</v>
      </c>
      <c r="V56">
        <v>7.5158779999999998</v>
      </c>
      <c r="W56">
        <v>15.261069000000001</v>
      </c>
      <c r="X56">
        <v>69.824940999999995</v>
      </c>
      <c r="Y56">
        <v>0</v>
      </c>
      <c r="Z56">
        <v>19.077300000000001</v>
      </c>
      <c r="AA56">
        <v>0</v>
      </c>
      <c r="AB56">
        <v>42.042476999999998</v>
      </c>
      <c r="AC56">
        <v>8.0319839999999996</v>
      </c>
      <c r="AD56">
        <v>0</v>
      </c>
      <c r="AE56">
        <v>51.937806000000002</v>
      </c>
      <c r="AF56">
        <v>8.3948440000000009</v>
      </c>
      <c r="AG56">
        <v>42.539088</v>
      </c>
      <c r="AH56">
        <v>24.364288999999999</v>
      </c>
      <c r="AI56">
        <v>0</v>
      </c>
      <c r="AJ56">
        <v>0</v>
      </c>
      <c r="AK56">
        <v>57.136865</v>
      </c>
      <c r="AL56">
        <v>51.501002</v>
      </c>
      <c r="AM56">
        <v>16.552026000000001</v>
      </c>
      <c r="AN56">
        <v>1.036106</v>
      </c>
      <c r="AO56">
        <v>0</v>
      </c>
      <c r="AP56">
        <v>0</v>
      </c>
      <c r="AQ56">
        <v>0</v>
      </c>
      <c r="AR56">
        <v>47.866680000000002</v>
      </c>
      <c r="AS56">
        <v>33.382779999999997</v>
      </c>
      <c r="AT56">
        <v>10.839401000000001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75.726171000000008</v>
      </c>
      <c r="BA56">
        <f t="shared" si="1"/>
        <v>1770.8815649999995</v>
      </c>
      <c r="BD56">
        <v>7.66</v>
      </c>
      <c r="BE56">
        <v>1.87</v>
      </c>
      <c r="BF56">
        <v>2.92</v>
      </c>
      <c r="BG56">
        <v>1.78</v>
      </c>
      <c r="BH56">
        <v>3.11</v>
      </c>
      <c r="BI56">
        <v>0.8</v>
      </c>
      <c r="BJ56">
        <v>0.4</v>
      </c>
      <c r="BK56">
        <v>1.72</v>
      </c>
      <c r="BL56">
        <v>0.84</v>
      </c>
      <c r="BM56">
        <v>0.19</v>
      </c>
      <c r="BN56">
        <v>2.29</v>
      </c>
      <c r="BO56">
        <v>3.64</v>
      </c>
      <c r="BP56">
        <v>0.23</v>
      </c>
      <c r="BQ56">
        <v>1.92</v>
      </c>
      <c r="BR56">
        <v>2.1</v>
      </c>
      <c r="BS56">
        <v>1.55</v>
      </c>
      <c r="BT56">
        <v>2.8609529999999999</v>
      </c>
      <c r="BU56">
        <v>1.292867</v>
      </c>
      <c r="BV56">
        <v>2.2664059999999999</v>
      </c>
      <c r="BW56">
        <v>1.872044</v>
      </c>
      <c r="BX56">
        <v>1.8881559999999999</v>
      </c>
      <c r="BY56">
        <v>2.5857329999999998</v>
      </c>
      <c r="BZ56">
        <v>1.2790760000000001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5.1197509999999999</v>
      </c>
      <c r="CK56">
        <v>1.801965</v>
      </c>
      <c r="CL56">
        <v>1.867362</v>
      </c>
      <c r="CM56">
        <v>3.3835139999999999</v>
      </c>
      <c r="CN56">
        <v>3.4131670000000001</v>
      </c>
      <c r="CO56">
        <v>2.0685859999999998</v>
      </c>
      <c r="CP56">
        <v>4.102703</v>
      </c>
      <c r="CQ56">
        <v>3.4131680000000002</v>
      </c>
      <c r="CR56">
        <v>0.79928100000000002</v>
      </c>
      <c r="CS56">
        <v>2.6914389999999999</v>
      </c>
      <c r="CT56">
        <v>2.4583469999999998</v>
      </c>
      <c r="CU56">
        <v>0</v>
      </c>
      <c r="CV56">
        <v>0.46981299999999998</v>
      </c>
      <c r="CW56">
        <v>2.3510360000000001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75.726171000000008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182.02442099999999</v>
      </c>
      <c r="L57">
        <v>232.80565799999999</v>
      </c>
      <c r="M57">
        <v>90.877302999999998</v>
      </c>
      <c r="N57">
        <v>116.28481499999999</v>
      </c>
      <c r="O57">
        <v>121.90201999999999</v>
      </c>
      <c r="P57">
        <v>138.76978399999999</v>
      </c>
      <c r="Q57">
        <v>11.638011000000001</v>
      </c>
      <c r="R57">
        <v>12.241942</v>
      </c>
      <c r="S57">
        <v>13.902926000000001</v>
      </c>
      <c r="T57">
        <v>0.73924400000000001</v>
      </c>
      <c r="U57">
        <v>266.64862499999998</v>
      </c>
      <c r="V57">
        <v>11.197863</v>
      </c>
      <c r="W57">
        <v>26.138888000000001</v>
      </c>
      <c r="X57">
        <v>90.826178999999996</v>
      </c>
      <c r="Y57">
        <v>0</v>
      </c>
      <c r="Z57">
        <v>19.077300000000001</v>
      </c>
      <c r="AA57">
        <v>0</v>
      </c>
      <c r="AB57">
        <v>42.042476999999998</v>
      </c>
      <c r="AC57">
        <v>20.367771999999999</v>
      </c>
      <c r="AD57">
        <v>0</v>
      </c>
      <c r="AE57">
        <v>51.937806000000002</v>
      </c>
      <c r="AF57">
        <v>8.3948440000000009</v>
      </c>
      <c r="AG57">
        <v>42.539088</v>
      </c>
      <c r="AH57">
        <v>24.364288999999999</v>
      </c>
      <c r="AI57">
        <v>0</v>
      </c>
      <c r="AJ57">
        <v>0</v>
      </c>
      <c r="AK57">
        <v>57.136865</v>
      </c>
      <c r="AL57">
        <v>51.501002</v>
      </c>
      <c r="AM57">
        <v>16.552026000000001</v>
      </c>
      <c r="AN57">
        <v>1.036106</v>
      </c>
      <c r="AO57">
        <v>0</v>
      </c>
      <c r="AP57">
        <v>0</v>
      </c>
      <c r="AQ57">
        <v>0</v>
      </c>
      <c r="AR57">
        <v>47.866680000000002</v>
      </c>
      <c r="AS57">
        <v>33.382779999999997</v>
      </c>
      <c r="AT57">
        <v>10.839401000000001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75.726171000000008</v>
      </c>
      <c r="BA57">
        <f t="shared" si="1"/>
        <v>1818.7622859999997</v>
      </c>
      <c r="BD57">
        <v>7.66</v>
      </c>
      <c r="BE57">
        <v>1.87</v>
      </c>
      <c r="BF57">
        <v>2.92</v>
      </c>
      <c r="BG57">
        <v>1.78</v>
      </c>
      <c r="BH57">
        <v>3.11</v>
      </c>
      <c r="BI57">
        <v>0.8</v>
      </c>
      <c r="BJ57">
        <v>0.4</v>
      </c>
      <c r="BK57">
        <v>1.72</v>
      </c>
      <c r="BL57">
        <v>0.84</v>
      </c>
      <c r="BM57">
        <v>0.19</v>
      </c>
      <c r="BN57">
        <v>2.29</v>
      </c>
      <c r="BO57">
        <v>3.64</v>
      </c>
      <c r="BP57">
        <v>0.23</v>
      </c>
      <c r="BQ57">
        <v>1.92</v>
      </c>
      <c r="BR57">
        <v>2.1</v>
      </c>
      <c r="BS57">
        <v>1.55</v>
      </c>
      <c r="BT57">
        <v>2.8609529999999999</v>
      </c>
      <c r="BU57">
        <v>1.292867</v>
      </c>
      <c r="BV57">
        <v>2.2664059999999999</v>
      </c>
      <c r="BW57">
        <v>1.872044</v>
      </c>
      <c r="BX57">
        <v>1.8881559999999999</v>
      </c>
      <c r="BY57">
        <v>2.5857329999999998</v>
      </c>
      <c r="BZ57">
        <v>1.2790760000000001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5.1197509999999999</v>
      </c>
      <c r="CK57">
        <v>1.801965</v>
      </c>
      <c r="CL57">
        <v>1.867362</v>
      </c>
      <c r="CM57">
        <v>3.3835139999999999</v>
      </c>
      <c r="CN57">
        <v>3.4131670000000001</v>
      </c>
      <c r="CO57">
        <v>2.0685859999999998</v>
      </c>
      <c r="CP57">
        <v>4.102703</v>
      </c>
      <c r="CQ57">
        <v>3.4131680000000002</v>
      </c>
      <c r="CR57">
        <v>0.79928100000000002</v>
      </c>
      <c r="CS57">
        <v>2.6914389999999999</v>
      </c>
      <c r="CT57">
        <v>2.4583469999999998</v>
      </c>
      <c r="CU57">
        <v>0</v>
      </c>
      <c r="CV57">
        <v>0.46981299999999998</v>
      </c>
      <c r="CW57">
        <v>2.3510360000000001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75.726171000000008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182.04052999999999</v>
      </c>
      <c r="L58">
        <v>232.80565799999999</v>
      </c>
      <c r="M58">
        <v>90.877302999999998</v>
      </c>
      <c r="N58">
        <v>116.28481499999999</v>
      </c>
      <c r="O58">
        <v>121.90201999999999</v>
      </c>
      <c r="P58">
        <v>138.76978399999999</v>
      </c>
      <c r="Q58">
        <v>11.638011000000001</v>
      </c>
      <c r="R58">
        <v>12.241942</v>
      </c>
      <c r="S58">
        <v>13.902926000000001</v>
      </c>
      <c r="T58">
        <v>0.73924400000000001</v>
      </c>
      <c r="U58">
        <v>266.64862499999998</v>
      </c>
      <c r="V58">
        <v>13.102733000000001</v>
      </c>
      <c r="W58">
        <v>26.954875999999999</v>
      </c>
      <c r="X58">
        <v>92.948941000000005</v>
      </c>
      <c r="Y58">
        <v>0</v>
      </c>
      <c r="Z58">
        <v>19.077300000000001</v>
      </c>
      <c r="AA58">
        <v>0</v>
      </c>
      <c r="AB58">
        <v>42.042476999999998</v>
      </c>
      <c r="AC58">
        <v>20.367771999999999</v>
      </c>
      <c r="AD58">
        <v>0</v>
      </c>
      <c r="AE58">
        <v>51.937806000000002</v>
      </c>
      <c r="AF58">
        <v>8.3948440000000009</v>
      </c>
      <c r="AG58">
        <v>42.539088</v>
      </c>
      <c r="AH58">
        <v>24.364288999999999</v>
      </c>
      <c r="AI58">
        <v>0</v>
      </c>
      <c r="AJ58">
        <v>0</v>
      </c>
      <c r="AK58">
        <v>57.136865</v>
      </c>
      <c r="AL58">
        <v>51.501002</v>
      </c>
      <c r="AM58">
        <v>16.552026000000001</v>
      </c>
      <c r="AN58">
        <v>1.036106</v>
      </c>
      <c r="AO58">
        <v>0</v>
      </c>
      <c r="AP58">
        <v>0</v>
      </c>
      <c r="AQ58">
        <v>0</v>
      </c>
      <c r="AR58">
        <v>47.866680000000002</v>
      </c>
      <c r="AS58">
        <v>33.382779999999997</v>
      </c>
      <c r="AT58">
        <v>10.839401000000001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75.726171000000008</v>
      </c>
      <c r="BA58">
        <f t="shared" si="1"/>
        <v>1823.6220149999997</v>
      </c>
      <c r="BD58">
        <v>7.66</v>
      </c>
      <c r="BE58">
        <v>1.87</v>
      </c>
      <c r="BF58">
        <v>2.92</v>
      </c>
      <c r="BG58">
        <v>1.78</v>
      </c>
      <c r="BH58">
        <v>3.11</v>
      </c>
      <c r="BI58">
        <v>0.8</v>
      </c>
      <c r="BJ58">
        <v>0.4</v>
      </c>
      <c r="BK58">
        <v>1.72</v>
      </c>
      <c r="BL58">
        <v>0.84</v>
      </c>
      <c r="BM58">
        <v>0.19</v>
      </c>
      <c r="BN58">
        <v>2.29</v>
      </c>
      <c r="BO58">
        <v>3.64</v>
      </c>
      <c r="BP58">
        <v>0.23</v>
      </c>
      <c r="BQ58">
        <v>1.92</v>
      </c>
      <c r="BR58">
        <v>2.1</v>
      </c>
      <c r="BS58">
        <v>1.55</v>
      </c>
      <c r="BT58">
        <v>2.8609529999999999</v>
      </c>
      <c r="BU58">
        <v>1.292867</v>
      </c>
      <c r="BV58">
        <v>2.2664059999999999</v>
      </c>
      <c r="BW58">
        <v>1.872044</v>
      </c>
      <c r="BX58">
        <v>1.8881559999999999</v>
      </c>
      <c r="BY58">
        <v>2.5857329999999998</v>
      </c>
      <c r="BZ58">
        <v>1.2790760000000001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5.1197509999999999</v>
      </c>
      <c r="CK58">
        <v>1.801965</v>
      </c>
      <c r="CL58">
        <v>1.867362</v>
      </c>
      <c r="CM58">
        <v>3.3835139999999999</v>
      </c>
      <c r="CN58">
        <v>3.4131670000000001</v>
      </c>
      <c r="CO58">
        <v>2.0685859999999998</v>
      </c>
      <c r="CP58">
        <v>4.102703</v>
      </c>
      <c r="CQ58">
        <v>3.4131680000000002</v>
      </c>
      <c r="CR58">
        <v>0.79928100000000002</v>
      </c>
      <c r="CS58">
        <v>2.6914389999999999</v>
      </c>
      <c r="CT58">
        <v>2.4583469999999998</v>
      </c>
      <c r="CU58">
        <v>0</v>
      </c>
      <c r="CV58">
        <v>0.46981299999999998</v>
      </c>
      <c r="CW58">
        <v>2.3510360000000001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75.726171000000008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181.98898</v>
      </c>
      <c r="L59">
        <v>229.58085299999999</v>
      </c>
      <c r="M59">
        <v>90.877302999999998</v>
      </c>
      <c r="N59">
        <v>116.28481499999999</v>
      </c>
      <c r="O59">
        <v>121.90201999999999</v>
      </c>
      <c r="P59">
        <v>138.76978399999999</v>
      </c>
      <c r="Q59">
        <v>8.5772700000000004</v>
      </c>
      <c r="R59">
        <v>12.241942</v>
      </c>
      <c r="S59">
        <v>13.646205</v>
      </c>
      <c r="T59">
        <v>0.72529200000000005</v>
      </c>
      <c r="U59">
        <v>266.64862499999998</v>
      </c>
      <c r="V59">
        <v>16.894763999999999</v>
      </c>
      <c r="W59">
        <v>40.939115000000001</v>
      </c>
      <c r="X59">
        <v>140.92237700000001</v>
      </c>
      <c r="Y59">
        <v>0</v>
      </c>
      <c r="Z59">
        <v>12.629173</v>
      </c>
      <c r="AA59">
        <v>0</v>
      </c>
      <c r="AB59">
        <v>42.042476999999998</v>
      </c>
      <c r="AC59">
        <v>20.367771999999999</v>
      </c>
      <c r="AD59">
        <v>0</v>
      </c>
      <c r="AE59">
        <v>51.937806000000002</v>
      </c>
      <c r="AF59">
        <v>0</v>
      </c>
      <c r="AG59">
        <v>42.539088</v>
      </c>
      <c r="AH59">
        <v>24.364288999999999</v>
      </c>
      <c r="AI59">
        <v>0</v>
      </c>
      <c r="AJ59">
        <v>0</v>
      </c>
      <c r="AK59">
        <v>57.136865</v>
      </c>
      <c r="AL59">
        <v>51.501002</v>
      </c>
      <c r="AM59">
        <v>16.552026000000001</v>
      </c>
      <c r="AN59">
        <v>1.036106</v>
      </c>
      <c r="AO59">
        <v>0</v>
      </c>
      <c r="AP59">
        <v>0</v>
      </c>
      <c r="AQ59">
        <v>0</v>
      </c>
      <c r="AR59">
        <v>47.866680000000002</v>
      </c>
      <c r="AS59">
        <v>33.382779999999997</v>
      </c>
      <c r="AT59">
        <v>10.839401000000001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75.726171000000008</v>
      </c>
      <c r="BA59">
        <f t="shared" si="1"/>
        <v>1867.9209809999998</v>
      </c>
      <c r="BD59">
        <v>7.66</v>
      </c>
      <c r="BE59">
        <v>1.87</v>
      </c>
      <c r="BF59">
        <v>2.92</v>
      </c>
      <c r="BG59">
        <v>1.78</v>
      </c>
      <c r="BH59">
        <v>3.11</v>
      </c>
      <c r="BI59">
        <v>0.8</v>
      </c>
      <c r="BJ59">
        <v>0.4</v>
      </c>
      <c r="BK59">
        <v>1.72</v>
      </c>
      <c r="BL59">
        <v>0.84</v>
      </c>
      <c r="BM59">
        <v>0.19</v>
      </c>
      <c r="BN59">
        <v>2.29</v>
      </c>
      <c r="BO59">
        <v>3.64</v>
      </c>
      <c r="BP59">
        <v>0.23</v>
      </c>
      <c r="BQ59">
        <v>1.92</v>
      </c>
      <c r="BR59">
        <v>2.1</v>
      </c>
      <c r="BS59">
        <v>1.55</v>
      </c>
      <c r="BT59">
        <v>2.8609529999999999</v>
      </c>
      <c r="BU59">
        <v>1.292867</v>
      </c>
      <c r="BV59">
        <v>2.2664059999999999</v>
      </c>
      <c r="BW59">
        <v>1.872044</v>
      </c>
      <c r="BX59">
        <v>1.8881559999999999</v>
      </c>
      <c r="BY59">
        <v>2.5857329999999998</v>
      </c>
      <c r="BZ59">
        <v>1.2790760000000001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5.1197509999999999</v>
      </c>
      <c r="CK59">
        <v>1.801965</v>
      </c>
      <c r="CL59">
        <v>1.867362</v>
      </c>
      <c r="CM59">
        <v>3.3835139999999999</v>
      </c>
      <c r="CN59">
        <v>3.4131670000000001</v>
      </c>
      <c r="CO59">
        <v>2.0685859999999998</v>
      </c>
      <c r="CP59">
        <v>4.102703</v>
      </c>
      <c r="CQ59">
        <v>3.4131680000000002</v>
      </c>
      <c r="CR59">
        <v>0.79928100000000002</v>
      </c>
      <c r="CS59">
        <v>2.6914389999999999</v>
      </c>
      <c r="CT59">
        <v>2.4583469999999998</v>
      </c>
      <c r="CU59">
        <v>0</v>
      </c>
      <c r="CV59">
        <v>0.46981299999999998</v>
      </c>
      <c r="CW59">
        <v>2.3510360000000001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75.726171000000008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182.005089</v>
      </c>
      <c r="L60">
        <v>229.58085299999999</v>
      </c>
      <c r="M60">
        <v>90.877302999999998</v>
      </c>
      <c r="N60">
        <v>116.28481499999999</v>
      </c>
      <c r="O60">
        <v>121.90201999999999</v>
      </c>
      <c r="P60">
        <v>138.76978399999999</v>
      </c>
      <c r="Q60">
        <v>8.5772700000000004</v>
      </c>
      <c r="R60">
        <v>17.607481</v>
      </c>
      <c r="S60">
        <v>13.646205</v>
      </c>
      <c r="T60">
        <v>0.72529200000000005</v>
      </c>
      <c r="U60">
        <v>266.64862499999998</v>
      </c>
      <c r="V60">
        <v>18.210149999999999</v>
      </c>
      <c r="W60">
        <v>40.939115000000001</v>
      </c>
      <c r="X60">
        <v>140.92237700000001</v>
      </c>
      <c r="Y60">
        <v>0</v>
      </c>
      <c r="Z60">
        <v>12.629173</v>
      </c>
      <c r="AA60">
        <v>0</v>
      </c>
      <c r="AB60">
        <v>42.042476999999998</v>
      </c>
      <c r="AC60">
        <v>20.367771999999999</v>
      </c>
      <c r="AD60">
        <v>0</v>
      </c>
      <c r="AE60">
        <v>51.937806000000002</v>
      </c>
      <c r="AF60">
        <v>0</v>
      </c>
      <c r="AG60">
        <v>42.539088</v>
      </c>
      <c r="AH60">
        <v>24.364288999999999</v>
      </c>
      <c r="AI60">
        <v>0</v>
      </c>
      <c r="AJ60">
        <v>0</v>
      </c>
      <c r="AK60">
        <v>57.136865</v>
      </c>
      <c r="AL60">
        <v>51.501002</v>
      </c>
      <c r="AM60">
        <v>16.552026000000001</v>
      </c>
      <c r="AN60">
        <v>1.036106</v>
      </c>
      <c r="AO60">
        <v>0</v>
      </c>
      <c r="AP60">
        <v>0</v>
      </c>
      <c r="AQ60">
        <v>0</v>
      </c>
      <c r="AR60">
        <v>47.866680000000002</v>
      </c>
      <c r="AS60">
        <v>33.382779999999997</v>
      </c>
      <c r="AT60">
        <v>10.839401000000001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75.666171000000006</v>
      </c>
      <c r="BA60">
        <f t="shared" si="1"/>
        <v>1874.5580150000001</v>
      </c>
      <c r="BD60">
        <v>7.6</v>
      </c>
      <c r="BE60">
        <v>1.87</v>
      </c>
      <c r="BF60">
        <v>2.92</v>
      </c>
      <c r="BG60">
        <v>1.78</v>
      </c>
      <c r="BH60">
        <v>3.11</v>
      </c>
      <c r="BI60">
        <v>0.8</v>
      </c>
      <c r="BJ60">
        <v>0.4</v>
      </c>
      <c r="BK60">
        <v>1.72</v>
      </c>
      <c r="BL60">
        <v>0.84</v>
      </c>
      <c r="BM60">
        <v>0.19</v>
      </c>
      <c r="BN60">
        <v>2.29</v>
      </c>
      <c r="BO60">
        <v>3.64</v>
      </c>
      <c r="BP60">
        <v>0.23</v>
      </c>
      <c r="BQ60">
        <v>1.92</v>
      </c>
      <c r="BR60">
        <v>2.1</v>
      </c>
      <c r="BS60">
        <v>1.55</v>
      </c>
      <c r="BT60">
        <v>2.8609529999999999</v>
      </c>
      <c r="BU60">
        <v>1.292867</v>
      </c>
      <c r="BV60">
        <v>2.2664059999999999</v>
      </c>
      <c r="BW60">
        <v>1.872044</v>
      </c>
      <c r="BX60">
        <v>1.8881559999999999</v>
      </c>
      <c r="BY60">
        <v>2.5857329999999998</v>
      </c>
      <c r="BZ60">
        <v>1.2790760000000001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5.1197509999999999</v>
      </c>
      <c r="CK60">
        <v>1.801965</v>
      </c>
      <c r="CL60">
        <v>1.867362</v>
      </c>
      <c r="CM60">
        <v>3.3835139999999999</v>
      </c>
      <c r="CN60">
        <v>3.4131670000000001</v>
      </c>
      <c r="CO60">
        <v>2.0685859999999998</v>
      </c>
      <c r="CP60">
        <v>4.102703</v>
      </c>
      <c r="CQ60">
        <v>3.4131680000000002</v>
      </c>
      <c r="CR60">
        <v>0.79928100000000002</v>
      </c>
      <c r="CS60">
        <v>2.6914389999999999</v>
      </c>
      <c r="CT60">
        <v>2.4583469999999998</v>
      </c>
      <c r="CU60">
        <v>0</v>
      </c>
      <c r="CV60">
        <v>0.46981299999999998</v>
      </c>
      <c r="CW60">
        <v>2.3510360000000001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75.666171000000006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182.11167</v>
      </c>
      <c r="L61">
        <v>229.58085299999999</v>
      </c>
      <c r="M61">
        <v>90.877302999999998</v>
      </c>
      <c r="N61">
        <v>116.28481499999999</v>
      </c>
      <c r="O61">
        <v>121.90201999999999</v>
      </c>
      <c r="P61">
        <v>138.76978399999999</v>
      </c>
      <c r="Q61">
        <v>9.1284759999999991</v>
      </c>
      <c r="R61">
        <v>28.212917999999998</v>
      </c>
      <c r="S61">
        <v>13.712168</v>
      </c>
      <c r="T61">
        <v>0.72393600000000002</v>
      </c>
      <c r="U61">
        <v>266.64862499999998</v>
      </c>
      <c r="V61">
        <v>18.210149999999999</v>
      </c>
      <c r="W61">
        <v>42.108803999999999</v>
      </c>
      <c r="X61">
        <v>140.92237700000001</v>
      </c>
      <c r="Y61">
        <v>0</v>
      </c>
      <c r="Z61">
        <v>12.629173</v>
      </c>
      <c r="AA61">
        <v>0</v>
      </c>
      <c r="AB61">
        <v>42.042476999999998</v>
      </c>
      <c r="AC61">
        <v>20.367771999999999</v>
      </c>
      <c r="AD61">
        <v>0</v>
      </c>
      <c r="AE61">
        <v>51.937806000000002</v>
      </c>
      <c r="AF61">
        <v>0</v>
      </c>
      <c r="AG61">
        <v>42.539088</v>
      </c>
      <c r="AH61">
        <v>24.364288999999999</v>
      </c>
      <c r="AI61">
        <v>0</v>
      </c>
      <c r="AJ61">
        <v>0</v>
      </c>
      <c r="AK61">
        <v>57.136865</v>
      </c>
      <c r="AL61">
        <v>51.501002</v>
      </c>
      <c r="AM61">
        <v>16.552026000000001</v>
      </c>
      <c r="AN61">
        <v>1.036106</v>
      </c>
      <c r="AO61">
        <v>0</v>
      </c>
      <c r="AP61">
        <v>0</v>
      </c>
      <c r="AQ61">
        <v>0</v>
      </c>
      <c r="AR61">
        <v>47.866680000000002</v>
      </c>
      <c r="AS61">
        <v>33.382779999999997</v>
      </c>
      <c r="AT61">
        <v>10.839401000000001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75.666171000000006</v>
      </c>
      <c r="BA61">
        <f t="shared" si="1"/>
        <v>1887.0555350000002</v>
      </c>
      <c r="BD61">
        <v>7.6</v>
      </c>
      <c r="BE61">
        <v>1.87</v>
      </c>
      <c r="BF61">
        <v>2.92</v>
      </c>
      <c r="BG61">
        <v>1.78</v>
      </c>
      <c r="BH61">
        <v>3.11</v>
      </c>
      <c r="BI61">
        <v>0.8</v>
      </c>
      <c r="BJ61">
        <v>0.4</v>
      </c>
      <c r="BK61">
        <v>1.72</v>
      </c>
      <c r="BL61">
        <v>0.84</v>
      </c>
      <c r="BM61">
        <v>0.19</v>
      </c>
      <c r="BN61">
        <v>2.29</v>
      </c>
      <c r="BO61">
        <v>3.64</v>
      </c>
      <c r="BP61">
        <v>0.23</v>
      </c>
      <c r="BQ61">
        <v>1.92</v>
      </c>
      <c r="BR61">
        <v>2.1</v>
      </c>
      <c r="BS61">
        <v>1.55</v>
      </c>
      <c r="BT61">
        <v>2.8609529999999999</v>
      </c>
      <c r="BU61">
        <v>1.292867</v>
      </c>
      <c r="BV61">
        <v>2.2664059999999999</v>
      </c>
      <c r="BW61">
        <v>1.872044</v>
      </c>
      <c r="BX61">
        <v>1.8881559999999999</v>
      </c>
      <c r="BY61">
        <v>2.5857329999999998</v>
      </c>
      <c r="BZ61">
        <v>1.2790760000000001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5.1197509999999999</v>
      </c>
      <c r="CK61">
        <v>1.801965</v>
      </c>
      <c r="CL61">
        <v>1.867362</v>
      </c>
      <c r="CM61">
        <v>3.3835139999999999</v>
      </c>
      <c r="CN61">
        <v>3.4131670000000001</v>
      </c>
      <c r="CO61">
        <v>2.0685859999999998</v>
      </c>
      <c r="CP61">
        <v>4.102703</v>
      </c>
      <c r="CQ61">
        <v>3.4131680000000002</v>
      </c>
      <c r="CR61">
        <v>0.79928100000000002</v>
      </c>
      <c r="CS61">
        <v>2.6914389999999999</v>
      </c>
      <c r="CT61">
        <v>2.4583469999999998</v>
      </c>
      <c r="CU61">
        <v>0</v>
      </c>
      <c r="CV61">
        <v>0.46981299999999998</v>
      </c>
      <c r="CW61">
        <v>2.3510360000000001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75.666171000000006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182.125629</v>
      </c>
      <c r="L62">
        <v>229.58085299999999</v>
      </c>
      <c r="M62">
        <v>90.877302999999998</v>
      </c>
      <c r="N62">
        <v>116.28481499999999</v>
      </c>
      <c r="O62">
        <v>121.90201999999999</v>
      </c>
      <c r="P62">
        <v>138.76978399999999</v>
      </c>
      <c r="Q62">
        <v>9.5305149999999994</v>
      </c>
      <c r="R62">
        <v>28.212917999999998</v>
      </c>
      <c r="S62">
        <v>13.712168</v>
      </c>
      <c r="T62">
        <v>0.72393600000000002</v>
      </c>
      <c r="U62">
        <v>266.64862499999998</v>
      </c>
      <c r="V62">
        <v>18.210149999999999</v>
      </c>
      <c r="W62">
        <v>42.108803999999999</v>
      </c>
      <c r="X62">
        <v>140.92237700000001</v>
      </c>
      <c r="Y62">
        <v>0</v>
      </c>
      <c r="Z62">
        <v>12.629173</v>
      </c>
      <c r="AA62">
        <v>0</v>
      </c>
      <c r="AB62">
        <v>42.042476999999998</v>
      </c>
      <c r="AC62">
        <v>20.367771999999999</v>
      </c>
      <c r="AD62">
        <v>0</v>
      </c>
      <c r="AE62">
        <v>51.937806000000002</v>
      </c>
      <c r="AF62">
        <v>0</v>
      </c>
      <c r="AG62">
        <v>42.539088</v>
      </c>
      <c r="AH62">
        <v>24.364288999999999</v>
      </c>
      <c r="AI62">
        <v>0</v>
      </c>
      <c r="AJ62">
        <v>0</v>
      </c>
      <c r="AK62">
        <v>57.136865</v>
      </c>
      <c r="AL62">
        <v>51.501002</v>
      </c>
      <c r="AM62">
        <v>16.552026000000001</v>
      </c>
      <c r="AN62">
        <v>1.036106</v>
      </c>
      <c r="AO62">
        <v>0</v>
      </c>
      <c r="AP62">
        <v>0</v>
      </c>
      <c r="AQ62">
        <v>0</v>
      </c>
      <c r="AR62">
        <v>47.866680000000002</v>
      </c>
      <c r="AS62">
        <v>33.382779999999997</v>
      </c>
      <c r="AT62">
        <v>10.839401000000001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75.526171000000005</v>
      </c>
      <c r="BA62">
        <f t="shared" si="1"/>
        <v>1887.331533</v>
      </c>
      <c r="BD62">
        <v>7.6</v>
      </c>
      <c r="BE62">
        <v>1.87</v>
      </c>
      <c r="BF62">
        <v>2.92</v>
      </c>
      <c r="BG62">
        <v>1.78</v>
      </c>
      <c r="BH62">
        <v>3.11</v>
      </c>
      <c r="BI62">
        <v>0.77</v>
      </c>
      <c r="BJ62">
        <v>0.4</v>
      </c>
      <c r="BK62">
        <v>1.61</v>
      </c>
      <c r="BL62">
        <v>0.84</v>
      </c>
      <c r="BM62">
        <v>0.19</v>
      </c>
      <c r="BN62">
        <v>2.29</v>
      </c>
      <c r="BO62">
        <v>3.64</v>
      </c>
      <c r="BP62">
        <v>0.23</v>
      </c>
      <c r="BQ62">
        <v>1.92</v>
      </c>
      <c r="BR62">
        <v>2.1</v>
      </c>
      <c r="BS62">
        <v>1.55</v>
      </c>
      <c r="BT62">
        <v>2.8609529999999999</v>
      </c>
      <c r="BU62">
        <v>1.292867</v>
      </c>
      <c r="BV62">
        <v>2.2664059999999999</v>
      </c>
      <c r="BW62">
        <v>1.872044</v>
      </c>
      <c r="BX62">
        <v>1.8881559999999999</v>
      </c>
      <c r="BY62">
        <v>2.5857329999999998</v>
      </c>
      <c r="BZ62">
        <v>1.2790760000000001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5.1197509999999999</v>
      </c>
      <c r="CK62">
        <v>1.801965</v>
      </c>
      <c r="CL62">
        <v>1.867362</v>
      </c>
      <c r="CM62">
        <v>3.3835139999999999</v>
      </c>
      <c r="CN62">
        <v>3.4131670000000001</v>
      </c>
      <c r="CO62">
        <v>2.0685859999999998</v>
      </c>
      <c r="CP62">
        <v>4.102703</v>
      </c>
      <c r="CQ62">
        <v>3.4131680000000002</v>
      </c>
      <c r="CR62">
        <v>0.79928100000000002</v>
      </c>
      <c r="CS62">
        <v>2.6914389999999999</v>
      </c>
      <c r="CT62">
        <v>2.4583469999999998</v>
      </c>
      <c r="CU62">
        <v>0</v>
      </c>
      <c r="CV62">
        <v>0.46981299999999998</v>
      </c>
      <c r="CW62">
        <v>2.3510360000000001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75.526171000000005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215.70385200000001</v>
      </c>
      <c r="L63">
        <v>229.58085299999999</v>
      </c>
      <c r="M63">
        <v>90.877302999999998</v>
      </c>
      <c r="N63">
        <v>116.28481499999999</v>
      </c>
      <c r="O63">
        <v>121.90201999999999</v>
      </c>
      <c r="P63">
        <v>138.76978399999999</v>
      </c>
      <c r="Q63">
        <v>8.6832550000000008</v>
      </c>
      <c r="R63">
        <v>41.956547999999998</v>
      </c>
      <c r="S63">
        <v>11.669826</v>
      </c>
      <c r="T63">
        <v>0.65460600000000002</v>
      </c>
      <c r="U63">
        <v>266.64862499999998</v>
      </c>
      <c r="V63">
        <v>18.210149999999999</v>
      </c>
      <c r="W63">
        <v>42.693648000000003</v>
      </c>
      <c r="X63">
        <v>140.92237700000001</v>
      </c>
      <c r="Y63">
        <v>0</v>
      </c>
      <c r="Z63">
        <v>12.629173</v>
      </c>
      <c r="AA63">
        <v>0</v>
      </c>
      <c r="AB63">
        <v>42.042476999999998</v>
      </c>
      <c r="AC63">
        <v>20.367771999999999</v>
      </c>
      <c r="AD63">
        <v>0</v>
      </c>
      <c r="AE63">
        <v>51.937806000000002</v>
      </c>
      <c r="AF63">
        <v>0</v>
      </c>
      <c r="AG63">
        <v>42.539088</v>
      </c>
      <c r="AH63">
        <v>24.364288999999999</v>
      </c>
      <c r="AI63">
        <v>3.3456959999999998</v>
      </c>
      <c r="AJ63">
        <v>0</v>
      </c>
      <c r="AK63">
        <v>57.136865</v>
      </c>
      <c r="AL63">
        <v>51.501002</v>
      </c>
      <c r="AM63">
        <v>16.552026000000001</v>
      </c>
      <c r="AN63">
        <v>1.036106</v>
      </c>
      <c r="AO63">
        <v>0</v>
      </c>
      <c r="AP63">
        <v>0</v>
      </c>
      <c r="AQ63">
        <v>9.5305759999999999</v>
      </c>
      <c r="AR63">
        <v>47.866680000000002</v>
      </c>
      <c r="AS63">
        <v>34.351374999999997</v>
      </c>
      <c r="AT63">
        <v>10.839401000000001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75.196171000000007</v>
      </c>
      <c r="BA63">
        <f t="shared" si="1"/>
        <v>1945.7941650000002</v>
      </c>
      <c r="BD63">
        <v>7.6</v>
      </c>
      <c r="BE63">
        <v>1.87</v>
      </c>
      <c r="BF63">
        <v>2.92</v>
      </c>
      <c r="BG63">
        <v>1.78</v>
      </c>
      <c r="BH63">
        <v>2.78</v>
      </c>
      <c r="BI63">
        <v>0.77</v>
      </c>
      <c r="BJ63">
        <v>0.4</v>
      </c>
      <c r="BK63">
        <v>1.61</v>
      </c>
      <c r="BL63">
        <v>0.84</v>
      </c>
      <c r="BM63">
        <v>0.19</v>
      </c>
      <c r="BN63">
        <v>2.29</v>
      </c>
      <c r="BO63">
        <v>3.64</v>
      </c>
      <c r="BP63">
        <v>0.23</v>
      </c>
      <c r="BQ63">
        <v>1.92</v>
      </c>
      <c r="BR63">
        <v>2.1</v>
      </c>
      <c r="BS63">
        <v>1.55</v>
      </c>
      <c r="BT63">
        <v>2.8609529999999999</v>
      </c>
      <c r="BU63">
        <v>1.292867</v>
      </c>
      <c r="BV63">
        <v>2.2664059999999999</v>
      </c>
      <c r="BW63">
        <v>1.872044</v>
      </c>
      <c r="BX63">
        <v>1.8881559999999999</v>
      </c>
      <c r="BY63">
        <v>2.5857329999999998</v>
      </c>
      <c r="BZ63">
        <v>1.2790760000000001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5.1197509999999999</v>
      </c>
      <c r="CK63">
        <v>1.801965</v>
      </c>
      <c r="CL63">
        <v>1.867362</v>
      </c>
      <c r="CM63">
        <v>3.3835139999999999</v>
      </c>
      <c r="CN63">
        <v>3.4131670000000001</v>
      </c>
      <c r="CO63">
        <v>2.0685859999999998</v>
      </c>
      <c r="CP63">
        <v>4.102703</v>
      </c>
      <c r="CQ63">
        <v>3.4131680000000002</v>
      </c>
      <c r="CR63">
        <v>0.79928100000000002</v>
      </c>
      <c r="CS63">
        <v>2.6914389999999999</v>
      </c>
      <c r="CT63">
        <v>2.4583469999999998</v>
      </c>
      <c r="CU63">
        <v>0</v>
      </c>
      <c r="CV63">
        <v>0.46981299999999998</v>
      </c>
      <c r="CW63">
        <v>2.3510360000000001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75.196171000000007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263.888487</v>
      </c>
      <c r="L64">
        <v>229.58085299999999</v>
      </c>
      <c r="M64">
        <v>90.877302999999998</v>
      </c>
      <c r="N64">
        <v>116.28481499999999</v>
      </c>
      <c r="O64">
        <v>121.90201999999999</v>
      </c>
      <c r="P64">
        <v>138.76978399999999</v>
      </c>
      <c r="Q64">
        <v>8.6832550000000008</v>
      </c>
      <c r="R64">
        <v>41.956547999999998</v>
      </c>
      <c r="S64">
        <v>11.669826</v>
      </c>
      <c r="T64">
        <v>0.65460600000000002</v>
      </c>
      <c r="U64">
        <v>266.64862499999998</v>
      </c>
      <c r="V64">
        <v>18.210149999999999</v>
      </c>
      <c r="W64">
        <v>42.693648000000003</v>
      </c>
      <c r="X64">
        <v>140.92237700000001</v>
      </c>
      <c r="Y64">
        <v>0</v>
      </c>
      <c r="Z64">
        <v>12.629173</v>
      </c>
      <c r="AA64">
        <v>0</v>
      </c>
      <c r="AB64">
        <v>42.042476999999998</v>
      </c>
      <c r="AC64">
        <v>20.367771999999999</v>
      </c>
      <c r="AD64">
        <v>0</v>
      </c>
      <c r="AE64">
        <v>51.937806000000002</v>
      </c>
      <c r="AF64">
        <v>0</v>
      </c>
      <c r="AG64">
        <v>42.539088</v>
      </c>
      <c r="AH64">
        <v>44.388381000000003</v>
      </c>
      <c r="AI64">
        <v>3.3456959999999998</v>
      </c>
      <c r="AJ64">
        <v>0</v>
      </c>
      <c r="AK64">
        <v>57.136865</v>
      </c>
      <c r="AL64">
        <v>51.501002</v>
      </c>
      <c r="AM64">
        <v>16.552026000000001</v>
      </c>
      <c r="AN64">
        <v>1.036106</v>
      </c>
      <c r="AO64">
        <v>0</v>
      </c>
      <c r="AP64">
        <v>0</v>
      </c>
      <c r="AQ64">
        <v>16.33813</v>
      </c>
      <c r="AR64">
        <v>47.866680000000002</v>
      </c>
      <c r="AS64">
        <v>34.351374999999997</v>
      </c>
      <c r="AT64">
        <v>10.839401000000001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75.196171000000007</v>
      </c>
      <c r="BA64">
        <f t="shared" si="1"/>
        <v>2020.8104460000002</v>
      </c>
      <c r="BD64">
        <v>7.6</v>
      </c>
      <c r="BE64">
        <v>1.87</v>
      </c>
      <c r="BF64">
        <v>2.92</v>
      </c>
      <c r="BG64">
        <v>1.78</v>
      </c>
      <c r="BH64">
        <v>2.78</v>
      </c>
      <c r="BI64">
        <v>0.77</v>
      </c>
      <c r="BJ64">
        <v>0.4</v>
      </c>
      <c r="BK64">
        <v>1.61</v>
      </c>
      <c r="BL64">
        <v>0.84</v>
      </c>
      <c r="BM64">
        <v>0.19</v>
      </c>
      <c r="BN64">
        <v>2.29</v>
      </c>
      <c r="BO64">
        <v>3.64</v>
      </c>
      <c r="BP64">
        <v>0.23</v>
      </c>
      <c r="BQ64">
        <v>1.92</v>
      </c>
      <c r="BR64">
        <v>2.1</v>
      </c>
      <c r="BS64">
        <v>1.55</v>
      </c>
      <c r="BT64">
        <v>2.8609529999999999</v>
      </c>
      <c r="BU64">
        <v>1.292867</v>
      </c>
      <c r="BV64">
        <v>2.2664059999999999</v>
      </c>
      <c r="BW64">
        <v>1.872044</v>
      </c>
      <c r="BX64">
        <v>1.8881559999999999</v>
      </c>
      <c r="BY64">
        <v>2.5857329999999998</v>
      </c>
      <c r="BZ64">
        <v>1.2790760000000001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5.1197509999999999</v>
      </c>
      <c r="CK64">
        <v>1.801965</v>
      </c>
      <c r="CL64">
        <v>1.867362</v>
      </c>
      <c r="CM64">
        <v>3.3835139999999999</v>
      </c>
      <c r="CN64">
        <v>3.4131670000000001</v>
      </c>
      <c r="CO64">
        <v>2.0685859999999998</v>
      </c>
      <c r="CP64">
        <v>4.102703</v>
      </c>
      <c r="CQ64">
        <v>3.4131680000000002</v>
      </c>
      <c r="CR64">
        <v>0.79928100000000002</v>
      </c>
      <c r="CS64">
        <v>2.6914389999999999</v>
      </c>
      <c r="CT64">
        <v>2.4583469999999998</v>
      </c>
      <c r="CU64">
        <v>0</v>
      </c>
      <c r="CV64">
        <v>0.85791899999999999</v>
      </c>
      <c r="CW64">
        <v>2.3510360000000001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75.196171000000007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311.067228</v>
      </c>
      <c r="L65">
        <v>301.84335299999998</v>
      </c>
      <c r="M65">
        <v>90.877302999999998</v>
      </c>
      <c r="N65">
        <v>116.28481499999999</v>
      </c>
      <c r="O65">
        <v>121.90201999999999</v>
      </c>
      <c r="P65">
        <v>138.76978399999999</v>
      </c>
      <c r="Q65">
        <v>15.334885999999999</v>
      </c>
      <c r="R65">
        <v>41.956547999999998</v>
      </c>
      <c r="S65">
        <v>18.587457000000001</v>
      </c>
      <c r="T65">
        <v>1.3754980000000001</v>
      </c>
      <c r="U65">
        <v>266.64862499999998</v>
      </c>
      <c r="V65">
        <v>18.210149999999999</v>
      </c>
      <c r="W65">
        <v>42.108803999999999</v>
      </c>
      <c r="X65">
        <v>140.92237700000001</v>
      </c>
      <c r="Y65">
        <v>0</v>
      </c>
      <c r="Z65">
        <v>12.629173</v>
      </c>
      <c r="AA65">
        <v>0</v>
      </c>
      <c r="AB65">
        <v>42.042476999999998</v>
      </c>
      <c r="AC65">
        <v>20.367771999999999</v>
      </c>
      <c r="AD65">
        <v>0</v>
      </c>
      <c r="AE65">
        <v>51.937806000000002</v>
      </c>
      <c r="AF65">
        <v>0</v>
      </c>
      <c r="AG65">
        <v>42.539088</v>
      </c>
      <c r="AH65">
        <v>44.388381000000003</v>
      </c>
      <c r="AI65">
        <v>3.3456959999999998</v>
      </c>
      <c r="AJ65">
        <v>0</v>
      </c>
      <c r="AK65">
        <v>57.136865</v>
      </c>
      <c r="AL65">
        <v>51.501002</v>
      </c>
      <c r="AM65">
        <v>16.552026000000001</v>
      </c>
      <c r="AN65">
        <v>1.036106</v>
      </c>
      <c r="AO65">
        <v>0</v>
      </c>
      <c r="AP65">
        <v>0</v>
      </c>
      <c r="AQ65">
        <v>28.591728</v>
      </c>
      <c r="AR65">
        <v>47.866680000000002</v>
      </c>
      <c r="AS65">
        <v>34.351374999999997</v>
      </c>
      <c r="AT65">
        <v>10.839401000000001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75.126171000000014</v>
      </c>
      <c r="BA65">
        <f t="shared" si="1"/>
        <v>2166.1405950000008</v>
      </c>
      <c r="BD65">
        <v>7.53</v>
      </c>
      <c r="BE65">
        <v>1.87</v>
      </c>
      <c r="BF65">
        <v>2.92</v>
      </c>
      <c r="BG65">
        <v>1.78</v>
      </c>
      <c r="BH65">
        <v>2.78</v>
      </c>
      <c r="BI65">
        <v>0.77</v>
      </c>
      <c r="BJ65">
        <v>0.4</v>
      </c>
      <c r="BK65">
        <v>1.61</v>
      </c>
      <c r="BL65">
        <v>0.84</v>
      </c>
      <c r="BM65">
        <v>0.19</v>
      </c>
      <c r="BN65">
        <v>2.29</v>
      </c>
      <c r="BO65">
        <v>3.64</v>
      </c>
      <c r="BP65">
        <v>0.23</v>
      </c>
      <c r="BQ65">
        <v>1.92</v>
      </c>
      <c r="BR65">
        <v>2.1</v>
      </c>
      <c r="BS65">
        <v>1.55</v>
      </c>
      <c r="BT65">
        <v>2.8609529999999999</v>
      </c>
      <c r="BU65">
        <v>1.292867</v>
      </c>
      <c r="BV65">
        <v>2.2664059999999999</v>
      </c>
      <c r="BW65">
        <v>1.872044</v>
      </c>
      <c r="BX65">
        <v>1.8881559999999999</v>
      </c>
      <c r="BY65">
        <v>2.5857329999999998</v>
      </c>
      <c r="BZ65">
        <v>1.2790760000000001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5.1197509999999999</v>
      </c>
      <c r="CK65">
        <v>1.801965</v>
      </c>
      <c r="CL65">
        <v>1.867362</v>
      </c>
      <c r="CM65">
        <v>3.3835139999999999</v>
      </c>
      <c r="CN65">
        <v>3.4131670000000001</v>
      </c>
      <c r="CO65">
        <v>2.0685859999999998</v>
      </c>
      <c r="CP65">
        <v>4.102703</v>
      </c>
      <c r="CQ65">
        <v>3.4131680000000002</v>
      </c>
      <c r="CR65">
        <v>0.79928100000000002</v>
      </c>
      <c r="CS65">
        <v>2.6914389999999999</v>
      </c>
      <c r="CT65">
        <v>2.4583469999999998</v>
      </c>
      <c r="CU65">
        <v>0</v>
      </c>
      <c r="CV65">
        <v>0.85791899999999999</v>
      </c>
      <c r="CW65">
        <v>2.3510360000000001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75.126171000000014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311.067228</v>
      </c>
      <c r="L66">
        <v>351.41456099999999</v>
      </c>
      <c r="M66">
        <v>90.877302999999998</v>
      </c>
      <c r="N66">
        <v>116.28481499999999</v>
      </c>
      <c r="O66">
        <v>121.90201999999999</v>
      </c>
      <c r="P66">
        <v>138.76978399999999</v>
      </c>
      <c r="Q66">
        <v>15.496934</v>
      </c>
      <c r="R66">
        <v>41.956547999999998</v>
      </c>
      <c r="S66">
        <v>18.587457000000001</v>
      </c>
      <c r="T66">
        <v>1.3754980000000001</v>
      </c>
      <c r="U66">
        <v>266.64862499999998</v>
      </c>
      <c r="V66">
        <v>18.210149999999999</v>
      </c>
      <c r="W66">
        <v>42.108803999999999</v>
      </c>
      <c r="X66">
        <v>140.92237700000001</v>
      </c>
      <c r="Y66">
        <v>0</v>
      </c>
      <c r="Z66">
        <v>12.629173</v>
      </c>
      <c r="AA66">
        <v>0</v>
      </c>
      <c r="AB66">
        <v>42.042476999999998</v>
      </c>
      <c r="AC66">
        <v>20.367771999999999</v>
      </c>
      <c r="AD66">
        <v>0</v>
      </c>
      <c r="AE66">
        <v>51.937806000000002</v>
      </c>
      <c r="AF66">
        <v>0</v>
      </c>
      <c r="AG66">
        <v>42.539088</v>
      </c>
      <c r="AH66">
        <v>44.388381000000003</v>
      </c>
      <c r="AI66">
        <v>3.3456959999999998</v>
      </c>
      <c r="AJ66">
        <v>0</v>
      </c>
      <c r="AK66">
        <v>57.136865</v>
      </c>
      <c r="AL66">
        <v>51.501002</v>
      </c>
      <c r="AM66">
        <v>16.552026000000001</v>
      </c>
      <c r="AN66">
        <v>1.036106</v>
      </c>
      <c r="AO66">
        <v>0</v>
      </c>
      <c r="AP66">
        <v>0</v>
      </c>
      <c r="AQ66">
        <v>28.591728</v>
      </c>
      <c r="AR66">
        <v>47.866680000000002</v>
      </c>
      <c r="AS66">
        <v>34.351374999999997</v>
      </c>
      <c r="AT66">
        <v>10.839401000000001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75.126171000000014</v>
      </c>
      <c r="BA66">
        <f t="shared" si="1"/>
        <v>2215.8738510000007</v>
      </c>
      <c r="BD66">
        <v>7.53</v>
      </c>
      <c r="BE66">
        <v>1.87</v>
      </c>
      <c r="BF66">
        <v>2.92</v>
      </c>
      <c r="BG66">
        <v>1.78</v>
      </c>
      <c r="BH66">
        <v>2.78</v>
      </c>
      <c r="BI66">
        <v>0.77</v>
      </c>
      <c r="BJ66">
        <v>0.4</v>
      </c>
      <c r="BK66">
        <v>1.61</v>
      </c>
      <c r="BL66">
        <v>0.84</v>
      </c>
      <c r="BM66">
        <v>0.19</v>
      </c>
      <c r="BN66">
        <v>2.29</v>
      </c>
      <c r="BO66">
        <v>3.64</v>
      </c>
      <c r="BP66">
        <v>0.23</v>
      </c>
      <c r="BQ66">
        <v>1.92</v>
      </c>
      <c r="BR66">
        <v>2.1</v>
      </c>
      <c r="BS66">
        <v>1.55</v>
      </c>
      <c r="BT66">
        <v>2.8609529999999999</v>
      </c>
      <c r="BU66">
        <v>1.292867</v>
      </c>
      <c r="BV66">
        <v>2.2664059999999999</v>
      </c>
      <c r="BW66">
        <v>1.872044</v>
      </c>
      <c r="BX66">
        <v>1.8881559999999999</v>
      </c>
      <c r="BY66">
        <v>2.5857329999999998</v>
      </c>
      <c r="BZ66">
        <v>1.2790760000000001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5.1197509999999999</v>
      </c>
      <c r="CK66">
        <v>1.801965</v>
      </c>
      <c r="CL66">
        <v>1.867362</v>
      </c>
      <c r="CM66">
        <v>3.3835139999999999</v>
      </c>
      <c r="CN66">
        <v>3.4131670000000001</v>
      </c>
      <c r="CO66">
        <v>2.0685859999999998</v>
      </c>
      <c r="CP66">
        <v>4.102703</v>
      </c>
      <c r="CQ66">
        <v>3.4131680000000002</v>
      </c>
      <c r="CR66">
        <v>0.79928100000000002</v>
      </c>
      <c r="CS66">
        <v>2.6914389999999999</v>
      </c>
      <c r="CT66">
        <v>2.4583469999999998</v>
      </c>
      <c r="CU66">
        <v>0</v>
      </c>
      <c r="CV66">
        <v>0.85791899999999999</v>
      </c>
      <c r="CW66">
        <v>2.3510360000000001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75.126171000000014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330.447067</v>
      </c>
      <c r="L67">
        <v>351.41456099999999</v>
      </c>
      <c r="M67">
        <v>90.877302999999998</v>
      </c>
      <c r="N67">
        <v>116.28481499999999</v>
      </c>
      <c r="O67">
        <v>121.90201999999999</v>
      </c>
      <c r="P67">
        <v>138.76978399999999</v>
      </c>
      <c r="Q67">
        <v>17.491378999999998</v>
      </c>
      <c r="R67">
        <v>41.956547999999998</v>
      </c>
      <c r="S67">
        <v>21.583942</v>
      </c>
      <c r="T67">
        <v>1.3754980000000001</v>
      </c>
      <c r="U67">
        <v>266.64862499999998</v>
      </c>
      <c r="V67">
        <v>18.210149999999999</v>
      </c>
      <c r="W67">
        <v>42.108803999999999</v>
      </c>
      <c r="X67">
        <v>140.92237700000001</v>
      </c>
      <c r="Y67">
        <v>0</v>
      </c>
      <c r="Z67">
        <v>6.3145860000000003</v>
      </c>
      <c r="AA67">
        <v>0</v>
      </c>
      <c r="AB67">
        <v>42.042476999999998</v>
      </c>
      <c r="AC67">
        <v>20.367771999999999</v>
      </c>
      <c r="AD67">
        <v>0</v>
      </c>
      <c r="AE67">
        <v>51.937806000000002</v>
      </c>
      <c r="AF67">
        <v>0</v>
      </c>
      <c r="AG67">
        <v>42.539088</v>
      </c>
      <c r="AH67">
        <v>44.388381000000003</v>
      </c>
      <c r="AI67">
        <v>3.3456959999999998</v>
      </c>
      <c r="AJ67">
        <v>0</v>
      </c>
      <c r="AK67">
        <v>57.136865</v>
      </c>
      <c r="AL67">
        <v>51.501002</v>
      </c>
      <c r="AM67">
        <v>16.552026000000001</v>
      </c>
      <c r="AN67">
        <v>1.036106</v>
      </c>
      <c r="AO67">
        <v>0</v>
      </c>
      <c r="AP67">
        <v>0</v>
      </c>
      <c r="AQ67">
        <v>28.591728</v>
      </c>
      <c r="AR67">
        <v>47.866680000000002</v>
      </c>
      <c r="AS67">
        <v>33.382779999999997</v>
      </c>
      <c r="AT67">
        <v>10.839401000000001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74.323792000000012</v>
      </c>
      <c r="BA67">
        <f t="shared" si="1"/>
        <v>2232.1590590000005</v>
      </c>
      <c r="BD67">
        <v>7.53</v>
      </c>
      <c r="BE67">
        <v>1.87</v>
      </c>
      <c r="BF67">
        <v>2.92</v>
      </c>
      <c r="BG67">
        <v>1.78</v>
      </c>
      <c r="BH67">
        <v>2.04</v>
      </c>
      <c r="BI67">
        <v>0.77</v>
      </c>
      <c r="BJ67">
        <v>0.4</v>
      </c>
      <c r="BK67">
        <v>1.61</v>
      </c>
      <c r="BL67">
        <v>0.84</v>
      </c>
      <c r="BM67">
        <v>0.19</v>
      </c>
      <c r="BN67">
        <v>2.29</v>
      </c>
      <c r="BO67">
        <v>3.64</v>
      </c>
      <c r="BP67">
        <v>0.23</v>
      </c>
      <c r="BQ67">
        <v>1.92</v>
      </c>
      <c r="BR67">
        <v>2.1</v>
      </c>
      <c r="BS67">
        <v>1.55</v>
      </c>
      <c r="BT67">
        <v>2.8609529999999999</v>
      </c>
      <c r="BU67">
        <v>1.292867</v>
      </c>
      <c r="BV67">
        <v>2.204027</v>
      </c>
      <c r="BW67">
        <v>1.872044</v>
      </c>
      <c r="BX67">
        <v>1.8881559999999999</v>
      </c>
      <c r="BY67">
        <v>2.5857329999999998</v>
      </c>
      <c r="BZ67">
        <v>1.2790760000000001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5.1197509999999999</v>
      </c>
      <c r="CK67">
        <v>1.801965</v>
      </c>
      <c r="CL67">
        <v>1.867362</v>
      </c>
      <c r="CM67">
        <v>3.3835139999999999</v>
      </c>
      <c r="CN67">
        <v>3.4131670000000001</v>
      </c>
      <c r="CO67">
        <v>2.0685859999999998</v>
      </c>
      <c r="CP67">
        <v>4.102703</v>
      </c>
      <c r="CQ67">
        <v>3.4131680000000002</v>
      </c>
      <c r="CR67">
        <v>0.79928100000000002</v>
      </c>
      <c r="CS67">
        <v>2.6914389999999999</v>
      </c>
      <c r="CT67">
        <v>2.4583469999999998</v>
      </c>
      <c r="CU67">
        <v>0</v>
      </c>
      <c r="CV67">
        <v>0.85791899999999999</v>
      </c>
      <c r="CW67">
        <v>2.3510360000000001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74.323792000000012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330.447067</v>
      </c>
      <c r="L68">
        <v>351.41456099999999</v>
      </c>
      <c r="M68">
        <v>90.877302999999998</v>
      </c>
      <c r="N68">
        <v>116.28481499999999</v>
      </c>
      <c r="O68">
        <v>121.90201999999999</v>
      </c>
      <c r="P68">
        <v>138.76978399999999</v>
      </c>
      <c r="Q68">
        <v>17.491378999999998</v>
      </c>
      <c r="R68">
        <v>41.956547999999998</v>
      </c>
      <c r="S68">
        <v>21.583942</v>
      </c>
      <c r="T68">
        <v>1.3754980000000001</v>
      </c>
      <c r="U68">
        <v>266.64862499999998</v>
      </c>
      <c r="V68">
        <v>18.210149999999999</v>
      </c>
      <c r="W68">
        <v>42.108803999999999</v>
      </c>
      <c r="X68">
        <v>140.92237700000001</v>
      </c>
      <c r="Y68">
        <v>0</v>
      </c>
      <c r="Z68">
        <v>6.3145860000000003</v>
      </c>
      <c r="AA68">
        <v>0</v>
      </c>
      <c r="AB68">
        <v>42.042476999999998</v>
      </c>
      <c r="AC68">
        <v>20.367771999999999</v>
      </c>
      <c r="AD68">
        <v>0</v>
      </c>
      <c r="AE68">
        <v>51.937806000000002</v>
      </c>
      <c r="AF68">
        <v>0</v>
      </c>
      <c r="AG68">
        <v>42.539088</v>
      </c>
      <c r="AH68">
        <v>44.388381000000003</v>
      </c>
      <c r="AI68">
        <v>3.3456959999999998</v>
      </c>
      <c r="AJ68">
        <v>0</v>
      </c>
      <c r="AK68">
        <v>57.136865</v>
      </c>
      <c r="AL68">
        <v>51.501002</v>
      </c>
      <c r="AM68">
        <v>16.552026000000001</v>
      </c>
      <c r="AN68">
        <v>1.036106</v>
      </c>
      <c r="AO68">
        <v>0</v>
      </c>
      <c r="AP68">
        <v>0</v>
      </c>
      <c r="AQ68">
        <v>28.591728</v>
      </c>
      <c r="AR68">
        <v>51.057791999999999</v>
      </c>
      <c r="AS68">
        <v>33.382779999999997</v>
      </c>
      <c r="AT68">
        <v>10.839401000000001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74.323792000000012</v>
      </c>
      <c r="BA68">
        <f t="shared" ref="BA68:BA99" si="4">SUM(B68:AZ68)</f>
        <v>2235.3501710000005</v>
      </c>
      <c r="BD68">
        <v>7.53</v>
      </c>
      <c r="BE68">
        <v>1.87</v>
      </c>
      <c r="BF68">
        <v>2.92</v>
      </c>
      <c r="BG68">
        <v>1.78</v>
      </c>
      <c r="BH68">
        <v>2.04</v>
      </c>
      <c r="BI68">
        <v>0.77</v>
      </c>
      <c r="BJ68">
        <v>0.4</v>
      </c>
      <c r="BK68">
        <v>1.61</v>
      </c>
      <c r="BL68">
        <v>0.84</v>
      </c>
      <c r="BM68">
        <v>0.19</v>
      </c>
      <c r="BN68">
        <v>2.29</v>
      </c>
      <c r="BO68">
        <v>3.64</v>
      </c>
      <c r="BP68">
        <v>0.23</v>
      </c>
      <c r="BQ68">
        <v>1.92</v>
      </c>
      <c r="BR68">
        <v>2.1</v>
      </c>
      <c r="BS68">
        <v>1.55</v>
      </c>
      <c r="BT68">
        <v>2.8609529999999999</v>
      </c>
      <c r="BU68">
        <v>1.292867</v>
      </c>
      <c r="BV68">
        <v>2.204027</v>
      </c>
      <c r="BW68">
        <v>1.872044</v>
      </c>
      <c r="BX68">
        <v>1.8881559999999999</v>
      </c>
      <c r="BY68">
        <v>2.5857329999999998</v>
      </c>
      <c r="BZ68">
        <v>1.2790760000000001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5.1197509999999999</v>
      </c>
      <c r="CK68">
        <v>1.801965</v>
      </c>
      <c r="CL68">
        <v>1.867362</v>
      </c>
      <c r="CM68">
        <v>3.3835139999999999</v>
      </c>
      <c r="CN68">
        <v>3.4131670000000001</v>
      </c>
      <c r="CO68">
        <v>2.0685859999999998</v>
      </c>
      <c r="CP68">
        <v>4.102703</v>
      </c>
      <c r="CQ68">
        <v>3.4131680000000002</v>
      </c>
      <c r="CR68">
        <v>0.79928100000000002</v>
      </c>
      <c r="CS68">
        <v>2.6914389999999999</v>
      </c>
      <c r="CT68">
        <v>2.4583469999999998</v>
      </c>
      <c r="CU68">
        <v>0</v>
      </c>
      <c r="CV68">
        <v>0.85791899999999999</v>
      </c>
      <c r="CW68">
        <v>2.3510360000000001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9" si="5">SUM(BD68:CS68)</f>
        <v>74.323792000000012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361.04956099999998</v>
      </c>
      <c r="M69">
        <v>90.877302999999998</v>
      </c>
      <c r="N69">
        <v>116.28481499999999</v>
      </c>
      <c r="O69">
        <v>121.90201999999999</v>
      </c>
      <c r="P69">
        <v>138.76978399999999</v>
      </c>
      <c r="Q69">
        <v>17.491378999999998</v>
      </c>
      <c r="R69">
        <v>41.956547999999998</v>
      </c>
      <c r="S69">
        <v>21.583942</v>
      </c>
      <c r="T69">
        <v>1.3754980000000001</v>
      </c>
      <c r="U69">
        <v>266.64862499999998</v>
      </c>
      <c r="V69">
        <v>18.210149999999999</v>
      </c>
      <c r="W69">
        <v>42.108803999999999</v>
      </c>
      <c r="X69">
        <v>140.92237700000001</v>
      </c>
      <c r="Y69">
        <v>0</v>
      </c>
      <c r="Z69">
        <v>6.3145860000000003</v>
      </c>
      <c r="AA69">
        <v>0</v>
      </c>
      <c r="AB69">
        <v>42.042476999999998</v>
      </c>
      <c r="AC69">
        <v>20.367771999999999</v>
      </c>
      <c r="AD69">
        <v>0</v>
      </c>
      <c r="AE69">
        <v>51.937806000000002</v>
      </c>
      <c r="AF69">
        <v>0</v>
      </c>
      <c r="AG69">
        <v>42.539088</v>
      </c>
      <c r="AH69">
        <v>44.388381000000003</v>
      </c>
      <c r="AI69">
        <v>3.3456959999999998</v>
      </c>
      <c r="AJ69">
        <v>0</v>
      </c>
      <c r="AK69">
        <v>57.136865</v>
      </c>
      <c r="AL69">
        <v>51.501002</v>
      </c>
      <c r="AM69">
        <v>16.552026000000001</v>
      </c>
      <c r="AN69">
        <v>1.036106</v>
      </c>
      <c r="AO69">
        <v>0</v>
      </c>
      <c r="AP69">
        <v>0</v>
      </c>
      <c r="AQ69">
        <v>28.591728</v>
      </c>
      <c r="AR69">
        <v>51.057791999999999</v>
      </c>
      <c r="AS69">
        <v>33.382779999999997</v>
      </c>
      <c r="AT69">
        <v>10.839401000000001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74.823792000000012</v>
      </c>
      <c r="BA69">
        <f t="shared" si="4"/>
        <v>1915.038104</v>
      </c>
      <c r="BD69">
        <v>7.53</v>
      </c>
      <c r="BE69">
        <v>1.87</v>
      </c>
      <c r="BF69">
        <v>2.92</v>
      </c>
      <c r="BG69">
        <v>1.78</v>
      </c>
      <c r="BH69">
        <v>2.54</v>
      </c>
      <c r="BI69">
        <v>0.77</v>
      </c>
      <c r="BJ69">
        <v>0.4</v>
      </c>
      <c r="BK69">
        <v>1.61</v>
      </c>
      <c r="BL69">
        <v>0.84</v>
      </c>
      <c r="BM69">
        <v>0.19</v>
      </c>
      <c r="BN69">
        <v>2.29</v>
      </c>
      <c r="BO69">
        <v>3.64</v>
      </c>
      <c r="BP69">
        <v>0.23</v>
      </c>
      <c r="BQ69">
        <v>1.92</v>
      </c>
      <c r="BR69">
        <v>2.1</v>
      </c>
      <c r="BS69">
        <v>1.55</v>
      </c>
      <c r="BT69">
        <v>2.8609529999999999</v>
      </c>
      <c r="BU69">
        <v>1.292867</v>
      </c>
      <c r="BV69">
        <v>2.204027</v>
      </c>
      <c r="BW69">
        <v>1.872044</v>
      </c>
      <c r="BX69">
        <v>1.8881559999999999</v>
      </c>
      <c r="BY69">
        <v>2.5857329999999998</v>
      </c>
      <c r="BZ69">
        <v>1.2790760000000001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5.1197509999999999</v>
      </c>
      <c r="CK69">
        <v>1.801965</v>
      </c>
      <c r="CL69">
        <v>1.867362</v>
      </c>
      <c r="CM69">
        <v>3.3835139999999999</v>
      </c>
      <c r="CN69">
        <v>3.4131670000000001</v>
      </c>
      <c r="CO69">
        <v>2.0685859999999998</v>
      </c>
      <c r="CP69">
        <v>4.102703</v>
      </c>
      <c r="CQ69">
        <v>3.4131680000000002</v>
      </c>
      <c r="CR69">
        <v>0.79928100000000002</v>
      </c>
      <c r="CS69">
        <v>2.6914389999999999</v>
      </c>
      <c r="CT69">
        <v>2.4583469999999998</v>
      </c>
      <c r="CU69">
        <v>0</v>
      </c>
      <c r="CV69">
        <v>0.85791899999999999</v>
      </c>
      <c r="CW69">
        <v>2.3510360000000001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74.823792000000012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361.04956099999998</v>
      </c>
      <c r="M70">
        <v>90.877302999999998</v>
      </c>
      <c r="N70">
        <v>116.28481499999999</v>
      </c>
      <c r="O70">
        <v>121.90201999999999</v>
      </c>
      <c r="P70">
        <v>138.76978399999999</v>
      </c>
      <c r="Q70">
        <v>17.820029000000002</v>
      </c>
      <c r="R70">
        <v>41.956547999999998</v>
      </c>
      <c r="S70">
        <v>22.031969</v>
      </c>
      <c r="T70">
        <v>1.3754980000000001</v>
      </c>
      <c r="U70">
        <v>266.64862499999998</v>
      </c>
      <c r="V70">
        <v>18.210149999999999</v>
      </c>
      <c r="W70">
        <v>42.108803999999999</v>
      </c>
      <c r="X70">
        <v>140.92237700000001</v>
      </c>
      <c r="Y70">
        <v>0</v>
      </c>
      <c r="Z70">
        <v>6.3145860000000003</v>
      </c>
      <c r="AA70">
        <v>0</v>
      </c>
      <c r="AB70">
        <v>42.042476999999998</v>
      </c>
      <c r="AC70">
        <v>20.367771999999999</v>
      </c>
      <c r="AD70">
        <v>0</v>
      </c>
      <c r="AE70">
        <v>51.937806000000002</v>
      </c>
      <c r="AF70">
        <v>0</v>
      </c>
      <c r="AG70">
        <v>42.539088</v>
      </c>
      <c r="AH70">
        <v>52.871493999999998</v>
      </c>
      <c r="AI70">
        <v>3.3456959999999998</v>
      </c>
      <c r="AJ70">
        <v>0</v>
      </c>
      <c r="AK70">
        <v>57.136865</v>
      </c>
      <c r="AL70">
        <v>51.501002</v>
      </c>
      <c r="AM70">
        <v>16.552026000000001</v>
      </c>
      <c r="AN70">
        <v>1.036106</v>
      </c>
      <c r="AO70">
        <v>0</v>
      </c>
      <c r="AP70">
        <v>1.2342439999999999</v>
      </c>
      <c r="AQ70">
        <v>28.591728</v>
      </c>
      <c r="AR70">
        <v>48.930383999999997</v>
      </c>
      <c r="AS70">
        <v>33.382779999999997</v>
      </c>
      <c r="AT70">
        <v>10.839401000000001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74.823792000000012</v>
      </c>
      <c r="BA70">
        <f t="shared" si="4"/>
        <v>1923.4047299999997</v>
      </c>
      <c r="BD70">
        <v>7.53</v>
      </c>
      <c r="BE70">
        <v>1.87</v>
      </c>
      <c r="BF70">
        <v>2.92</v>
      </c>
      <c r="BG70">
        <v>1.78</v>
      </c>
      <c r="BH70">
        <v>2.54</v>
      </c>
      <c r="BI70">
        <v>0.77</v>
      </c>
      <c r="BJ70">
        <v>0.4</v>
      </c>
      <c r="BK70">
        <v>1.61</v>
      </c>
      <c r="BL70">
        <v>0.84</v>
      </c>
      <c r="BM70">
        <v>0.19</v>
      </c>
      <c r="BN70">
        <v>2.29</v>
      </c>
      <c r="BO70">
        <v>3.64</v>
      </c>
      <c r="BP70">
        <v>0.23</v>
      </c>
      <c r="BQ70">
        <v>1.92</v>
      </c>
      <c r="BR70">
        <v>2.1</v>
      </c>
      <c r="BS70">
        <v>1.55</v>
      </c>
      <c r="BT70">
        <v>2.8609529999999999</v>
      </c>
      <c r="BU70">
        <v>1.292867</v>
      </c>
      <c r="BV70">
        <v>2.204027</v>
      </c>
      <c r="BW70">
        <v>1.872044</v>
      </c>
      <c r="BX70">
        <v>1.8881559999999999</v>
      </c>
      <c r="BY70">
        <v>2.5857329999999998</v>
      </c>
      <c r="BZ70">
        <v>1.2790760000000001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5.1197509999999999</v>
      </c>
      <c r="CK70">
        <v>1.801965</v>
      </c>
      <c r="CL70">
        <v>1.867362</v>
      </c>
      <c r="CM70">
        <v>3.3835139999999999</v>
      </c>
      <c r="CN70">
        <v>3.4131670000000001</v>
      </c>
      <c r="CO70">
        <v>2.0685859999999998</v>
      </c>
      <c r="CP70">
        <v>4.102703</v>
      </c>
      <c r="CQ70">
        <v>3.4131680000000002</v>
      </c>
      <c r="CR70">
        <v>0.79928100000000002</v>
      </c>
      <c r="CS70">
        <v>2.6914389999999999</v>
      </c>
      <c r="CT70">
        <v>2.4583469999999998</v>
      </c>
      <c r="CU70">
        <v>0</v>
      </c>
      <c r="CV70">
        <v>1.0213319999999999</v>
      </c>
      <c r="CW70">
        <v>2.3510360000000001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74.823792000000012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361.04956099999998</v>
      </c>
      <c r="M71">
        <v>77.048148999999995</v>
      </c>
      <c r="N71">
        <v>116.28481499999999</v>
      </c>
      <c r="O71">
        <v>121.90201999999999</v>
      </c>
      <c r="P71">
        <v>138.76978399999999</v>
      </c>
      <c r="Q71">
        <v>17.820029000000002</v>
      </c>
      <c r="R71">
        <v>41.956547999999998</v>
      </c>
      <c r="S71">
        <v>22.031969</v>
      </c>
      <c r="T71">
        <v>1.3754980000000001</v>
      </c>
      <c r="U71">
        <v>266.64862499999998</v>
      </c>
      <c r="V71">
        <v>18.210149999999999</v>
      </c>
      <c r="W71">
        <v>40.939115000000001</v>
      </c>
      <c r="X71">
        <v>140.92237700000001</v>
      </c>
      <c r="Y71">
        <v>0</v>
      </c>
      <c r="Z71">
        <v>6.3145860000000003</v>
      </c>
      <c r="AA71">
        <v>0</v>
      </c>
      <c r="AB71">
        <v>42.042476999999998</v>
      </c>
      <c r="AC71">
        <v>20.367771999999999</v>
      </c>
      <c r="AD71">
        <v>0</v>
      </c>
      <c r="AE71">
        <v>51.937806000000002</v>
      </c>
      <c r="AF71">
        <v>0</v>
      </c>
      <c r="AG71">
        <v>42.539088</v>
      </c>
      <c r="AH71">
        <v>59.184508000000001</v>
      </c>
      <c r="AI71">
        <v>3.3456959999999998</v>
      </c>
      <c r="AJ71">
        <v>0</v>
      </c>
      <c r="AK71">
        <v>57.136865</v>
      </c>
      <c r="AL71">
        <v>51.501002</v>
      </c>
      <c r="AM71">
        <v>16.552026000000001</v>
      </c>
      <c r="AN71">
        <v>1.036106</v>
      </c>
      <c r="AO71">
        <v>0</v>
      </c>
      <c r="AP71">
        <v>1.604517</v>
      </c>
      <c r="AQ71">
        <v>28.591728</v>
      </c>
      <c r="AR71">
        <v>48.930383999999997</v>
      </c>
      <c r="AS71">
        <v>33.382779999999997</v>
      </c>
      <c r="AT71">
        <v>10.839401000000001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74.183792000000011</v>
      </c>
      <c r="BA71">
        <f t="shared" si="4"/>
        <v>1914.4491739999999</v>
      </c>
      <c r="BD71">
        <v>7.53</v>
      </c>
      <c r="BE71">
        <v>1.87</v>
      </c>
      <c r="BF71">
        <v>2.92</v>
      </c>
      <c r="BG71">
        <v>1.78</v>
      </c>
      <c r="BH71">
        <v>1.9</v>
      </c>
      <c r="BI71">
        <v>0.77</v>
      </c>
      <c r="BJ71">
        <v>0.4</v>
      </c>
      <c r="BK71">
        <v>1.61</v>
      </c>
      <c r="BL71">
        <v>0.84</v>
      </c>
      <c r="BM71">
        <v>0.19</v>
      </c>
      <c r="BN71">
        <v>2.29</v>
      </c>
      <c r="BO71">
        <v>3.64</v>
      </c>
      <c r="BP71">
        <v>0.23</v>
      </c>
      <c r="BQ71">
        <v>1.92</v>
      </c>
      <c r="BR71">
        <v>2.1</v>
      </c>
      <c r="BS71">
        <v>1.55</v>
      </c>
      <c r="BT71">
        <v>2.8609529999999999</v>
      </c>
      <c r="BU71">
        <v>1.292867</v>
      </c>
      <c r="BV71">
        <v>2.204027</v>
      </c>
      <c r="BW71">
        <v>1.872044</v>
      </c>
      <c r="BX71">
        <v>1.8881559999999999</v>
      </c>
      <c r="BY71">
        <v>2.5857329999999998</v>
      </c>
      <c r="BZ71">
        <v>1.2790760000000001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5.1197509999999999</v>
      </c>
      <c r="CK71">
        <v>1.801965</v>
      </c>
      <c r="CL71">
        <v>1.867362</v>
      </c>
      <c r="CM71">
        <v>3.3835139999999999</v>
      </c>
      <c r="CN71">
        <v>3.4131670000000001</v>
      </c>
      <c r="CO71">
        <v>2.0685859999999998</v>
      </c>
      <c r="CP71">
        <v>4.102703</v>
      </c>
      <c r="CQ71">
        <v>3.4131680000000002</v>
      </c>
      <c r="CR71">
        <v>0.79928100000000002</v>
      </c>
      <c r="CS71">
        <v>2.6914389999999999</v>
      </c>
      <c r="CT71">
        <v>2.4583469999999998</v>
      </c>
      <c r="CU71">
        <v>0</v>
      </c>
      <c r="CV71">
        <v>1.143891</v>
      </c>
      <c r="CW71">
        <v>2.3510360000000001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74.183792000000011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361.04956099999998</v>
      </c>
      <c r="M72">
        <v>77.048148999999995</v>
      </c>
      <c r="N72">
        <v>116.28481499999999</v>
      </c>
      <c r="O72">
        <v>121.90201999999999</v>
      </c>
      <c r="P72">
        <v>138.76978399999999</v>
      </c>
      <c r="Q72">
        <v>17.820029000000002</v>
      </c>
      <c r="R72">
        <v>41.956547999999998</v>
      </c>
      <c r="S72">
        <v>22.031969</v>
      </c>
      <c r="T72">
        <v>1.3754980000000001</v>
      </c>
      <c r="U72">
        <v>266.64862499999998</v>
      </c>
      <c r="V72">
        <v>18.210149999999999</v>
      </c>
      <c r="W72">
        <v>40.939115000000001</v>
      </c>
      <c r="X72">
        <v>140.92237700000001</v>
      </c>
      <c r="Y72">
        <v>0</v>
      </c>
      <c r="Z72">
        <v>6.3145860000000003</v>
      </c>
      <c r="AA72">
        <v>0</v>
      </c>
      <c r="AB72">
        <v>42.042476999999998</v>
      </c>
      <c r="AC72">
        <v>20.367771999999999</v>
      </c>
      <c r="AD72">
        <v>0</v>
      </c>
      <c r="AE72">
        <v>51.937806000000002</v>
      </c>
      <c r="AF72">
        <v>0</v>
      </c>
      <c r="AG72">
        <v>42.539088</v>
      </c>
      <c r="AH72">
        <v>59.184508000000001</v>
      </c>
      <c r="AI72">
        <v>3.3456959999999998</v>
      </c>
      <c r="AJ72">
        <v>0</v>
      </c>
      <c r="AK72">
        <v>57.136865</v>
      </c>
      <c r="AL72">
        <v>51.501002</v>
      </c>
      <c r="AM72">
        <v>16.552026000000001</v>
      </c>
      <c r="AN72">
        <v>1.036106</v>
      </c>
      <c r="AO72">
        <v>0</v>
      </c>
      <c r="AP72">
        <v>1.604517</v>
      </c>
      <c r="AQ72">
        <v>28.591728</v>
      </c>
      <c r="AR72">
        <v>48.930383999999997</v>
      </c>
      <c r="AS72">
        <v>33.382779999999997</v>
      </c>
      <c r="AT72">
        <v>10.839401000000001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74.183792000000011</v>
      </c>
      <c r="BA72">
        <f t="shared" si="4"/>
        <v>1914.4491739999999</v>
      </c>
      <c r="BD72">
        <v>7.53</v>
      </c>
      <c r="BE72">
        <v>1.87</v>
      </c>
      <c r="BF72">
        <v>2.92</v>
      </c>
      <c r="BG72">
        <v>1.78</v>
      </c>
      <c r="BH72">
        <v>1.9</v>
      </c>
      <c r="BI72">
        <v>0.77</v>
      </c>
      <c r="BJ72">
        <v>0.4</v>
      </c>
      <c r="BK72">
        <v>1.61</v>
      </c>
      <c r="BL72">
        <v>0.84</v>
      </c>
      <c r="BM72">
        <v>0.19</v>
      </c>
      <c r="BN72">
        <v>2.29</v>
      </c>
      <c r="BO72">
        <v>3.64</v>
      </c>
      <c r="BP72">
        <v>0.23</v>
      </c>
      <c r="BQ72">
        <v>1.92</v>
      </c>
      <c r="BR72">
        <v>2.1</v>
      </c>
      <c r="BS72">
        <v>1.55</v>
      </c>
      <c r="BT72">
        <v>2.8609529999999999</v>
      </c>
      <c r="BU72">
        <v>1.292867</v>
      </c>
      <c r="BV72">
        <v>2.204027</v>
      </c>
      <c r="BW72">
        <v>1.872044</v>
      </c>
      <c r="BX72">
        <v>1.8881559999999999</v>
      </c>
      <c r="BY72">
        <v>2.5857329999999998</v>
      </c>
      <c r="BZ72">
        <v>1.2790760000000001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5.1197509999999999</v>
      </c>
      <c r="CK72">
        <v>1.801965</v>
      </c>
      <c r="CL72">
        <v>1.867362</v>
      </c>
      <c r="CM72">
        <v>3.3835139999999999</v>
      </c>
      <c r="CN72">
        <v>3.4131670000000001</v>
      </c>
      <c r="CO72">
        <v>2.0685859999999998</v>
      </c>
      <c r="CP72">
        <v>4.102703</v>
      </c>
      <c r="CQ72">
        <v>3.4131680000000002</v>
      </c>
      <c r="CR72">
        <v>0.79928100000000002</v>
      </c>
      <c r="CS72">
        <v>2.6914389999999999</v>
      </c>
      <c r="CT72">
        <v>2.4583469999999998</v>
      </c>
      <c r="CU72">
        <v>0</v>
      </c>
      <c r="CV72">
        <v>1.143891</v>
      </c>
      <c r="CW72">
        <v>2.3510360000000001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74.183792000000011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312.87456100000003</v>
      </c>
      <c r="M73">
        <v>77.048148999999995</v>
      </c>
      <c r="N73">
        <v>116.28481499999999</v>
      </c>
      <c r="O73">
        <v>121.90201999999999</v>
      </c>
      <c r="P73">
        <v>138.76978399999999</v>
      </c>
      <c r="Q73">
        <v>17.820029000000002</v>
      </c>
      <c r="R73">
        <v>41.956547999999998</v>
      </c>
      <c r="S73">
        <v>22.031969</v>
      </c>
      <c r="T73">
        <v>1.3754980000000001</v>
      </c>
      <c r="U73">
        <v>266.64862499999998</v>
      </c>
      <c r="V73">
        <v>18.210149999999999</v>
      </c>
      <c r="W73">
        <v>40.939115000000001</v>
      </c>
      <c r="X73">
        <v>140.92237700000001</v>
      </c>
      <c r="Y73">
        <v>0</v>
      </c>
      <c r="Z73">
        <v>12.7182</v>
      </c>
      <c r="AA73">
        <v>13.536557999999999</v>
      </c>
      <c r="AB73">
        <v>42.042476999999998</v>
      </c>
      <c r="AC73">
        <v>20.367771999999999</v>
      </c>
      <c r="AD73">
        <v>0</v>
      </c>
      <c r="AE73">
        <v>51.937806000000002</v>
      </c>
      <c r="AF73">
        <v>0</v>
      </c>
      <c r="AG73">
        <v>42.539088</v>
      </c>
      <c r="AH73">
        <v>59.184508000000001</v>
      </c>
      <c r="AI73">
        <v>3.3456959999999998</v>
      </c>
      <c r="AJ73">
        <v>0</v>
      </c>
      <c r="AK73">
        <v>57.136865</v>
      </c>
      <c r="AL73">
        <v>51.501002</v>
      </c>
      <c r="AM73">
        <v>16.552026000000001</v>
      </c>
      <c r="AN73">
        <v>1.036106</v>
      </c>
      <c r="AO73">
        <v>0</v>
      </c>
      <c r="AP73">
        <v>8.0225829999999991</v>
      </c>
      <c r="AQ73">
        <v>28.591728</v>
      </c>
      <c r="AR73">
        <v>48.930383999999997</v>
      </c>
      <c r="AS73">
        <v>33.382779999999997</v>
      </c>
      <c r="AT73">
        <v>10.839401000000001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74.183792000000011</v>
      </c>
      <c r="BA73">
        <f t="shared" si="4"/>
        <v>1892.6324120000002</v>
      </c>
      <c r="BD73">
        <v>7.53</v>
      </c>
      <c r="BE73">
        <v>1.87</v>
      </c>
      <c r="BF73">
        <v>2.92</v>
      </c>
      <c r="BG73">
        <v>1.78</v>
      </c>
      <c r="BH73">
        <v>1.9</v>
      </c>
      <c r="BI73">
        <v>0.77</v>
      </c>
      <c r="BJ73">
        <v>0.4</v>
      </c>
      <c r="BK73">
        <v>1.61</v>
      </c>
      <c r="BL73">
        <v>0.84</v>
      </c>
      <c r="BM73">
        <v>0.19</v>
      </c>
      <c r="BN73">
        <v>2.29</v>
      </c>
      <c r="BO73">
        <v>3.64</v>
      </c>
      <c r="BP73">
        <v>0.23</v>
      </c>
      <c r="BQ73">
        <v>1.92</v>
      </c>
      <c r="BR73">
        <v>2.1</v>
      </c>
      <c r="BS73">
        <v>1.55</v>
      </c>
      <c r="BT73">
        <v>2.8609529999999999</v>
      </c>
      <c r="BU73">
        <v>1.292867</v>
      </c>
      <c r="BV73">
        <v>2.204027</v>
      </c>
      <c r="BW73">
        <v>1.872044</v>
      </c>
      <c r="BX73">
        <v>1.8881559999999999</v>
      </c>
      <c r="BY73">
        <v>2.5857329999999998</v>
      </c>
      <c r="BZ73">
        <v>1.2790760000000001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5.1197509999999999</v>
      </c>
      <c r="CK73">
        <v>1.801965</v>
      </c>
      <c r="CL73">
        <v>1.867362</v>
      </c>
      <c r="CM73">
        <v>3.3835139999999999</v>
      </c>
      <c r="CN73">
        <v>3.4131670000000001</v>
      </c>
      <c r="CO73">
        <v>2.0685859999999998</v>
      </c>
      <c r="CP73">
        <v>4.102703</v>
      </c>
      <c r="CQ73">
        <v>3.4131680000000002</v>
      </c>
      <c r="CR73">
        <v>0.79928100000000002</v>
      </c>
      <c r="CS73">
        <v>2.6914389999999999</v>
      </c>
      <c r="CT73">
        <v>2.4583469999999998</v>
      </c>
      <c r="CU73">
        <v>0</v>
      </c>
      <c r="CV73">
        <v>1.143891</v>
      </c>
      <c r="CW73">
        <v>2.3510360000000001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74.183792000000011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270.48056100000002</v>
      </c>
      <c r="M74">
        <v>77.048148999999995</v>
      </c>
      <c r="N74">
        <v>116.28481499999999</v>
      </c>
      <c r="O74">
        <v>121.90201999999999</v>
      </c>
      <c r="P74">
        <v>138.76978399999999</v>
      </c>
      <c r="Q74">
        <v>17.820029000000002</v>
      </c>
      <c r="R74">
        <v>41.956547999999998</v>
      </c>
      <c r="S74">
        <v>22.031969</v>
      </c>
      <c r="T74">
        <v>1.3754980000000001</v>
      </c>
      <c r="U74">
        <v>266.64862499999998</v>
      </c>
      <c r="V74">
        <v>18.210149999999999</v>
      </c>
      <c r="W74">
        <v>40.939115000000001</v>
      </c>
      <c r="X74">
        <v>140.92237700000001</v>
      </c>
      <c r="Y74">
        <v>0</v>
      </c>
      <c r="Z74">
        <v>12.7182</v>
      </c>
      <c r="AA74">
        <v>13.536557999999999</v>
      </c>
      <c r="AB74">
        <v>28.028317999999999</v>
      </c>
      <c r="AC74">
        <v>20.367771999999999</v>
      </c>
      <c r="AD74">
        <v>0</v>
      </c>
      <c r="AE74">
        <v>51.937806000000002</v>
      </c>
      <c r="AF74">
        <v>0</v>
      </c>
      <c r="AG74">
        <v>42.539088</v>
      </c>
      <c r="AH74">
        <v>59.184508000000001</v>
      </c>
      <c r="AI74">
        <v>3.3456959999999998</v>
      </c>
      <c r="AJ74">
        <v>0</v>
      </c>
      <c r="AK74">
        <v>57.136865</v>
      </c>
      <c r="AL74">
        <v>51.501002</v>
      </c>
      <c r="AM74">
        <v>16.552026000000001</v>
      </c>
      <c r="AN74">
        <v>1.036106</v>
      </c>
      <c r="AO74">
        <v>0</v>
      </c>
      <c r="AP74">
        <v>8.0225829999999991</v>
      </c>
      <c r="AQ74">
        <v>28.591728</v>
      </c>
      <c r="AR74">
        <v>48.930383999999997</v>
      </c>
      <c r="AS74">
        <v>33.382779999999997</v>
      </c>
      <c r="AT74">
        <v>10.839401000000001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74.183792000000011</v>
      </c>
      <c r="BA74">
        <f t="shared" si="4"/>
        <v>1836.2242529999999</v>
      </c>
      <c r="BD74">
        <v>7.53</v>
      </c>
      <c r="BE74">
        <v>1.87</v>
      </c>
      <c r="BF74">
        <v>2.92</v>
      </c>
      <c r="BG74">
        <v>1.78</v>
      </c>
      <c r="BH74">
        <v>1.9</v>
      </c>
      <c r="BI74">
        <v>0.77</v>
      </c>
      <c r="BJ74">
        <v>0.4</v>
      </c>
      <c r="BK74">
        <v>1.61</v>
      </c>
      <c r="BL74">
        <v>0.84</v>
      </c>
      <c r="BM74">
        <v>0.19</v>
      </c>
      <c r="BN74">
        <v>2.29</v>
      </c>
      <c r="BO74">
        <v>3.64</v>
      </c>
      <c r="BP74">
        <v>0.23</v>
      </c>
      <c r="BQ74">
        <v>1.92</v>
      </c>
      <c r="BR74">
        <v>2.1</v>
      </c>
      <c r="BS74">
        <v>1.55</v>
      </c>
      <c r="BT74">
        <v>2.8609529999999999</v>
      </c>
      <c r="BU74">
        <v>1.292867</v>
      </c>
      <c r="BV74">
        <v>2.204027</v>
      </c>
      <c r="BW74">
        <v>1.872044</v>
      </c>
      <c r="BX74">
        <v>1.8881559999999999</v>
      </c>
      <c r="BY74">
        <v>2.5857329999999998</v>
      </c>
      <c r="BZ74">
        <v>1.2790760000000001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5.1197509999999999</v>
      </c>
      <c r="CK74">
        <v>1.801965</v>
      </c>
      <c r="CL74">
        <v>1.867362</v>
      </c>
      <c r="CM74">
        <v>3.3835139999999999</v>
      </c>
      <c r="CN74">
        <v>3.4131670000000001</v>
      </c>
      <c r="CO74">
        <v>2.0685859999999998</v>
      </c>
      <c r="CP74">
        <v>4.102703</v>
      </c>
      <c r="CQ74">
        <v>3.4131680000000002</v>
      </c>
      <c r="CR74">
        <v>0.79928100000000002</v>
      </c>
      <c r="CS74">
        <v>2.6914389999999999</v>
      </c>
      <c r="CT74">
        <v>2.4583469999999998</v>
      </c>
      <c r="CU74">
        <v>0</v>
      </c>
      <c r="CV74">
        <v>1.143891</v>
      </c>
      <c r="CW74">
        <v>2.3510360000000001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74.183792000000011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270.48056100000002</v>
      </c>
      <c r="M75">
        <v>77.048148999999995</v>
      </c>
      <c r="N75">
        <v>116.28481499999999</v>
      </c>
      <c r="O75">
        <v>121.90201999999999</v>
      </c>
      <c r="P75">
        <v>138.76978399999999</v>
      </c>
      <c r="Q75">
        <v>17.820029000000002</v>
      </c>
      <c r="R75">
        <v>41.956547999999998</v>
      </c>
      <c r="S75">
        <v>22.031969</v>
      </c>
      <c r="T75">
        <v>1.3754980000000001</v>
      </c>
      <c r="U75">
        <v>266.64862499999998</v>
      </c>
      <c r="V75">
        <v>18.210149999999999</v>
      </c>
      <c r="W75">
        <v>40.939115000000001</v>
      </c>
      <c r="X75">
        <v>140.92237700000001</v>
      </c>
      <c r="Y75">
        <v>0</v>
      </c>
      <c r="Z75">
        <v>6.3145860000000003</v>
      </c>
      <c r="AA75">
        <v>27.073117</v>
      </c>
      <c r="AB75">
        <v>17.021246000000001</v>
      </c>
      <c r="AC75">
        <v>4.0159919999999998</v>
      </c>
      <c r="AD75">
        <v>0</v>
      </c>
      <c r="AE75">
        <v>44.481147999999997</v>
      </c>
      <c r="AF75">
        <v>8.3948440000000009</v>
      </c>
      <c r="AG75">
        <v>42.539088</v>
      </c>
      <c r="AH75">
        <v>59.184508000000001</v>
      </c>
      <c r="AI75">
        <v>3.3456959999999998</v>
      </c>
      <c r="AJ75">
        <v>0</v>
      </c>
      <c r="AK75">
        <v>57.136865</v>
      </c>
      <c r="AL75">
        <v>51.501002</v>
      </c>
      <c r="AM75">
        <v>16.552026000000001</v>
      </c>
      <c r="AN75">
        <v>1.0556559999999999</v>
      </c>
      <c r="AO75">
        <v>0</v>
      </c>
      <c r="AP75">
        <v>8.0225829999999991</v>
      </c>
      <c r="AQ75">
        <v>28.591728</v>
      </c>
      <c r="AR75">
        <v>48.930383999999997</v>
      </c>
      <c r="AS75">
        <v>33.382779999999997</v>
      </c>
      <c r="AT75">
        <v>10.839401000000001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74.803792000000016</v>
      </c>
      <c r="BA75">
        <f t="shared" si="4"/>
        <v>1817.5760819999998</v>
      </c>
      <c r="BD75">
        <v>7.53</v>
      </c>
      <c r="BE75">
        <v>1.87</v>
      </c>
      <c r="BF75">
        <v>2.92</v>
      </c>
      <c r="BG75">
        <v>1.78</v>
      </c>
      <c r="BH75">
        <v>2.52</v>
      </c>
      <c r="BI75">
        <v>0.77</v>
      </c>
      <c r="BJ75">
        <v>0.4</v>
      </c>
      <c r="BK75">
        <v>1.61</v>
      </c>
      <c r="BL75">
        <v>0.84</v>
      </c>
      <c r="BM75">
        <v>0.19</v>
      </c>
      <c r="BN75">
        <v>2.29</v>
      </c>
      <c r="BO75">
        <v>3.64</v>
      </c>
      <c r="BP75">
        <v>0.23</v>
      </c>
      <c r="BQ75">
        <v>1.92</v>
      </c>
      <c r="BR75">
        <v>2.1</v>
      </c>
      <c r="BS75">
        <v>1.55</v>
      </c>
      <c r="BT75">
        <v>2.8609529999999999</v>
      </c>
      <c r="BU75">
        <v>1.292867</v>
      </c>
      <c r="BV75">
        <v>2.204027</v>
      </c>
      <c r="BW75">
        <v>1.872044</v>
      </c>
      <c r="BX75">
        <v>1.8881559999999999</v>
      </c>
      <c r="BY75">
        <v>2.5857329999999998</v>
      </c>
      <c r="BZ75">
        <v>1.2790760000000001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5.1197509999999999</v>
      </c>
      <c r="CK75">
        <v>1.801965</v>
      </c>
      <c r="CL75">
        <v>1.867362</v>
      </c>
      <c r="CM75">
        <v>3.3835139999999999</v>
      </c>
      <c r="CN75">
        <v>3.4131670000000001</v>
      </c>
      <c r="CO75">
        <v>2.0685859999999998</v>
      </c>
      <c r="CP75">
        <v>4.102703</v>
      </c>
      <c r="CQ75">
        <v>3.4131680000000002</v>
      </c>
      <c r="CR75">
        <v>0.79928100000000002</v>
      </c>
      <c r="CS75">
        <v>2.6914389999999999</v>
      </c>
      <c r="CT75">
        <v>2.4583469999999998</v>
      </c>
      <c r="CU75">
        <v>0.82838800000000001</v>
      </c>
      <c r="CV75">
        <v>1.143891</v>
      </c>
      <c r="CW75">
        <v>2.3510360000000001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74.803792000000016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303.23956099999998</v>
      </c>
      <c r="M76">
        <v>77.048148999999995</v>
      </c>
      <c r="N76">
        <v>116.28481499999999</v>
      </c>
      <c r="O76">
        <v>121.90201999999999</v>
      </c>
      <c r="P76">
        <v>138.76978399999999</v>
      </c>
      <c r="Q76">
        <v>17.820029000000002</v>
      </c>
      <c r="R76">
        <v>41.956547999999998</v>
      </c>
      <c r="S76">
        <v>22.031969</v>
      </c>
      <c r="T76">
        <v>1.3754980000000001</v>
      </c>
      <c r="U76">
        <v>266.64862499999998</v>
      </c>
      <c r="V76">
        <v>18.210149999999999</v>
      </c>
      <c r="W76">
        <v>40.939115000000001</v>
      </c>
      <c r="X76">
        <v>140.92237700000001</v>
      </c>
      <c r="Y76">
        <v>0</v>
      </c>
      <c r="Z76">
        <v>6.3145860000000003</v>
      </c>
      <c r="AA76">
        <v>27.073117</v>
      </c>
      <c r="AB76">
        <v>17.021246000000001</v>
      </c>
      <c r="AC76">
        <v>4.0159919999999998</v>
      </c>
      <c r="AD76">
        <v>9.5532339999999998</v>
      </c>
      <c r="AE76">
        <v>47.109578999999997</v>
      </c>
      <c r="AF76">
        <v>8.3948440000000009</v>
      </c>
      <c r="AG76">
        <v>42.539088</v>
      </c>
      <c r="AH76">
        <v>59.184508000000001</v>
      </c>
      <c r="AI76">
        <v>3.3456959999999998</v>
      </c>
      <c r="AJ76">
        <v>0</v>
      </c>
      <c r="AK76">
        <v>57.136865</v>
      </c>
      <c r="AL76">
        <v>51.501002</v>
      </c>
      <c r="AM76">
        <v>16.552026000000001</v>
      </c>
      <c r="AN76">
        <v>1.0556559999999999</v>
      </c>
      <c r="AO76">
        <v>0</v>
      </c>
      <c r="AP76">
        <v>0.61712199999999995</v>
      </c>
      <c r="AQ76">
        <v>6.1267990000000001</v>
      </c>
      <c r="AR76">
        <v>48.930383999999997</v>
      </c>
      <c r="AS76">
        <v>33.382779999999997</v>
      </c>
      <c r="AT76">
        <v>10.839401000000001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74.803792000000016</v>
      </c>
      <c r="BA76">
        <f t="shared" si="4"/>
        <v>1832.6463569999996</v>
      </c>
      <c r="BD76">
        <v>7.53</v>
      </c>
      <c r="BE76">
        <v>1.87</v>
      </c>
      <c r="BF76">
        <v>2.92</v>
      </c>
      <c r="BG76">
        <v>1.78</v>
      </c>
      <c r="BH76">
        <v>2.52</v>
      </c>
      <c r="BI76">
        <v>0.77</v>
      </c>
      <c r="BJ76">
        <v>0.4</v>
      </c>
      <c r="BK76">
        <v>1.61</v>
      </c>
      <c r="BL76">
        <v>0.84</v>
      </c>
      <c r="BM76">
        <v>0.19</v>
      </c>
      <c r="BN76">
        <v>2.29</v>
      </c>
      <c r="BO76">
        <v>3.64</v>
      </c>
      <c r="BP76">
        <v>0.23</v>
      </c>
      <c r="BQ76">
        <v>1.92</v>
      </c>
      <c r="BR76">
        <v>2.1</v>
      </c>
      <c r="BS76">
        <v>1.55</v>
      </c>
      <c r="BT76">
        <v>2.8609529999999999</v>
      </c>
      <c r="BU76">
        <v>1.292867</v>
      </c>
      <c r="BV76">
        <v>2.204027</v>
      </c>
      <c r="BW76">
        <v>1.872044</v>
      </c>
      <c r="BX76">
        <v>1.8881559999999999</v>
      </c>
      <c r="BY76">
        <v>2.5857329999999998</v>
      </c>
      <c r="BZ76">
        <v>1.2790760000000001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5.1197509999999999</v>
      </c>
      <c r="CK76">
        <v>1.801965</v>
      </c>
      <c r="CL76">
        <v>1.867362</v>
      </c>
      <c r="CM76">
        <v>3.3835139999999999</v>
      </c>
      <c r="CN76">
        <v>3.4131670000000001</v>
      </c>
      <c r="CO76">
        <v>2.0685859999999998</v>
      </c>
      <c r="CP76">
        <v>4.102703</v>
      </c>
      <c r="CQ76">
        <v>3.4131680000000002</v>
      </c>
      <c r="CR76">
        <v>0.79928100000000002</v>
      </c>
      <c r="CS76">
        <v>2.6914389999999999</v>
      </c>
      <c r="CT76">
        <v>2.4583469999999998</v>
      </c>
      <c r="CU76">
        <v>0.82838800000000001</v>
      </c>
      <c r="CV76">
        <v>1.143891</v>
      </c>
      <c r="CW76">
        <v>2.3510360000000001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74.803792000000016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351.41456099999999</v>
      </c>
      <c r="M77">
        <v>77.048148999999995</v>
      </c>
      <c r="N77">
        <v>116.28481499999999</v>
      </c>
      <c r="O77">
        <v>121.90201999999999</v>
      </c>
      <c r="P77">
        <v>138.76978399999999</v>
      </c>
      <c r="Q77">
        <v>17.820029000000002</v>
      </c>
      <c r="R77">
        <v>41.956547999999998</v>
      </c>
      <c r="S77">
        <v>22.031969</v>
      </c>
      <c r="T77">
        <v>1.3754980000000001</v>
      </c>
      <c r="U77">
        <v>266.64862499999998</v>
      </c>
      <c r="V77">
        <v>18.210149999999999</v>
      </c>
      <c r="W77">
        <v>39.769426000000003</v>
      </c>
      <c r="X77">
        <v>140.92237700000001</v>
      </c>
      <c r="Y77">
        <v>0</v>
      </c>
      <c r="Z77">
        <v>12.7182</v>
      </c>
      <c r="AA77">
        <v>38.058250000000001</v>
      </c>
      <c r="AB77">
        <v>28.028317999999999</v>
      </c>
      <c r="AC77">
        <v>30.552327999999999</v>
      </c>
      <c r="AD77">
        <v>19.106466999999999</v>
      </c>
      <c r="AE77">
        <v>51.937806000000002</v>
      </c>
      <c r="AF77">
        <v>16.789688000000002</v>
      </c>
      <c r="AG77">
        <v>42.539088</v>
      </c>
      <c r="AH77">
        <v>97.457155999999998</v>
      </c>
      <c r="AI77">
        <v>3.3456959999999998</v>
      </c>
      <c r="AJ77">
        <v>0</v>
      </c>
      <c r="AK77">
        <v>57.136865</v>
      </c>
      <c r="AL77">
        <v>51.501002</v>
      </c>
      <c r="AM77">
        <v>16.552026000000001</v>
      </c>
      <c r="AN77">
        <v>1.0556559999999999</v>
      </c>
      <c r="AO77">
        <v>0</v>
      </c>
      <c r="AP77">
        <v>0.61712199999999995</v>
      </c>
      <c r="AQ77">
        <v>29.817088999999999</v>
      </c>
      <c r="AR77">
        <v>48.930383999999997</v>
      </c>
      <c r="AS77">
        <v>33.382779999999997</v>
      </c>
      <c r="AT77">
        <v>10.839401000000001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74.323792000000012</v>
      </c>
      <c r="BA77">
        <f t="shared" si="4"/>
        <v>2018.843065</v>
      </c>
      <c r="BD77">
        <v>7.53</v>
      </c>
      <c r="BE77">
        <v>1.87</v>
      </c>
      <c r="BF77">
        <v>2.92</v>
      </c>
      <c r="BG77">
        <v>1.78</v>
      </c>
      <c r="BH77">
        <v>2.04</v>
      </c>
      <c r="BI77">
        <v>0.77</v>
      </c>
      <c r="BJ77">
        <v>0.4</v>
      </c>
      <c r="BK77">
        <v>1.61</v>
      </c>
      <c r="BL77">
        <v>0.84</v>
      </c>
      <c r="BM77">
        <v>0.19</v>
      </c>
      <c r="BN77">
        <v>2.29</v>
      </c>
      <c r="BO77">
        <v>3.64</v>
      </c>
      <c r="BP77">
        <v>0.23</v>
      </c>
      <c r="BQ77">
        <v>1.92</v>
      </c>
      <c r="BR77">
        <v>2.1</v>
      </c>
      <c r="BS77">
        <v>1.55</v>
      </c>
      <c r="BT77">
        <v>2.8609529999999999</v>
      </c>
      <c r="BU77">
        <v>1.292867</v>
      </c>
      <c r="BV77">
        <v>2.204027</v>
      </c>
      <c r="BW77">
        <v>1.872044</v>
      </c>
      <c r="BX77">
        <v>1.8881559999999999</v>
      </c>
      <c r="BY77">
        <v>2.5857329999999998</v>
      </c>
      <c r="BZ77">
        <v>1.2790760000000001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5.1197509999999999</v>
      </c>
      <c r="CK77">
        <v>1.801965</v>
      </c>
      <c r="CL77">
        <v>1.867362</v>
      </c>
      <c r="CM77">
        <v>3.3835139999999999</v>
      </c>
      <c r="CN77">
        <v>3.4131670000000001</v>
      </c>
      <c r="CO77">
        <v>2.0685859999999998</v>
      </c>
      <c r="CP77">
        <v>4.102703</v>
      </c>
      <c r="CQ77">
        <v>3.4131680000000002</v>
      </c>
      <c r="CR77">
        <v>0.79928100000000002</v>
      </c>
      <c r="CS77">
        <v>2.6914389999999999</v>
      </c>
      <c r="CT77">
        <v>2.4583469999999998</v>
      </c>
      <c r="CU77">
        <v>2.0502609999999999</v>
      </c>
      <c r="CV77">
        <v>1.879251</v>
      </c>
      <c r="CW77">
        <v>2.3510360000000001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74.323792000000012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399.589561</v>
      </c>
      <c r="M78">
        <v>77.048148999999995</v>
      </c>
      <c r="N78">
        <v>116.28481499999999</v>
      </c>
      <c r="O78">
        <v>121.90201999999999</v>
      </c>
      <c r="P78">
        <v>138.76978399999999</v>
      </c>
      <c r="Q78">
        <v>17.820029000000002</v>
      </c>
      <c r="R78">
        <v>41.956547999999998</v>
      </c>
      <c r="S78">
        <v>22.031969</v>
      </c>
      <c r="T78">
        <v>1.3754980000000001</v>
      </c>
      <c r="U78">
        <v>266.64862499999998</v>
      </c>
      <c r="V78">
        <v>18.210149999999999</v>
      </c>
      <c r="W78">
        <v>39.769426000000003</v>
      </c>
      <c r="X78">
        <v>140.92237700000001</v>
      </c>
      <c r="Y78">
        <v>0</v>
      </c>
      <c r="Z78">
        <v>18.943759</v>
      </c>
      <c r="AA78">
        <v>40.609675000000003</v>
      </c>
      <c r="AB78">
        <v>42.042476999999998</v>
      </c>
      <c r="AC78">
        <v>30.552327999999999</v>
      </c>
      <c r="AD78">
        <v>28.659700999999998</v>
      </c>
      <c r="AE78">
        <v>51.937806000000002</v>
      </c>
      <c r="AF78">
        <v>25.594035999999999</v>
      </c>
      <c r="AG78">
        <v>42.539088</v>
      </c>
      <c r="AH78">
        <v>121.821445</v>
      </c>
      <c r="AI78">
        <v>3.3456959999999998</v>
      </c>
      <c r="AJ78">
        <v>0</v>
      </c>
      <c r="AK78">
        <v>57.136865</v>
      </c>
      <c r="AL78">
        <v>51.501002</v>
      </c>
      <c r="AM78">
        <v>16.552026000000001</v>
      </c>
      <c r="AN78">
        <v>1.0556559999999999</v>
      </c>
      <c r="AO78">
        <v>0</v>
      </c>
      <c r="AP78">
        <v>0.61712199999999995</v>
      </c>
      <c r="AQ78">
        <v>29.817088999999999</v>
      </c>
      <c r="AR78">
        <v>48.930383999999997</v>
      </c>
      <c r="AS78">
        <v>33.382779999999997</v>
      </c>
      <c r="AT78">
        <v>10.839401000000001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74.323792000000012</v>
      </c>
      <c r="BA78">
        <f t="shared" si="4"/>
        <v>2132.5310789999999</v>
      </c>
      <c r="BD78">
        <v>7.53</v>
      </c>
      <c r="BE78">
        <v>1.87</v>
      </c>
      <c r="BF78">
        <v>2.92</v>
      </c>
      <c r="BG78">
        <v>1.78</v>
      </c>
      <c r="BH78">
        <v>2.04</v>
      </c>
      <c r="BI78">
        <v>0.77</v>
      </c>
      <c r="BJ78">
        <v>0.4</v>
      </c>
      <c r="BK78">
        <v>1.61</v>
      </c>
      <c r="BL78">
        <v>0.84</v>
      </c>
      <c r="BM78">
        <v>0.19</v>
      </c>
      <c r="BN78">
        <v>2.29</v>
      </c>
      <c r="BO78">
        <v>3.64</v>
      </c>
      <c r="BP78">
        <v>0.23</v>
      </c>
      <c r="BQ78">
        <v>1.92</v>
      </c>
      <c r="BR78">
        <v>2.1</v>
      </c>
      <c r="BS78">
        <v>1.55</v>
      </c>
      <c r="BT78">
        <v>2.8609529999999999</v>
      </c>
      <c r="BU78">
        <v>1.292867</v>
      </c>
      <c r="BV78">
        <v>2.204027</v>
      </c>
      <c r="BW78">
        <v>1.872044</v>
      </c>
      <c r="BX78">
        <v>1.8881559999999999</v>
      </c>
      <c r="BY78">
        <v>2.5857329999999998</v>
      </c>
      <c r="BZ78">
        <v>1.2790760000000001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5.1197509999999999</v>
      </c>
      <c r="CK78">
        <v>1.801965</v>
      </c>
      <c r="CL78">
        <v>1.867362</v>
      </c>
      <c r="CM78">
        <v>3.3835139999999999</v>
      </c>
      <c r="CN78">
        <v>3.4131670000000001</v>
      </c>
      <c r="CO78">
        <v>2.0685859999999998</v>
      </c>
      <c r="CP78">
        <v>4.102703</v>
      </c>
      <c r="CQ78">
        <v>3.4131680000000002</v>
      </c>
      <c r="CR78">
        <v>0.79928100000000002</v>
      </c>
      <c r="CS78">
        <v>2.6914389999999999</v>
      </c>
      <c r="CT78">
        <v>2.5142190000000002</v>
      </c>
      <c r="CU78">
        <v>3.0753910000000002</v>
      </c>
      <c r="CV78">
        <v>2.3490639999999998</v>
      </c>
      <c r="CW78">
        <v>2.3510360000000001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74.323792000000012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436.27098100000001</v>
      </c>
      <c r="M79">
        <v>77.048148999999995</v>
      </c>
      <c r="N79">
        <v>116.28481499999999</v>
      </c>
      <c r="O79">
        <v>121.90201999999999</v>
      </c>
      <c r="P79">
        <v>138.76978399999999</v>
      </c>
      <c r="Q79">
        <v>21.380064999999998</v>
      </c>
      <c r="R79">
        <v>41.956547999999998</v>
      </c>
      <c r="S79">
        <v>25.975960000000001</v>
      </c>
      <c r="T79">
        <v>1.3754980000000001</v>
      </c>
      <c r="U79">
        <v>266.64862499999998</v>
      </c>
      <c r="V79">
        <v>18.210149999999999</v>
      </c>
      <c r="W79">
        <v>39.769426000000003</v>
      </c>
      <c r="X79">
        <v>140.92237700000001</v>
      </c>
      <c r="Y79">
        <v>0</v>
      </c>
      <c r="Z79">
        <v>18.943759</v>
      </c>
      <c r="AA79">
        <v>40.609675000000003</v>
      </c>
      <c r="AB79">
        <v>42.042476999999998</v>
      </c>
      <c r="AC79">
        <v>30.552327999999999</v>
      </c>
      <c r="AD79">
        <v>38.212933999999997</v>
      </c>
      <c r="AE79">
        <v>51.937806000000002</v>
      </c>
      <c r="AF79">
        <v>25.594035999999999</v>
      </c>
      <c r="AG79">
        <v>42.539088</v>
      </c>
      <c r="AH79">
        <v>146.18573499999999</v>
      </c>
      <c r="AI79">
        <v>6.6913929999999997</v>
      </c>
      <c r="AJ79">
        <v>0</v>
      </c>
      <c r="AK79">
        <v>57.136865</v>
      </c>
      <c r="AL79">
        <v>81.729850999999996</v>
      </c>
      <c r="AM79">
        <v>16.552026000000001</v>
      </c>
      <c r="AN79">
        <v>1.0556559999999999</v>
      </c>
      <c r="AO79">
        <v>0</v>
      </c>
      <c r="AP79">
        <v>0.61712199999999995</v>
      </c>
      <c r="AQ79">
        <v>29.817088999999999</v>
      </c>
      <c r="AR79">
        <v>48.930383999999997</v>
      </c>
      <c r="AS79">
        <v>33.382779999999997</v>
      </c>
      <c r="AT79">
        <v>10.839401000000001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73.493792000000013</v>
      </c>
      <c r="BA79">
        <f t="shared" si="4"/>
        <v>2243.3785949999997</v>
      </c>
      <c r="BD79">
        <v>7.53</v>
      </c>
      <c r="BE79">
        <v>1.87</v>
      </c>
      <c r="BF79">
        <v>2.92</v>
      </c>
      <c r="BG79">
        <v>1.78</v>
      </c>
      <c r="BH79">
        <v>1.21</v>
      </c>
      <c r="BI79">
        <v>0.77</v>
      </c>
      <c r="BJ79">
        <v>0.4</v>
      </c>
      <c r="BK79">
        <v>1.61</v>
      </c>
      <c r="BL79">
        <v>0.84</v>
      </c>
      <c r="BM79">
        <v>0.19</v>
      </c>
      <c r="BN79">
        <v>2.29</v>
      </c>
      <c r="BO79">
        <v>3.64</v>
      </c>
      <c r="BP79">
        <v>0.23</v>
      </c>
      <c r="BQ79">
        <v>1.92</v>
      </c>
      <c r="BR79">
        <v>2.1</v>
      </c>
      <c r="BS79">
        <v>1.55</v>
      </c>
      <c r="BT79">
        <v>2.8609529999999999</v>
      </c>
      <c r="BU79">
        <v>1.292867</v>
      </c>
      <c r="BV79">
        <v>2.204027</v>
      </c>
      <c r="BW79">
        <v>1.872044</v>
      </c>
      <c r="BX79">
        <v>1.8881559999999999</v>
      </c>
      <c r="BY79">
        <v>2.5857329999999998</v>
      </c>
      <c r="BZ79">
        <v>1.2790760000000001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5.1197509999999999</v>
      </c>
      <c r="CK79">
        <v>1.801965</v>
      </c>
      <c r="CL79">
        <v>1.867362</v>
      </c>
      <c r="CM79">
        <v>3.3835139999999999</v>
      </c>
      <c r="CN79">
        <v>3.4131670000000001</v>
      </c>
      <c r="CO79">
        <v>2.0685859999999998</v>
      </c>
      <c r="CP79">
        <v>4.102703</v>
      </c>
      <c r="CQ79">
        <v>3.4131680000000002</v>
      </c>
      <c r="CR79">
        <v>0.79928100000000002</v>
      </c>
      <c r="CS79">
        <v>2.6914389999999999</v>
      </c>
      <c r="CT79">
        <v>2.5142190000000002</v>
      </c>
      <c r="CU79">
        <v>3.7277459999999998</v>
      </c>
      <c r="CV79">
        <v>2.7780239999999998</v>
      </c>
      <c r="CW79">
        <v>2.3510360000000001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73.493792000000013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432.34956599999998</v>
      </c>
      <c r="M80">
        <v>77.048148999999995</v>
      </c>
      <c r="N80">
        <v>116.28481499999999</v>
      </c>
      <c r="O80">
        <v>121.90201999999999</v>
      </c>
      <c r="P80">
        <v>138.76978399999999</v>
      </c>
      <c r="Q80">
        <v>21.380064999999998</v>
      </c>
      <c r="R80">
        <v>41.956547999999998</v>
      </c>
      <c r="S80">
        <v>25.975960000000001</v>
      </c>
      <c r="T80">
        <v>1.3754980000000001</v>
      </c>
      <c r="U80">
        <v>266.64862499999998</v>
      </c>
      <c r="V80">
        <v>18.210149999999999</v>
      </c>
      <c r="W80">
        <v>39.769426000000003</v>
      </c>
      <c r="X80">
        <v>140.92237700000001</v>
      </c>
      <c r="Y80">
        <v>0</v>
      </c>
      <c r="Z80">
        <v>18.943759</v>
      </c>
      <c r="AA80">
        <v>40.609675000000003</v>
      </c>
      <c r="AB80">
        <v>42.042476999999998</v>
      </c>
      <c r="AC80">
        <v>30.552327999999999</v>
      </c>
      <c r="AD80">
        <v>38.212933999999997</v>
      </c>
      <c r="AE80">
        <v>51.937806000000002</v>
      </c>
      <c r="AF80">
        <v>25.594035999999999</v>
      </c>
      <c r="AG80">
        <v>42.539088</v>
      </c>
      <c r="AH80">
        <v>146.18573499999999</v>
      </c>
      <c r="AI80">
        <v>12.044506999999999</v>
      </c>
      <c r="AJ80">
        <v>0</v>
      </c>
      <c r="AK80">
        <v>57.136865</v>
      </c>
      <c r="AL80">
        <v>81.729850999999996</v>
      </c>
      <c r="AM80">
        <v>16.552026000000001</v>
      </c>
      <c r="AN80">
        <v>1.0556559999999999</v>
      </c>
      <c r="AO80">
        <v>0</v>
      </c>
      <c r="AP80">
        <v>0.61712199999999995</v>
      </c>
      <c r="AQ80">
        <v>29.817088999999999</v>
      </c>
      <c r="AR80">
        <v>51.057791999999999</v>
      </c>
      <c r="AS80">
        <v>33.382779999999997</v>
      </c>
      <c r="AT80">
        <v>10.839401000000001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73.493792000000013</v>
      </c>
      <c r="BA80">
        <f t="shared" si="4"/>
        <v>2246.9377020000002</v>
      </c>
      <c r="BD80">
        <v>7.53</v>
      </c>
      <c r="BE80">
        <v>1.87</v>
      </c>
      <c r="BF80">
        <v>2.92</v>
      </c>
      <c r="BG80">
        <v>1.78</v>
      </c>
      <c r="BH80">
        <v>1.21</v>
      </c>
      <c r="BI80">
        <v>0.77</v>
      </c>
      <c r="BJ80">
        <v>0.4</v>
      </c>
      <c r="BK80">
        <v>1.61</v>
      </c>
      <c r="BL80">
        <v>0.84</v>
      </c>
      <c r="BM80">
        <v>0.19</v>
      </c>
      <c r="BN80">
        <v>2.29</v>
      </c>
      <c r="BO80">
        <v>3.64</v>
      </c>
      <c r="BP80">
        <v>0.23</v>
      </c>
      <c r="BQ80">
        <v>1.92</v>
      </c>
      <c r="BR80">
        <v>2.1</v>
      </c>
      <c r="BS80">
        <v>1.55</v>
      </c>
      <c r="BT80">
        <v>2.8609529999999999</v>
      </c>
      <c r="BU80">
        <v>1.292867</v>
      </c>
      <c r="BV80">
        <v>2.204027</v>
      </c>
      <c r="BW80">
        <v>1.872044</v>
      </c>
      <c r="BX80">
        <v>1.8881559999999999</v>
      </c>
      <c r="BY80">
        <v>2.5857329999999998</v>
      </c>
      <c r="BZ80">
        <v>1.2790760000000001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5.1197509999999999</v>
      </c>
      <c r="CK80">
        <v>1.801965</v>
      </c>
      <c r="CL80">
        <v>1.867362</v>
      </c>
      <c r="CM80">
        <v>3.3835139999999999</v>
      </c>
      <c r="CN80">
        <v>3.4131670000000001</v>
      </c>
      <c r="CO80">
        <v>2.0685859999999998</v>
      </c>
      <c r="CP80">
        <v>4.102703</v>
      </c>
      <c r="CQ80">
        <v>3.4131680000000002</v>
      </c>
      <c r="CR80">
        <v>0.79928100000000002</v>
      </c>
      <c r="CS80">
        <v>2.6914389999999999</v>
      </c>
      <c r="CT80">
        <v>2.5142190000000002</v>
      </c>
      <c r="CU80">
        <v>4.1005209999999996</v>
      </c>
      <c r="CV80">
        <v>2.7780239999999998</v>
      </c>
      <c r="CW80">
        <v>2.3510360000000001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73.493792000000013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432.34956599999998</v>
      </c>
      <c r="M81">
        <v>77.048148999999995</v>
      </c>
      <c r="N81">
        <v>116.28481499999999</v>
      </c>
      <c r="O81">
        <v>121.90201999999999</v>
      </c>
      <c r="P81">
        <v>138.76978399999999</v>
      </c>
      <c r="Q81">
        <v>21.380064999999998</v>
      </c>
      <c r="R81">
        <v>41.956547999999998</v>
      </c>
      <c r="S81">
        <v>25.975960000000001</v>
      </c>
      <c r="T81">
        <v>1.3754980000000001</v>
      </c>
      <c r="U81">
        <v>266.64862499999998</v>
      </c>
      <c r="V81">
        <v>18.210149999999999</v>
      </c>
      <c r="W81">
        <v>39.769426000000003</v>
      </c>
      <c r="X81">
        <v>140.92237700000001</v>
      </c>
      <c r="Y81">
        <v>0</v>
      </c>
      <c r="Z81">
        <v>18.943759</v>
      </c>
      <c r="AA81">
        <v>40.609675000000003</v>
      </c>
      <c r="AB81">
        <v>42.042476999999998</v>
      </c>
      <c r="AC81">
        <v>30.552327999999999</v>
      </c>
      <c r="AD81">
        <v>38.212933999999997</v>
      </c>
      <c r="AE81">
        <v>51.937806000000002</v>
      </c>
      <c r="AF81">
        <v>25.594035999999999</v>
      </c>
      <c r="AG81">
        <v>42.539088</v>
      </c>
      <c r="AH81">
        <v>146.18573499999999</v>
      </c>
      <c r="AI81">
        <v>52.192864</v>
      </c>
      <c r="AJ81">
        <v>0</v>
      </c>
      <c r="AK81">
        <v>57.136865</v>
      </c>
      <c r="AL81">
        <v>81.729850999999996</v>
      </c>
      <c r="AM81">
        <v>16.552026000000001</v>
      </c>
      <c r="AN81">
        <v>1.0556559999999999</v>
      </c>
      <c r="AO81">
        <v>0</v>
      </c>
      <c r="AP81">
        <v>0.61712199999999995</v>
      </c>
      <c r="AQ81">
        <v>29.817088999999999</v>
      </c>
      <c r="AR81">
        <v>51.057791999999999</v>
      </c>
      <c r="AS81">
        <v>33.382779999999997</v>
      </c>
      <c r="AT81">
        <v>10.839401000000001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72.33219600000001</v>
      </c>
      <c r="BA81">
        <f t="shared" si="4"/>
        <v>2285.9244629999998</v>
      </c>
      <c r="BD81">
        <v>7.53</v>
      </c>
      <c r="BE81">
        <v>1.87</v>
      </c>
      <c r="BF81">
        <v>2.92</v>
      </c>
      <c r="BG81">
        <v>1.78</v>
      </c>
      <c r="BH81">
        <v>0</v>
      </c>
      <c r="BI81">
        <v>0.77</v>
      </c>
      <c r="BJ81">
        <v>0.4</v>
      </c>
      <c r="BK81">
        <v>1.61</v>
      </c>
      <c r="BL81">
        <v>0.84</v>
      </c>
      <c r="BM81">
        <v>0.19</v>
      </c>
      <c r="BN81">
        <v>2.29</v>
      </c>
      <c r="BO81">
        <v>3.64</v>
      </c>
      <c r="BP81">
        <v>0.23</v>
      </c>
      <c r="BQ81">
        <v>1.92</v>
      </c>
      <c r="BR81">
        <v>2.1</v>
      </c>
      <c r="BS81">
        <v>1.55</v>
      </c>
      <c r="BT81">
        <v>2.8609529999999999</v>
      </c>
      <c r="BU81">
        <v>1.292867</v>
      </c>
      <c r="BV81">
        <v>2.2524310000000001</v>
      </c>
      <c r="BW81">
        <v>1.872044</v>
      </c>
      <c r="BX81">
        <v>1.8881559999999999</v>
      </c>
      <c r="BY81">
        <v>2.5857329999999998</v>
      </c>
      <c r="BZ81">
        <v>1.2790760000000001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5.1197509999999999</v>
      </c>
      <c r="CK81">
        <v>1.801965</v>
      </c>
      <c r="CL81">
        <v>1.867362</v>
      </c>
      <c r="CM81">
        <v>3.3835139999999999</v>
      </c>
      <c r="CN81">
        <v>3.4131670000000001</v>
      </c>
      <c r="CO81">
        <v>2.0685859999999998</v>
      </c>
      <c r="CP81">
        <v>4.102703</v>
      </c>
      <c r="CQ81">
        <v>3.4131680000000002</v>
      </c>
      <c r="CR81">
        <v>0.79928100000000002</v>
      </c>
      <c r="CS81">
        <v>2.6914389999999999</v>
      </c>
      <c r="CT81">
        <v>2.5142190000000002</v>
      </c>
      <c r="CU81">
        <v>4.1005209999999996</v>
      </c>
      <c r="CV81">
        <v>2.7780239999999998</v>
      </c>
      <c r="CW81">
        <v>2.3510360000000001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72.33219600000001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432.34956599999998</v>
      </c>
      <c r="M82">
        <v>77.048148999999995</v>
      </c>
      <c r="N82">
        <v>116.28481499999999</v>
      </c>
      <c r="O82">
        <v>121.90201999999999</v>
      </c>
      <c r="P82">
        <v>138.76978399999999</v>
      </c>
      <c r="Q82">
        <v>21.380064999999998</v>
      </c>
      <c r="R82">
        <v>41.956547999999998</v>
      </c>
      <c r="S82">
        <v>25.975960000000001</v>
      </c>
      <c r="T82">
        <v>1.3754980000000001</v>
      </c>
      <c r="U82">
        <v>266.64862499999998</v>
      </c>
      <c r="V82">
        <v>18.210149999999999</v>
      </c>
      <c r="W82">
        <v>39.769426000000003</v>
      </c>
      <c r="X82">
        <v>140.92237700000001</v>
      </c>
      <c r="Y82">
        <v>0</v>
      </c>
      <c r="Z82">
        <v>18.943759</v>
      </c>
      <c r="AA82">
        <v>40.609675000000003</v>
      </c>
      <c r="AB82">
        <v>42.042476999999998</v>
      </c>
      <c r="AC82">
        <v>30.552327999999999</v>
      </c>
      <c r="AD82">
        <v>38.212933999999997</v>
      </c>
      <c r="AE82">
        <v>51.937806000000002</v>
      </c>
      <c r="AF82">
        <v>25.594035999999999</v>
      </c>
      <c r="AG82">
        <v>42.539088</v>
      </c>
      <c r="AH82">
        <v>146.18573499999999</v>
      </c>
      <c r="AI82">
        <v>69.590485000000001</v>
      </c>
      <c r="AJ82">
        <v>0</v>
      </c>
      <c r="AK82">
        <v>57.136865</v>
      </c>
      <c r="AL82">
        <v>81.729850999999996</v>
      </c>
      <c r="AM82">
        <v>16.552026000000001</v>
      </c>
      <c r="AN82">
        <v>1.0556559999999999</v>
      </c>
      <c r="AO82">
        <v>0</v>
      </c>
      <c r="AP82">
        <v>0.61712199999999995</v>
      </c>
      <c r="AQ82">
        <v>29.817088999999999</v>
      </c>
      <c r="AR82">
        <v>48.930383999999997</v>
      </c>
      <c r="AS82">
        <v>33.382779999999997</v>
      </c>
      <c r="AT82">
        <v>10.839401000000001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72.335774000000015</v>
      </c>
      <c r="BA82">
        <f t="shared" si="4"/>
        <v>2301.1982539999995</v>
      </c>
      <c r="BD82">
        <v>7.53</v>
      </c>
      <c r="BE82">
        <v>1.87</v>
      </c>
      <c r="BF82">
        <v>2.92</v>
      </c>
      <c r="BG82">
        <v>1.78</v>
      </c>
      <c r="BH82">
        <v>0</v>
      </c>
      <c r="BI82">
        <v>0.77</v>
      </c>
      <c r="BJ82">
        <v>0.4</v>
      </c>
      <c r="BK82">
        <v>1.61</v>
      </c>
      <c r="BL82">
        <v>0.84</v>
      </c>
      <c r="BM82">
        <v>0.19</v>
      </c>
      <c r="BN82">
        <v>2.29</v>
      </c>
      <c r="BO82">
        <v>3.64</v>
      </c>
      <c r="BP82">
        <v>0.23</v>
      </c>
      <c r="BQ82">
        <v>1.92</v>
      </c>
      <c r="BR82">
        <v>2.1</v>
      </c>
      <c r="BS82">
        <v>1.55</v>
      </c>
      <c r="BT82">
        <v>2.8609529999999999</v>
      </c>
      <c r="BU82">
        <v>1.292867</v>
      </c>
      <c r="BV82">
        <v>2.2560090000000002</v>
      </c>
      <c r="BW82">
        <v>1.872044</v>
      </c>
      <c r="BX82">
        <v>1.8881559999999999</v>
      </c>
      <c r="BY82">
        <v>2.5857329999999998</v>
      </c>
      <c r="BZ82">
        <v>1.2790760000000001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5.1197509999999999</v>
      </c>
      <c r="CK82">
        <v>1.801965</v>
      </c>
      <c r="CL82">
        <v>1.867362</v>
      </c>
      <c r="CM82">
        <v>3.3835139999999999</v>
      </c>
      <c r="CN82">
        <v>3.4131670000000001</v>
      </c>
      <c r="CO82">
        <v>2.0685859999999998</v>
      </c>
      <c r="CP82">
        <v>4.102703</v>
      </c>
      <c r="CQ82">
        <v>3.4131680000000002</v>
      </c>
      <c r="CR82">
        <v>0.79928100000000002</v>
      </c>
      <c r="CS82">
        <v>2.6914389999999999</v>
      </c>
      <c r="CT82">
        <v>2.5142190000000002</v>
      </c>
      <c r="CU82">
        <v>4.1005209999999996</v>
      </c>
      <c r="CV82">
        <v>2.7780239999999998</v>
      </c>
      <c r="CW82">
        <v>2.3510360000000001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72.335774000000015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432.34956599999998</v>
      </c>
      <c r="M83">
        <v>77.048148999999995</v>
      </c>
      <c r="N83">
        <v>116.28481499999999</v>
      </c>
      <c r="O83">
        <v>121.90201999999999</v>
      </c>
      <c r="P83">
        <v>138.76978399999999</v>
      </c>
      <c r="Q83">
        <v>21.380064999999998</v>
      </c>
      <c r="R83">
        <v>41.956547999999998</v>
      </c>
      <c r="S83">
        <v>25.975960000000001</v>
      </c>
      <c r="T83">
        <v>1.3754980000000001</v>
      </c>
      <c r="U83">
        <v>266.64862499999998</v>
      </c>
      <c r="V83">
        <v>18.210149999999999</v>
      </c>
      <c r="W83">
        <v>39.769426000000003</v>
      </c>
      <c r="X83">
        <v>140.92237700000001</v>
      </c>
      <c r="Y83">
        <v>0</v>
      </c>
      <c r="Z83">
        <v>18.943759</v>
      </c>
      <c r="AA83">
        <v>40.609675000000003</v>
      </c>
      <c r="AB83">
        <v>42.042476999999998</v>
      </c>
      <c r="AC83">
        <v>30.552327999999999</v>
      </c>
      <c r="AD83">
        <v>38.212933999999997</v>
      </c>
      <c r="AE83">
        <v>51.937806000000002</v>
      </c>
      <c r="AF83">
        <v>25.594035999999999</v>
      </c>
      <c r="AG83">
        <v>42.539088</v>
      </c>
      <c r="AH83">
        <v>146.18573499999999</v>
      </c>
      <c r="AI83">
        <v>69.590485000000001</v>
      </c>
      <c r="AJ83">
        <v>0</v>
      </c>
      <c r="AK83">
        <v>57.136865</v>
      </c>
      <c r="AL83">
        <v>81.729850999999996</v>
      </c>
      <c r="AM83">
        <v>16.552026000000001</v>
      </c>
      <c r="AN83">
        <v>1.0556559999999999</v>
      </c>
      <c r="AO83">
        <v>0</v>
      </c>
      <c r="AP83">
        <v>0.61712199999999995</v>
      </c>
      <c r="AQ83">
        <v>29.817088999999999</v>
      </c>
      <c r="AR83">
        <v>48.930383999999997</v>
      </c>
      <c r="AS83">
        <v>33.382779999999997</v>
      </c>
      <c r="AT83">
        <v>10.839401000000001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72.335774000000015</v>
      </c>
      <c r="BA83">
        <f t="shared" si="4"/>
        <v>2301.1982539999995</v>
      </c>
      <c r="BD83">
        <v>7.53</v>
      </c>
      <c r="BE83">
        <v>1.87</v>
      </c>
      <c r="BF83">
        <v>2.92</v>
      </c>
      <c r="BG83">
        <v>1.78</v>
      </c>
      <c r="BH83">
        <v>0</v>
      </c>
      <c r="BI83">
        <v>0.77</v>
      </c>
      <c r="BJ83">
        <v>0.4</v>
      </c>
      <c r="BK83">
        <v>1.61</v>
      </c>
      <c r="BL83">
        <v>0.84</v>
      </c>
      <c r="BM83">
        <v>0.19</v>
      </c>
      <c r="BN83">
        <v>2.29</v>
      </c>
      <c r="BO83">
        <v>3.64</v>
      </c>
      <c r="BP83">
        <v>0.23</v>
      </c>
      <c r="BQ83">
        <v>1.92</v>
      </c>
      <c r="BR83">
        <v>2.1</v>
      </c>
      <c r="BS83">
        <v>1.55</v>
      </c>
      <c r="BT83">
        <v>2.8609529999999999</v>
      </c>
      <c r="BU83">
        <v>1.292867</v>
      </c>
      <c r="BV83">
        <v>2.2560090000000002</v>
      </c>
      <c r="BW83">
        <v>1.872044</v>
      </c>
      <c r="BX83">
        <v>1.8881559999999999</v>
      </c>
      <c r="BY83">
        <v>2.5857329999999998</v>
      </c>
      <c r="BZ83">
        <v>1.2790760000000001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5.1197509999999999</v>
      </c>
      <c r="CK83">
        <v>1.801965</v>
      </c>
      <c r="CL83">
        <v>1.867362</v>
      </c>
      <c r="CM83">
        <v>3.3835139999999999</v>
      </c>
      <c r="CN83">
        <v>3.4131670000000001</v>
      </c>
      <c r="CO83">
        <v>2.0685859999999998</v>
      </c>
      <c r="CP83">
        <v>4.102703</v>
      </c>
      <c r="CQ83">
        <v>3.4131680000000002</v>
      </c>
      <c r="CR83">
        <v>0.79928100000000002</v>
      </c>
      <c r="CS83">
        <v>2.6914389999999999</v>
      </c>
      <c r="CT83">
        <v>2.5142190000000002</v>
      </c>
      <c r="CU83">
        <v>4.1005209999999996</v>
      </c>
      <c r="CV83">
        <v>2.7780239999999998</v>
      </c>
      <c r="CW83">
        <v>2.3510360000000001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72.335774000000015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432.34956599999998</v>
      </c>
      <c r="M84">
        <v>77.048148999999995</v>
      </c>
      <c r="N84">
        <v>116.28481499999999</v>
      </c>
      <c r="O84">
        <v>121.90201999999999</v>
      </c>
      <c r="P84">
        <v>138.76978399999999</v>
      </c>
      <c r="Q84">
        <v>21.380064999999998</v>
      </c>
      <c r="R84">
        <v>41.956547999999998</v>
      </c>
      <c r="S84">
        <v>25.975960000000001</v>
      </c>
      <c r="T84">
        <v>1.3754980000000001</v>
      </c>
      <c r="U84">
        <v>266.64862499999998</v>
      </c>
      <c r="V84">
        <v>18.210149999999999</v>
      </c>
      <c r="W84">
        <v>39.769426000000003</v>
      </c>
      <c r="X84">
        <v>140.92237700000001</v>
      </c>
      <c r="Y84">
        <v>0</v>
      </c>
      <c r="Z84">
        <v>18.943759</v>
      </c>
      <c r="AA84">
        <v>40.609675000000003</v>
      </c>
      <c r="AB84">
        <v>42.042476999999998</v>
      </c>
      <c r="AC84">
        <v>30.552327999999999</v>
      </c>
      <c r="AD84">
        <v>38.212933999999997</v>
      </c>
      <c r="AE84">
        <v>51.937806000000002</v>
      </c>
      <c r="AF84">
        <v>25.594035999999999</v>
      </c>
      <c r="AG84">
        <v>42.539088</v>
      </c>
      <c r="AH84">
        <v>146.18573499999999</v>
      </c>
      <c r="AI84">
        <v>69.590485000000001</v>
      </c>
      <c r="AJ84">
        <v>0</v>
      </c>
      <c r="AK84">
        <v>57.136865</v>
      </c>
      <c r="AL84">
        <v>81.729850999999996</v>
      </c>
      <c r="AM84">
        <v>16.552026000000001</v>
      </c>
      <c r="AN84">
        <v>1.0556559999999999</v>
      </c>
      <c r="AO84">
        <v>0</v>
      </c>
      <c r="AP84">
        <v>0.61712199999999995</v>
      </c>
      <c r="AQ84">
        <v>29.817088999999999</v>
      </c>
      <c r="AR84">
        <v>48.930383999999997</v>
      </c>
      <c r="AS84">
        <v>33.382779999999997</v>
      </c>
      <c r="AT84">
        <v>10.839401000000001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72.335774000000015</v>
      </c>
      <c r="BA84">
        <f t="shared" si="4"/>
        <v>2301.1982539999995</v>
      </c>
      <c r="BD84">
        <v>7.53</v>
      </c>
      <c r="BE84">
        <v>1.87</v>
      </c>
      <c r="BF84">
        <v>2.92</v>
      </c>
      <c r="BG84">
        <v>1.78</v>
      </c>
      <c r="BH84">
        <v>0</v>
      </c>
      <c r="BI84">
        <v>0.77</v>
      </c>
      <c r="BJ84">
        <v>0.4</v>
      </c>
      <c r="BK84">
        <v>1.61</v>
      </c>
      <c r="BL84">
        <v>0.84</v>
      </c>
      <c r="BM84">
        <v>0.19</v>
      </c>
      <c r="BN84">
        <v>2.29</v>
      </c>
      <c r="BO84">
        <v>3.64</v>
      </c>
      <c r="BP84">
        <v>0.23</v>
      </c>
      <c r="BQ84">
        <v>1.92</v>
      </c>
      <c r="BR84">
        <v>2.1</v>
      </c>
      <c r="BS84">
        <v>1.55</v>
      </c>
      <c r="BT84">
        <v>2.8609529999999999</v>
      </c>
      <c r="BU84">
        <v>1.292867</v>
      </c>
      <c r="BV84">
        <v>2.2560090000000002</v>
      </c>
      <c r="BW84">
        <v>1.872044</v>
      </c>
      <c r="BX84">
        <v>1.8881559999999999</v>
      </c>
      <c r="BY84">
        <v>2.5857329999999998</v>
      </c>
      <c r="BZ84">
        <v>1.2790760000000001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5.1197509999999999</v>
      </c>
      <c r="CK84">
        <v>1.801965</v>
      </c>
      <c r="CL84">
        <v>1.867362</v>
      </c>
      <c r="CM84">
        <v>3.3835139999999999</v>
      </c>
      <c r="CN84">
        <v>3.4131670000000001</v>
      </c>
      <c r="CO84">
        <v>2.0685859999999998</v>
      </c>
      <c r="CP84">
        <v>4.102703</v>
      </c>
      <c r="CQ84">
        <v>3.4131680000000002</v>
      </c>
      <c r="CR84">
        <v>0.79928100000000002</v>
      </c>
      <c r="CS84">
        <v>2.6914389999999999</v>
      </c>
      <c r="CT84">
        <v>2.5142190000000002</v>
      </c>
      <c r="CU84">
        <v>4.1005209999999996</v>
      </c>
      <c r="CV84">
        <v>2.7780239999999998</v>
      </c>
      <c r="CW84">
        <v>2.3510360000000001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72.335774000000015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432.34956599999998</v>
      </c>
      <c r="M85">
        <v>77.048148999999995</v>
      </c>
      <c r="N85">
        <v>116.28481499999999</v>
      </c>
      <c r="O85">
        <v>121.90201999999999</v>
      </c>
      <c r="P85">
        <v>138.76978399999999</v>
      </c>
      <c r="Q85">
        <v>21.380064999999998</v>
      </c>
      <c r="R85">
        <v>41.956547999999998</v>
      </c>
      <c r="S85">
        <v>25.975960000000001</v>
      </c>
      <c r="T85">
        <v>1.3754980000000001</v>
      </c>
      <c r="U85">
        <v>266.64862499999998</v>
      </c>
      <c r="V85">
        <v>18.210149999999999</v>
      </c>
      <c r="W85">
        <v>39.769426000000003</v>
      </c>
      <c r="X85">
        <v>140.92237700000001</v>
      </c>
      <c r="Y85">
        <v>0</v>
      </c>
      <c r="Z85">
        <v>18.943759</v>
      </c>
      <c r="AA85">
        <v>40.609675000000003</v>
      </c>
      <c r="AB85">
        <v>42.042476999999998</v>
      </c>
      <c r="AC85">
        <v>30.552327999999999</v>
      </c>
      <c r="AD85">
        <v>38.212933999999997</v>
      </c>
      <c r="AE85">
        <v>51.937806000000002</v>
      </c>
      <c r="AF85">
        <v>25.594035999999999</v>
      </c>
      <c r="AG85">
        <v>42.539088</v>
      </c>
      <c r="AH85">
        <v>143.621073</v>
      </c>
      <c r="AI85">
        <v>69.590485000000001</v>
      </c>
      <c r="AJ85">
        <v>0</v>
      </c>
      <c r="AK85">
        <v>57.136865</v>
      </c>
      <c r="AL85">
        <v>51.501002</v>
      </c>
      <c r="AM85">
        <v>16.552026000000001</v>
      </c>
      <c r="AN85">
        <v>1.0556559999999999</v>
      </c>
      <c r="AO85">
        <v>0</v>
      </c>
      <c r="AP85">
        <v>0.61712199999999995</v>
      </c>
      <c r="AQ85">
        <v>29.817088999999999</v>
      </c>
      <c r="AR85">
        <v>48.930383999999997</v>
      </c>
      <c r="AS85">
        <v>33.382779999999997</v>
      </c>
      <c r="AT85">
        <v>10.839401000000001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73.045774000000009</v>
      </c>
      <c r="BA85">
        <f t="shared" si="4"/>
        <v>2269.1147429999996</v>
      </c>
      <c r="BD85">
        <v>7.53</v>
      </c>
      <c r="BE85">
        <v>1.87</v>
      </c>
      <c r="BF85">
        <v>2.92</v>
      </c>
      <c r="BG85">
        <v>1.78</v>
      </c>
      <c r="BH85">
        <v>0.71</v>
      </c>
      <c r="BI85">
        <v>0.77</v>
      </c>
      <c r="BJ85">
        <v>0.4</v>
      </c>
      <c r="BK85">
        <v>1.61</v>
      </c>
      <c r="BL85">
        <v>0.84</v>
      </c>
      <c r="BM85">
        <v>0.19</v>
      </c>
      <c r="BN85">
        <v>2.29</v>
      </c>
      <c r="BO85">
        <v>3.64</v>
      </c>
      <c r="BP85">
        <v>0.23</v>
      </c>
      <c r="BQ85">
        <v>1.92</v>
      </c>
      <c r="BR85">
        <v>2.1</v>
      </c>
      <c r="BS85">
        <v>1.55</v>
      </c>
      <c r="BT85">
        <v>2.8609529999999999</v>
      </c>
      <c r="BU85">
        <v>1.292867</v>
      </c>
      <c r="BV85">
        <v>2.2560090000000002</v>
      </c>
      <c r="BW85">
        <v>1.872044</v>
      </c>
      <c r="BX85">
        <v>1.8881559999999999</v>
      </c>
      <c r="BY85">
        <v>2.5857329999999998</v>
      </c>
      <c r="BZ85">
        <v>1.2790760000000001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5.1197509999999999</v>
      </c>
      <c r="CK85">
        <v>1.801965</v>
      </c>
      <c r="CL85">
        <v>1.867362</v>
      </c>
      <c r="CM85">
        <v>3.3835139999999999</v>
      </c>
      <c r="CN85">
        <v>3.4131670000000001</v>
      </c>
      <c r="CO85">
        <v>2.0685859999999998</v>
      </c>
      <c r="CP85">
        <v>4.102703</v>
      </c>
      <c r="CQ85">
        <v>3.4131680000000002</v>
      </c>
      <c r="CR85">
        <v>0.79928100000000002</v>
      </c>
      <c r="CS85">
        <v>2.6914389999999999</v>
      </c>
      <c r="CT85">
        <v>2.5142190000000002</v>
      </c>
      <c r="CU85">
        <v>4.1005209999999996</v>
      </c>
      <c r="CV85">
        <v>2.7712150000000002</v>
      </c>
      <c r="CW85">
        <v>2.3510360000000001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73.045774000000009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432.34956599999998</v>
      </c>
      <c r="M86">
        <v>77.048148999999995</v>
      </c>
      <c r="N86">
        <v>116.28481499999999</v>
      </c>
      <c r="O86">
        <v>121.90201999999999</v>
      </c>
      <c r="P86">
        <v>138.76978399999999</v>
      </c>
      <c r="Q86">
        <v>21.380064999999998</v>
      </c>
      <c r="R86">
        <v>41.956547999999998</v>
      </c>
      <c r="S86">
        <v>25.975960000000001</v>
      </c>
      <c r="T86">
        <v>1.3754980000000001</v>
      </c>
      <c r="U86">
        <v>266.64862499999998</v>
      </c>
      <c r="V86">
        <v>18.210149999999999</v>
      </c>
      <c r="W86">
        <v>39.769426000000003</v>
      </c>
      <c r="X86">
        <v>140.92237700000001</v>
      </c>
      <c r="Y86">
        <v>0</v>
      </c>
      <c r="Z86">
        <v>18.943759</v>
      </c>
      <c r="AA86">
        <v>40.609675000000003</v>
      </c>
      <c r="AB86">
        <v>42.042476999999998</v>
      </c>
      <c r="AC86">
        <v>30.552327999999999</v>
      </c>
      <c r="AD86">
        <v>28.659700999999998</v>
      </c>
      <c r="AE86">
        <v>51.937806000000002</v>
      </c>
      <c r="AF86">
        <v>24.570274000000001</v>
      </c>
      <c r="AG86">
        <v>42.539088</v>
      </c>
      <c r="AH86">
        <v>121.821445</v>
      </c>
      <c r="AI86">
        <v>52.192864</v>
      </c>
      <c r="AJ86">
        <v>0</v>
      </c>
      <c r="AK86">
        <v>57.136865</v>
      </c>
      <c r="AL86">
        <v>51.501002</v>
      </c>
      <c r="AM86">
        <v>16.552026000000001</v>
      </c>
      <c r="AN86">
        <v>1.0556559999999999</v>
      </c>
      <c r="AO86">
        <v>0</v>
      </c>
      <c r="AP86">
        <v>0.61712199999999995</v>
      </c>
      <c r="AQ86">
        <v>29.817088999999999</v>
      </c>
      <c r="AR86">
        <v>48.930383999999997</v>
      </c>
      <c r="AS86">
        <v>33.382779999999997</v>
      </c>
      <c r="AT86">
        <v>10.839401000000001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73.045774000000009</v>
      </c>
      <c r="BA86">
        <f t="shared" si="4"/>
        <v>2219.3404989999999</v>
      </c>
      <c r="BD86">
        <v>7.53</v>
      </c>
      <c r="BE86">
        <v>1.87</v>
      </c>
      <c r="BF86">
        <v>2.92</v>
      </c>
      <c r="BG86">
        <v>1.78</v>
      </c>
      <c r="BH86">
        <v>0.71</v>
      </c>
      <c r="BI86">
        <v>0.77</v>
      </c>
      <c r="BJ86">
        <v>0.4</v>
      </c>
      <c r="BK86">
        <v>1.61</v>
      </c>
      <c r="BL86">
        <v>0.84</v>
      </c>
      <c r="BM86">
        <v>0.19</v>
      </c>
      <c r="BN86">
        <v>2.29</v>
      </c>
      <c r="BO86">
        <v>3.64</v>
      </c>
      <c r="BP86">
        <v>0.23</v>
      </c>
      <c r="BQ86">
        <v>1.92</v>
      </c>
      <c r="BR86">
        <v>2.1</v>
      </c>
      <c r="BS86">
        <v>1.55</v>
      </c>
      <c r="BT86">
        <v>2.8609529999999999</v>
      </c>
      <c r="BU86">
        <v>1.292867</v>
      </c>
      <c r="BV86">
        <v>2.2560090000000002</v>
      </c>
      <c r="BW86">
        <v>1.872044</v>
      </c>
      <c r="BX86">
        <v>1.8881559999999999</v>
      </c>
      <c r="BY86">
        <v>2.5857329999999998</v>
      </c>
      <c r="BZ86">
        <v>1.2790760000000001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5.1197509999999999</v>
      </c>
      <c r="CK86">
        <v>1.801965</v>
      </c>
      <c r="CL86">
        <v>1.867362</v>
      </c>
      <c r="CM86">
        <v>3.3835139999999999</v>
      </c>
      <c r="CN86">
        <v>3.4131670000000001</v>
      </c>
      <c r="CO86">
        <v>2.0685859999999998</v>
      </c>
      <c r="CP86">
        <v>4.102703</v>
      </c>
      <c r="CQ86">
        <v>3.4131680000000002</v>
      </c>
      <c r="CR86">
        <v>0.79928100000000002</v>
      </c>
      <c r="CS86">
        <v>2.6914389999999999</v>
      </c>
      <c r="CT86">
        <v>2.4583469999999998</v>
      </c>
      <c r="CU86">
        <v>4.1005209999999996</v>
      </c>
      <c r="CV86">
        <v>2.3490639999999998</v>
      </c>
      <c r="CW86">
        <v>2.3510360000000001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73.045774000000009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432.34956599999998</v>
      </c>
      <c r="M87">
        <v>77.048148999999995</v>
      </c>
      <c r="N87">
        <v>116.28481499999999</v>
      </c>
      <c r="O87">
        <v>121.90201999999999</v>
      </c>
      <c r="P87">
        <v>138.76978399999999</v>
      </c>
      <c r="Q87">
        <v>21.380064999999998</v>
      </c>
      <c r="R87">
        <v>41.956547999999998</v>
      </c>
      <c r="S87">
        <v>25.975960000000001</v>
      </c>
      <c r="T87">
        <v>1.3754980000000001</v>
      </c>
      <c r="U87">
        <v>266.64862499999998</v>
      </c>
      <c r="V87">
        <v>18.210149999999999</v>
      </c>
      <c r="W87">
        <v>39.769426000000003</v>
      </c>
      <c r="X87">
        <v>140.92237700000001</v>
      </c>
      <c r="Y87">
        <v>0</v>
      </c>
      <c r="Z87">
        <v>18.943759</v>
      </c>
      <c r="AA87">
        <v>40.609675000000003</v>
      </c>
      <c r="AB87">
        <v>42.042476999999998</v>
      </c>
      <c r="AC87">
        <v>30.552327999999999</v>
      </c>
      <c r="AD87">
        <v>19.106466999999999</v>
      </c>
      <c r="AE87">
        <v>51.937806000000002</v>
      </c>
      <c r="AF87">
        <v>24.570274000000001</v>
      </c>
      <c r="AG87">
        <v>42.539088</v>
      </c>
      <c r="AH87">
        <v>121.821445</v>
      </c>
      <c r="AI87">
        <v>9.3679500000000004</v>
      </c>
      <c r="AJ87">
        <v>0</v>
      </c>
      <c r="AK87">
        <v>57.136865</v>
      </c>
      <c r="AL87">
        <v>51.501002</v>
      </c>
      <c r="AM87">
        <v>16.552026000000001</v>
      </c>
      <c r="AN87">
        <v>1.0556559999999999</v>
      </c>
      <c r="AO87">
        <v>0</v>
      </c>
      <c r="AP87">
        <v>0.61712199999999995</v>
      </c>
      <c r="AQ87">
        <v>29.817088999999999</v>
      </c>
      <c r="AR87">
        <v>48.930383999999997</v>
      </c>
      <c r="AS87">
        <v>33.382779999999997</v>
      </c>
      <c r="AT87">
        <v>10.839401000000001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72.345774000000006</v>
      </c>
      <c r="BA87">
        <f t="shared" si="4"/>
        <v>2166.2623509999999</v>
      </c>
      <c r="BD87">
        <v>7.53</v>
      </c>
      <c r="BE87">
        <v>1.87</v>
      </c>
      <c r="BF87">
        <v>2.92</v>
      </c>
      <c r="BG87">
        <v>1.78</v>
      </c>
      <c r="BH87">
        <v>0</v>
      </c>
      <c r="BI87">
        <v>0.77</v>
      </c>
      <c r="BJ87">
        <v>0.4</v>
      </c>
      <c r="BK87">
        <v>1.61</v>
      </c>
      <c r="BL87">
        <v>0.84</v>
      </c>
      <c r="BM87">
        <v>0.2</v>
      </c>
      <c r="BN87">
        <v>2.29</v>
      </c>
      <c r="BO87">
        <v>3.64</v>
      </c>
      <c r="BP87">
        <v>0.23</v>
      </c>
      <c r="BQ87">
        <v>1.92</v>
      </c>
      <c r="BR87">
        <v>2.1</v>
      </c>
      <c r="BS87">
        <v>1.55</v>
      </c>
      <c r="BT87">
        <v>2.8609529999999999</v>
      </c>
      <c r="BU87">
        <v>1.292867</v>
      </c>
      <c r="BV87">
        <v>2.2560090000000002</v>
      </c>
      <c r="BW87">
        <v>1.872044</v>
      </c>
      <c r="BX87">
        <v>1.8881559999999999</v>
      </c>
      <c r="BY87">
        <v>2.5857329999999998</v>
      </c>
      <c r="BZ87">
        <v>1.2790760000000001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5.1197509999999999</v>
      </c>
      <c r="CK87">
        <v>1.801965</v>
      </c>
      <c r="CL87">
        <v>1.867362</v>
      </c>
      <c r="CM87">
        <v>3.3835139999999999</v>
      </c>
      <c r="CN87">
        <v>3.4131670000000001</v>
      </c>
      <c r="CO87">
        <v>2.0685859999999998</v>
      </c>
      <c r="CP87">
        <v>4.102703</v>
      </c>
      <c r="CQ87">
        <v>3.4131680000000002</v>
      </c>
      <c r="CR87">
        <v>0.79928100000000002</v>
      </c>
      <c r="CS87">
        <v>2.6914389999999999</v>
      </c>
      <c r="CT87">
        <v>2.4583469999999998</v>
      </c>
      <c r="CU87">
        <v>4.1005209999999996</v>
      </c>
      <c r="CV87">
        <v>2.3490639999999998</v>
      </c>
      <c r="CW87">
        <v>2.3510360000000001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72.345774000000006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432.34956599999998</v>
      </c>
      <c r="M88">
        <v>77.048148999999995</v>
      </c>
      <c r="N88">
        <v>116.28481499999999</v>
      </c>
      <c r="O88">
        <v>121.90201999999999</v>
      </c>
      <c r="P88">
        <v>138.76978399999999</v>
      </c>
      <c r="Q88">
        <v>21.380064999999998</v>
      </c>
      <c r="R88">
        <v>41.956547999999998</v>
      </c>
      <c r="S88">
        <v>25.975960000000001</v>
      </c>
      <c r="T88">
        <v>1.3754980000000001</v>
      </c>
      <c r="U88">
        <v>266.64862499999998</v>
      </c>
      <c r="V88">
        <v>18.210149999999999</v>
      </c>
      <c r="W88">
        <v>39.769426000000003</v>
      </c>
      <c r="X88">
        <v>140.92237700000001</v>
      </c>
      <c r="Y88">
        <v>0</v>
      </c>
      <c r="Z88">
        <v>18.943759</v>
      </c>
      <c r="AA88">
        <v>40.609675000000003</v>
      </c>
      <c r="AB88">
        <v>42.042476999999998</v>
      </c>
      <c r="AC88">
        <v>30.552327999999999</v>
      </c>
      <c r="AD88">
        <v>19.106466999999999</v>
      </c>
      <c r="AE88">
        <v>51.937806000000002</v>
      </c>
      <c r="AF88">
        <v>24.570274000000001</v>
      </c>
      <c r="AG88">
        <v>42.539088</v>
      </c>
      <c r="AH88">
        <v>121.821445</v>
      </c>
      <c r="AI88">
        <v>3.3456959999999998</v>
      </c>
      <c r="AJ88">
        <v>0</v>
      </c>
      <c r="AK88">
        <v>57.136865</v>
      </c>
      <c r="AL88">
        <v>51.501002</v>
      </c>
      <c r="AM88">
        <v>16.552026000000001</v>
      </c>
      <c r="AN88">
        <v>1.0556559999999999</v>
      </c>
      <c r="AO88">
        <v>0</v>
      </c>
      <c r="AP88">
        <v>0.61712199999999995</v>
      </c>
      <c r="AQ88">
        <v>29.817088999999999</v>
      </c>
      <c r="AR88">
        <v>48.930383999999997</v>
      </c>
      <c r="AS88">
        <v>33.382779999999997</v>
      </c>
      <c r="AT88">
        <v>10.839401000000001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72.355774000000011</v>
      </c>
      <c r="BA88">
        <f t="shared" si="4"/>
        <v>2160.2500970000001</v>
      </c>
      <c r="BD88">
        <v>7.53</v>
      </c>
      <c r="BE88">
        <v>1.87</v>
      </c>
      <c r="BF88">
        <v>2.92</v>
      </c>
      <c r="BG88">
        <v>1.78</v>
      </c>
      <c r="BH88">
        <v>0</v>
      </c>
      <c r="BI88">
        <v>0.77</v>
      </c>
      <c r="BJ88">
        <v>0.4</v>
      </c>
      <c r="BK88">
        <v>1.61</v>
      </c>
      <c r="BL88">
        <v>0.84</v>
      </c>
      <c r="BM88">
        <v>0.21</v>
      </c>
      <c r="BN88">
        <v>2.29</v>
      </c>
      <c r="BO88">
        <v>3.64</v>
      </c>
      <c r="BP88">
        <v>0.23</v>
      </c>
      <c r="BQ88">
        <v>1.92</v>
      </c>
      <c r="BR88">
        <v>2.1</v>
      </c>
      <c r="BS88">
        <v>1.55</v>
      </c>
      <c r="BT88">
        <v>2.8609529999999999</v>
      </c>
      <c r="BU88">
        <v>1.292867</v>
      </c>
      <c r="BV88">
        <v>2.2560090000000002</v>
      </c>
      <c r="BW88">
        <v>1.872044</v>
      </c>
      <c r="BX88">
        <v>1.8881559999999999</v>
      </c>
      <c r="BY88">
        <v>2.5857329999999998</v>
      </c>
      <c r="BZ88">
        <v>1.2790760000000001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5.1197509999999999</v>
      </c>
      <c r="CK88">
        <v>1.801965</v>
      </c>
      <c r="CL88">
        <v>1.867362</v>
      </c>
      <c r="CM88">
        <v>3.3835139999999999</v>
      </c>
      <c r="CN88">
        <v>3.4131670000000001</v>
      </c>
      <c r="CO88">
        <v>2.0685859999999998</v>
      </c>
      <c r="CP88">
        <v>4.102703</v>
      </c>
      <c r="CQ88">
        <v>3.4131680000000002</v>
      </c>
      <c r="CR88">
        <v>0.79928100000000002</v>
      </c>
      <c r="CS88">
        <v>2.6914389999999999</v>
      </c>
      <c r="CT88">
        <v>2.4583469999999998</v>
      </c>
      <c r="CU88">
        <v>4.1005209999999996</v>
      </c>
      <c r="CV88">
        <v>2.3490639999999998</v>
      </c>
      <c r="CW88">
        <v>2.3510360000000001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72.355774000000011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432.34956599999998</v>
      </c>
      <c r="M89">
        <v>77.048148999999995</v>
      </c>
      <c r="N89">
        <v>116.28481499999999</v>
      </c>
      <c r="O89">
        <v>121.90201999999999</v>
      </c>
      <c r="P89">
        <v>138.76978399999999</v>
      </c>
      <c r="Q89">
        <v>21.380064999999998</v>
      </c>
      <c r="R89">
        <v>41.956547999999998</v>
      </c>
      <c r="S89">
        <v>25.975960000000001</v>
      </c>
      <c r="T89">
        <v>1.3754980000000001</v>
      </c>
      <c r="U89">
        <v>266.64862499999998</v>
      </c>
      <c r="V89">
        <v>18.210149999999999</v>
      </c>
      <c r="W89">
        <v>39.769426000000003</v>
      </c>
      <c r="X89">
        <v>140.92237700000001</v>
      </c>
      <c r="Y89">
        <v>0</v>
      </c>
      <c r="Z89">
        <v>18.943759</v>
      </c>
      <c r="AA89">
        <v>40.609675000000003</v>
      </c>
      <c r="AB89">
        <v>42.042476999999998</v>
      </c>
      <c r="AC89">
        <v>30.552327999999999</v>
      </c>
      <c r="AD89">
        <v>19.106466999999999</v>
      </c>
      <c r="AE89">
        <v>51.937806000000002</v>
      </c>
      <c r="AF89">
        <v>24.570274000000001</v>
      </c>
      <c r="AG89">
        <v>42.539088</v>
      </c>
      <c r="AH89">
        <v>121.821445</v>
      </c>
      <c r="AI89">
        <v>3.3456959999999998</v>
      </c>
      <c r="AJ89">
        <v>0</v>
      </c>
      <c r="AK89">
        <v>57.136865</v>
      </c>
      <c r="AL89">
        <v>51.501002</v>
      </c>
      <c r="AM89">
        <v>16.552026000000001</v>
      </c>
      <c r="AN89">
        <v>1.0556559999999999</v>
      </c>
      <c r="AO89">
        <v>0</v>
      </c>
      <c r="AP89">
        <v>0.61712199999999995</v>
      </c>
      <c r="AQ89">
        <v>29.817088999999999</v>
      </c>
      <c r="AR89">
        <v>48.930383999999997</v>
      </c>
      <c r="AS89">
        <v>33.382779999999997</v>
      </c>
      <c r="AT89">
        <v>10.839401000000001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73.086166000000006</v>
      </c>
      <c r="BA89">
        <f t="shared" si="4"/>
        <v>2160.980489</v>
      </c>
      <c r="BD89">
        <v>7.53</v>
      </c>
      <c r="BE89">
        <v>1.87</v>
      </c>
      <c r="BF89">
        <v>2.92</v>
      </c>
      <c r="BG89">
        <v>1.78</v>
      </c>
      <c r="BH89">
        <v>0.71</v>
      </c>
      <c r="BI89">
        <v>0.77</v>
      </c>
      <c r="BJ89">
        <v>0.4</v>
      </c>
      <c r="BK89">
        <v>1.61</v>
      </c>
      <c r="BL89">
        <v>0.84</v>
      </c>
      <c r="BM89">
        <v>0.21</v>
      </c>
      <c r="BN89">
        <v>2.29</v>
      </c>
      <c r="BO89">
        <v>3.64</v>
      </c>
      <c r="BP89">
        <v>0.23</v>
      </c>
      <c r="BQ89">
        <v>1.92</v>
      </c>
      <c r="BR89">
        <v>2.1</v>
      </c>
      <c r="BS89">
        <v>1.55</v>
      </c>
      <c r="BT89">
        <v>2.8609529999999999</v>
      </c>
      <c r="BU89">
        <v>1.292867</v>
      </c>
      <c r="BV89">
        <v>2.2764009999999999</v>
      </c>
      <c r="BW89">
        <v>1.872044</v>
      </c>
      <c r="BX89">
        <v>1.8881559999999999</v>
      </c>
      <c r="BY89">
        <v>2.5857329999999998</v>
      </c>
      <c r="BZ89">
        <v>1.2790760000000001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5.1197509999999999</v>
      </c>
      <c r="CK89">
        <v>1.801965</v>
      </c>
      <c r="CL89">
        <v>1.867362</v>
      </c>
      <c r="CM89">
        <v>3.3835139999999999</v>
      </c>
      <c r="CN89">
        <v>3.4131670000000001</v>
      </c>
      <c r="CO89">
        <v>2.0685859999999998</v>
      </c>
      <c r="CP89">
        <v>4.102703</v>
      </c>
      <c r="CQ89">
        <v>3.4131680000000002</v>
      </c>
      <c r="CR89">
        <v>0.79928100000000002</v>
      </c>
      <c r="CS89">
        <v>2.6914389999999999</v>
      </c>
      <c r="CT89">
        <v>2.4583469999999998</v>
      </c>
      <c r="CU89">
        <v>4.1005209999999996</v>
      </c>
      <c r="CV89">
        <v>2.3490639999999998</v>
      </c>
      <c r="CW89">
        <v>2.3510360000000001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73.086166000000006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432.34956599999998</v>
      </c>
      <c r="M90">
        <v>77.048148999999995</v>
      </c>
      <c r="N90">
        <v>116.28481499999999</v>
      </c>
      <c r="O90">
        <v>121.90201999999999</v>
      </c>
      <c r="P90">
        <v>138.76978399999999</v>
      </c>
      <c r="Q90">
        <v>21.380064999999998</v>
      </c>
      <c r="R90">
        <v>41.956547999999998</v>
      </c>
      <c r="S90">
        <v>25.975960000000001</v>
      </c>
      <c r="T90">
        <v>1.3754980000000001</v>
      </c>
      <c r="U90">
        <v>266.64862499999998</v>
      </c>
      <c r="V90">
        <v>18.210149999999999</v>
      </c>
      <c r="W90">
        <v>39.769426000000003</v>
      </c>
      <c r="X90">
        <v>140.92237700000001</v>
      </c>
      <c r="Y90">
        <v>0</v>
      </c>
      <c r="Z90">
        <v>18.943759</v>
      </c>
      <c r="AA90">
        <v>40.609675000000003</v>
      </c>
      <c r="AB90">
        <v>42.042476999999998</v>
      </c>
      <c r="AC90">
        <v>30.552327999999999</v>
      </c>
      <c r="AD90">
        <v>19.106466999999999</v>
      </c>
      <c r="AE90">
        <v>51.937806000000002</v>
      </c>
      <c r="AF90">
        <v>24.570274000000001</v>
      </c>
      <c r="AG90">
        <v>42.539088</v>
      </c>
      <c r="AH90">
        <v>121.821445</v>
      </c>
      <c r="AI90">
        <v>3.3456959999999998</v>
      </c>
      <c r="AJ90">
        <v>0</v>
      </c>
      <c r="AK90">
        <v>57.136865</v>
      </c>
      <c r="AL90">
        <v>51.501002</v>
      </c>
      <c r="AM90">
        <v>16.552026000000001</v>
      </c>
      <c r="AN90">
        <v>1.0556559999999999</v>
      </c>
      <c r="AO90">
        <v>0</v>
      </c>
      <c r="AP90">
        <v>0.61712199999999995</v>
      </c>
      <c r="AQ90">
        <v>29.817088999999999</v>
      </c>
      <c r="AR90">
        <v>48.930383999999997</v>
      </c>
      <c r="AS90">
        <v>33.382779999999997</v>
      </c>
      <c r="AT90">
        <v>10.839401000000001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73.086568000000014</v>
      </c>
      <c r="BA90">
        <f t="shared" si="4"/>
        <v>2160.9808910000002</v>
      </c>
      <c r="BD90">
        <v>7.53</v>
      </c>
      <c r="BE90">
        <v>1.87</v>
      </c>
      <c r="BF90">
        <v>2.92</v>
      </c>
      <c r="BG90">
        <v>1.78</v>
      </c>
      <c r="BH90">
        <v>0.71</v>
      </c>
      <c r="BI90">
        <v>0.77</v>
      </c>
      <c r="BJ90">
        <v>0.4</v>
      </c>
      <c r="BK90">
        <v>1.61</v>
      </c>
      <c r="BL90">
        <v>0.84</v>
      </c>
      <c r="BM90">
        <v>0.21</v>
      </c>
      <c r="BN90">
        <v>2.29</v>
      </c>
      <c r="BO90">
        <v>3.64</v>
      </c>
      <c r="BP90">
        <v>0.23</v>
      </c>
      <c r="BQ90">
        <v>1.92</v>
      </c>
      <c r="BR90">
        <v>2.1</v>
      </c>
      <c r="BS90">
        <v>1.55</v>
      </c>
      <c r="BT90">
        <v>2.8609529999999999</v>
      </c>
      <c r="BU90">
        <v>1.292867</v>
      </c>
      <c r="BV90">
        <v>2.2768030000000001</v>
      </c>
      <c r="BW90">
        <v>1.872044</v>
      </c>
      <c r="BX90">
        <v>1.8881559999999999</v>
      </c>
      <c r="BY90">
        <v>2.5857329999999998</v>
      </c>
      <c r="BZ90">
        <v>1.2790760000000001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5.1197509999999999</v>
      </c>
      <c r="CK90">
        <v>1.801965</v>
      </c>
      <c r="CL90">
        <v>1.867362</v>
      </c>
      <c r="CM90">
        <v>3.3835139999999999</v>
      </c>
      <c r="CN90">
        <v>3.4131670000000001</v>
      </c>
      <c r="CO90">
        <v>2.0685859999999998</v>
      </c>
      <c r="CP90">
        <v>4.102703</v>
      </c>
      <c r="CQ90">
        <v>3.4131680000000002</v>
      </c>
      <c r="CR90">
        <v>0.79928100000000002</v>
      </c>
      <c r="CS90">
        <v>2.6914389999999999</v>
      </c>
      <c r="CT90">
        <v>2.4583469999999998</v>
      </c>
      <c r="CU90">
        <v>4.1005209999999996</v>
      </c>
      <c r="CV90">
        <v>2.3490639999999998</v>
      </c>
      <c r="CW90">
        <v>2.3510360000000001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73.086568000000014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432.34956599999998</v>
      </c>
      <c r="M91">
        <v>82.209028000000004</v>
      </c>
      <c r="N91">
        <v>116.28481499999999</v>
      </c>
      <c r="O91">
        <v>121.90201999999999</v>
      </c>
      <c r="P91">
        <v>138.76978399999999</v>
      </c>
      <c r="Q91">
        <v>21.380064999999998</v>
      </c>
      <c r="R91">
        <v>41.956547999999998</v>
      </c>
      <c r="S91">
        <v>25.975960000000001</v>
      </c>
      <c r="T91">
        <v>1.3754980000000001</v>
      </c>
      <c r="U91">
        <v>266.64862499999998</v>
      </c>
      <c r="V91">
        <v>18.210149999999999</v>
      </c>
      <c r="W91">
        <v>39.769426000000003</v>
      </c>
      <c r="X91">
        <v>140.92237700000001</v>
      </c>
      <c r="Y91">
        <v>0</v>
      </c>
      <c r="Z91">
        <v>18.943759</v>
      </c>
      <c r="AA91">
        <v>40.609675000000003</v>
      </c>
      <c r="AB91">
        <v>42.042476999999998</v>
      </c>
      <c r="AC91">
        <v>30.552327999999999</v>
      </c>
      <c r="AD91">
        <v>28.659700999999998</v>
      </c>
      <c r="AE91">
        <v>51.937806000000002</v>
      </c>
      <c r="AF91">
        <v>25.594035999999999</v>
      </c>
      <c r="AG91">
        <v>42.539088</v>
      </c>
      <c r="AH91">
        <v>146.18573499999999</v>
      </c>
      <c r="AI91">
        <v>3.3456959999999998</v>
      </c>
      <c r="AJ91">
        <v>0</v>
      </c>
      <c r="AK91">
        <v>57.136865</v>
      </c>
      <c r="AL91">
        <v>51.501002</v>
      </c>
      <c r="AM91">
        <v>16.552026000000001</v>
      </c>
      <c r="AN91">
        <v>1.0556559999999999</v>
      </c>
      <c r="AO91">
        <v>0</v>
      </c>
      <c r="AP91">
        <v>0</v>
      </c>
      <c r="AQ91">
        <v>29.817088999999999</v>
      </c>
      <c r="AR91">
        <v>48.930383999999997</v>
      </c>
      <c r="AS91">
        <v>33.382779999999997</v>
      </c>
      <c r="AT91">
        <v>10.839401000000001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73.136568000000011</v>
      </c>
      <c r="BA91">
        <f t="shared" si="4"/>
        <v>2200.5159339999996</v>
      </c>
      <c r="BD91">
        <v>7.53</v>
      </c>
      <c r="BE91">
        <v>1.87</v>
      </c>
      <c r="BF91">
        <v>2.92</v>
      </c>
      <c r="BG91">
        <v>1.78</v>
      </c>
      <c r="BH91">
        <v>0.71</v>
      </c>
      <c r="BI91">
        <v>0.81</v>
      </c>
      <c r="BJ91">
        <v>0.41</v>
      </c>
      <c r="BK91">
        <v>1.61</v>
      </c>
      <c r="BL91">
        <v>0.84</v>
      </c>
      <c r="BM91">
        <v>0.21</v>
      </c>
      <c r="BN91">
        <v>2.29</v>
      </c>
      <c r="BO91">
        <v>3.64</v>
      </c>
      <c r="BP91">
        <v>0.23</v>
      </c>
      <c r="BQ91">
        <v>1.92</v>
      </c>
      <c r="BR91">
        <v>2.1</v>
      </c>
      <c r="BS91">
        <v>1.55</v>
      </c>
      <c r="BT91">
        <v>2.8609529999999999</v>
      </c>
      <c r="BU91">
        <v>1.292867</v>
      </c>
      <c r="BV91">
        <v>2.2768030000000001</v>
      </c>
      <c r="BW91">
        <v>1.872044</v>
      </c>
      <c r="BX91">
        <v>1.8881559999999999</v>
      </c>
      <c r="BY91">
        <v>2.5857329999999998</v>
      </c>
      <c r="BZ91">
        <v>1.2790760000000001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5.1197509999999999</v>
      </c>
      <c r="CK91">
        <v>1.801965</v>
      </c>
      <c r="CL91">
        <v>1.867362</v>
      </c>
      <c r="CM91">
        <v>3.3835139999999999</v>
      </c>
      <c r="CN91">
        <v>3.4131670000000001</v>
      </c>
      <c r="CO91">
        <v>2.0685859999999998</v>
      </c>
      <c r="CP91">
        <v>4.102703</v>
      </c>
      <c r="CQ91">
        <v>3.4131680000000002</v>
      </c>
      <c r="CR91">
        <v>0.79928100000000002</v>
      </c>
      <c r="CS91">
        <v>2.6914389999999999</v>
      </c>
      <c r="CT91">
        <v>2.5142190000000002</v>
      </c>
      <c r="CU91">
        <v>4.1005209999999996</v>
      </c>
      <c r="CV91">
        <v>2.7780239999999998</v>
      </c>
      <c r="CW91">
        <v>2.3510360000000001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73.136568000000011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432.34956599999998</v>
      </c>
      <c r="M92">
        <v>89.123605999999995</v>
      </c>
      <c r="N92">
        <v>116.28481499999999</v>
      </c>
      <c r="O92">
        <v>121.90201999999999</v>
      </c>
      <c r="P92">
        <v>138.76978399999999</v>
      </c>
      <c r="Q92">
        <v>21.380064999999998</v>
      </c>
      <c r="R92">
        <v>41.956547999999998</v>
      </c>
      <c r="S92">
        <v>25.975960000000001</v>
      </c>
      <c r="T92">
        <v>1.3754980000000001</v>
      </c>
      <c r="U92">
        <v>266.64862499999998</v>
      </c>
      <c r="V92">
        <v>18.210149999999999</v>
      </c>
      <c r="W92">
        <v>39.769426000000003</v>
      </c>
      <c r="X92">
        <v>140.92237700000001</v>
      </c>
      <c r="Y92">
        <v>0</v>
      </c>
      <c r="Z92">
        <v>18.943759</v>
      </c>
      <c r="AA92">
        <v>40.609675000000003</v>
      </c>
      <c r="AB92">
        <v>42.042476999999998</v>
      </c>
      <c r="AC92">
        <v>30.552327999999999</v>
      </c>
      <c r="AD92">
        <v>28.659700999999998</v>
      </c>
      <c r="AE92">
        <v>51.937806000000002</v>
      </c>
      <c r="AF92">
        <v>25.594035999999999</v>
      </c>
      <c r="AG92">
        <v>42.539088</v>
      </c>
      <c r="AH92">
        <v>146.18573499999999</v>
      </c>
      <c r="AI92">
        <v>3.3456959999999998</v>
      </c>
      <c r="AJ92">
        <v>0</v>
      </c>
      <c r="AK92">
        <v>57.136865</v>
      </c>
      <c r="AL92">
        <v>51.501002</v>
      </c>
      <c r="AM92">
        <v>16.552026000000001</v>
      </c>
      <c r="AN92">
        <v>1.0556559999999999</v>
      </c>
      <c r="AO92">
        <v>0</v>
      </c>
      <c r="AP92">
        <v>0</v>
      </c>
      <c r="AQ92">
        <v>29.817088999999999</v>
      </c>
      <c r="AR92">
        <v>48.930383999999997</v>
      </c>
      <c r="AS92">
        <v>33.382779999999997</v>
      </c>
      <c r="AT92">
        <v>10.839401000000001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73.136568000000011</v>
      </c>
      <c r="BA92">
        <f t="shared" si="4"/>
        <v>2207.4305119999995</v>
      </c>
      <c r="BD92">
        <v>7.53</v>
      </c>
      <c r="BE92">
        <v>1.87</v>
      </c>
      <c r="BF92">
        <v>2.92</v>
      </c>
      <c r="BG92">
        <v>1.78</v>
      </c>
      <c r="BH92">
        <v>0.71</v>
      </c>
      <c r="BI92">
        <v>0.81</v>
      </c>
      <c r="BJ92">
        <v>0.41</v>
      </c>
      <c r="BK92">
        <v>1.61</v>
      </c>
      <c r="BL92">
        <v>0.84</v>
      </c>
      <c r="BM92">
        <v>0.21</v>
      </c>
      <c r="BN92">
        <v>2.29</v>
      </c>
      <c r="BO92">
        <v>3.64</v>
      </c>
      <c r="BP92">
        <v>0.23</v>
      </c>
      <c r="BQ92">
        <v>1.92</v>
      </c>
      <c r="BR92">
        <v>2.1</v>
      </c>
      <c r="BS92">
        <v>1.55</v>
      </c>
      <c r="BT92">
        <v>2.8609529999999999</v>
      </c>
      <c r="BU92">
        <v>1.292867</v>
      </c>
      <c r="BV92">
        <v>2.2768030000000001</v>
      </c>
      <c r="BW92">
        <v>1.872044</v>
      </c>
      <c r="BX92">
        <v>1.8881559999999999</v>
      </c>
      <c r="BY92">
        <v>2.5857329999999998</v>
      </c>
      <c r="BZ92">
        <v>1.2790760000000001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5.1197509999999999</v>
      </c>
      <c r="CK92">
        <v>1.801965</v>
      </c>
      <c r="CL92">
        <v>1.867362</v>
      </c>
      <c r="CM92">
        <v>3.3835139999999999</v>
      </c>
      <c r="CN92">
        <v>3.4131670000000001</v>
      </c>
      <c r="CO92">
        <v>2.0685859999999998</v>
      </c>
      <c r="CP92">
        <v>4.102703</v>
      </c>
      <c r="CQ92">
        <v>3.4131680000000002</v>
      </c>
      <c r="CR92">
        <v>0.79928100000000002</v>
      </c>
      <c r="CS92">
        <v>2.6914389999999999</v>
      </c>
      <c r="CT92">
        <v>2.5142190000000002</v>
      </c>
      <c r="CU92">
        <v>4.1005209999999996</v>
      </c>
      <c r="CV92">
        <v>2.7780239999999998</v>
      </c>
      <c r="CW92">
        <v>2.3510360000000001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73.136568000000011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432.34956599999998</v>
      </c>
      <c r="M93">
        <v>90.877302999999998</v>
      </c>
      <c r="N93">
        <v>116.28481499999999</v>
      </c>
      <c r="O93">
        <v>121.90201999999999</v>
      </c>
      <c r="P93">
        <v>138.76978399999999</v>
      </c>
      <c r="Q93">
        <v>21.380064999999998</v>
      </c>
      <c r="R93">
        <v>41.956547999999998</v>
      </c>
      <c r="S93">
        <v>25.975960000000001</v>
      </c>
      <c r="T93">
        <v>1.3754980000000001</v>
      </c>
      <c r="U93">
        <v>266.64862499999998</v>
      </c>
      <c r="V93">
        <v>18.210149999999999</v>
      </c>
      <c r="W93">
        <v>39.769426000000003</v>
      </c>
      <c r="X93">
        <v>140.92237700000001</v>
      </c>
      <c r="Y93">
        <v>0</v>
      </c>
      <c r="Z93">
        <v>18.943759</v>
      </c>
      <c r="AA93">
        <v>40.609675000000003</v>
      </c>
      <c r="AB93">
        <v>42.042476999999998</v>
      </c>
      <c r="AC93">
        <v>30.552327999999999</v>
      </c>
      <c r="AD93">
        <v>28.659700999999998</v>
      </c>
      <c r="AE93">
        <v>51.937806000000002</v>
      </c>
      <c r="AF93">
        <v>25.594035999999999</v>
      </c>
      <c r="AG93">
        <v>42.539088</v>
      </c>
      <c r="AH93">
        <v>146.18573499999999</v>
      </c>
      <c r="AI93">
        <v>0</v>
      </c>
      <c r="AJ93">
        <v>0</v>
      </c>
      <c r="AK93">
        <v>57.136865</v>
      </c>
      <c r="AL93">
        <v>51.501002</v>
      </c>
      <c r="AM93">
        <v>16.552026000000001</v>
      </c>
      <c r="AN93">
        <v>1.0556559999999999</v>
      </c>
      <c r="AO93">
        <v>0</v>
      </c>
      <c r="AP93">
        <v>0.86397000000000002</v>
      </c>
      <c r="AQ93">
        <v>29.817088999999999</v>
      </c>
      <c r="AR93">
        <v>48.930383999999997</v>
      </c>
      <c r="AS93">
        <v>33.382779999999997</v>
      </c>
      <c r="AT93">
        <v>10.839401000000001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73.136568000000011</v>
      </c>
      <c r="BA93">
        <f t="shared" si="4"/>
        <v>2206.7024829999996</v>
      </c>
      <c r="BD93">
        <v>7.53</v>
      </c>
      <c r="BE93">
        <v>1.87</v>
      </c>
      <c r="BF93">
        <v>2.92</v>
      </c>
      <c r="BG93">
        <v>1.78</v>
      </c>
      <c r="BH93">
        <v>0.71</v>
      </c>
      <c r="BI93">
        <v>0.81</v>
      </c>
      <c r="BJ93">
        <v>0.41</v>
      </c>
      <c r="BK93">
        <v>1.61</v>
      </c>
      <c r="BL93">
        <v>0.84</v>
      </c>
      <c r="BM93">
        <v>0.21</v>
      </c>
      <c r="BN93">
        <v>2.29</v>
      </c>
      <c r="BO93">
        <v>3.64</v>
      </c>
      <c r="BP93">
        <v>0.23</v>
      </c>
      <c r="BQ93">
        <v>1.92</v>
      </c>
      <c r="BR93">
        <v>2.1</v>
      </c>
      <c r="BS93">
        <v>1.55</v>
      </c>
      <c r="BT93">
        <v>2.8609529999999999</v>
      </c>
      <c r="BU93">
        <v>1.292867</v>
      </c>
      <c r="BV93">
        <v>2.2768030000000001</v>
      </c>
      <c r="BW93">
        <v>1.872044</v>
      </c>
      <c r="BX93">
        <v>1.8881559999999999</v>
      </c>
      <c r="BY93">
        <v>2.5857329999999998</v>
      </c>
      <c r="BZ93">
        <v>1.2790760000000001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5.1197509999999999</v>
      </c>
      <c r="CK93">
        <v>1.801965</v>
      </c>
      <c r="CL93">
        <v>1.867362</v>
      </c>
      <c r="CM93">
        <v>3.3835139999999999</v>
      </c>
      <c r="CN93">
        <v>3.4131670000000001</v>
      </c>
      <c r="CO93">
        <v>2.0685859999999998</v>
      </c>
      <c r="CP93">
        <v>4.102703</v>
      </c>
      <c r="CQ93">
        <v>3.4131680000000002</v>
      </c>
      <c r="CR93">
        <v>0.79928100000000002</v>
      </c>
      <c r="CS93">
        <v>2.6914389999999999</v>
      </c>
      <c r="CT93">
        <v>2.5142190000000002</v>
      </c>
      <c r="CU93">
        <v>4.1005209999999996</v>
      </c>
      <c r="CV93">
        <v>2.7780239999999998</v>
      </c>
      <c r="CW93">
        <v>2.3510360000000001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73.136568000000011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432.34956599999998</v>
      </c>
      <c r="M94">
        <v>90.877302999999998</v>
      </c>
      <c r="N94">
        <v>116.28481499999999</v>
      </c>
      <c r="O94">
        <v>121.90201999999999</v>
      </c>
      <c r="P94">
        <v>138.76978399999999</v>
      </c>
      <c r="Q94">
        <v>21.380064999999998</v>
      </c>
      <c r="R94">
        <v>41.956547999999998</v>
      </c>
      <c r="S94">
        <v>25.975960000000001</v>
      </c>
      <c r="T94">
        <v>1.3754980000000001</v>
      </c>
      <c r="U94">
        <v>266.64862499999998</v>
      </c>
      <c r="V94">
        <v>18.210149999999999</v>
      </c>
      <c r="W94">
        <v>39.769426000000003</v>
      </c>
      <c r="X94">
        <v>140.92237700000001</v>
      </c>
      <c r="Y94">
        <v>0</v>
      </c>
      <c r="Z94">
        <v>18.943759</v>
      </c>
      <c r="AA94">
        <v>40.609675000000003</v>
      </c>
      <c r="AB94">
        <v>42.042476999999998</v>
      </c>
      <c r="AC94">
        <v>30.552327999999999</v>
      </c>
      <c r="AD94">
        <v>28.659700999999998</v>
      </c>
      <c r="AE94">
        <v>51.937806000000002</v>
      </c>
      <c r="AF94">
        <v>25.594035999999999</v>
      </c>
      <c r="AG94">
        <v>42.539088</v>
      </c>
      <c r="AH94">
        <v>121.821445</v>
      </c>
      <c r="AI94">
        <v>0</v>
      </c>
      <c r="AJ94">
        <v>0</v>
      </c>
      <c r="AK94">
        <v>57.136865</v>
      </c>
      <c r="AL94">
        <v>51.501002</v>
      </c>
      <c r="AM94">
        <v>16.552026000000001</v>
      </c>
      <c r="AN94">
        <v>1.0556559999999999</v>
      </c>
      <c r="AO94">
        <v>0</v>
      </c>
      <c r="AP94">
        <v>0.86397000000000002</v>
      </c>
      <c r="AQ94">
        <v>29.817088999999999</v>
      </c>
      <c r="AR94">
        <v>48.930383999999997</v>
      </c>
      <c r="AS94">
        <v>33.382779999999997</v>
      </c>
      <c r="AT94">
        <v>10.839401000000001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73.086568000000014</v>
      </c>
      <c r="BA94">
        <f t="shared" si="4"/>
        <v>2182.2881929999999</v>
      </c>
      <c r="BD94">
        <v>7.53</v>
      </c>
      <c r="BE94">
        <v>1.87</v>
      </c>
      <c r="BF94">
        <v>2.92</v>
      </c>
      <c r="BG94">
        <v>1.78</v>
      </c>
      <c r="BH94">
        <v>0.71</v>
      </c>
      <c r="BI94">
        <v>0.77</v>
      </c>
      <c r="BJ94">
        <v>0.4</v>
      </c>
      <c r="BK94">
        <v>1.61</v>
      </c>
      <c r="BL94">
        <v>0.84</v>
      </c>
      <c r="BM94">
        <v>0.21</v>
      </c>
      <c r="BN94">
        <v>2.29</v>
      </c>
      <c r="BO94">
        <v>3.64</v>
      </c>
      <c r="BP94">
        <v>0.23</v>
      </c>
      <c r="BQ94">
        <v>1.92</v>
      </c>
      <c r="BR94">
        <v>2.1</v>
      </c>
      <c r="BS94">
        <v>1.55</v>
      </c>
      <c r="BT94">
        <v>2.8609529999999999</v>
      </c>
      <c r="BU94">
        <v>1.292867</v>
      </c>
      <c r="BV94">
        <v>2.2768030000000001</v>
      </c>
      <c r="BW94">
        <v>1.872044</v>
      </c>
      <c r="BX94">
        <v>1.8881559999999999</v>
      </c>
      <c r="BY94">
        <v>2.5857329999999998</v>
      </c>
      <c r="BZ94">
        <v>1.2790760000000001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5.1197509999999999</v>
      </c>
      <c r="CK94">
        <v>1.801965</v>
      </c>
      <c r="CL94">
        <v>1.867362</v>
      </c>
      <c r="CM94">
        <v>3.3835139999999999</v>
      </c>
      <c r="CN94">
        <v>3.4131670000000001</v>
      </c>
      <c r="CO94">
        <v>2.0685859999999998</v>
      </c>
      <c r="CP94">
        <v>4.102703</v>
      </c>
      <c r="CQ94">
        <v>3.4131680000000002</v>
      </c>
      <c r="CR94">
        <v>0.79928100000000002</v>
      </c>
      <c r="CS94">
        <v>2.6914389999999999</v>
      </c>
      <c r="CT94">
        <v>2.5142190000000002</v>
      </c>
      <c r="CU94">
        <v>4.1005209999999996</v>
      </c>
      <c r="CV94">
        <v>2.3490639999999998</v>
      </c>
      <c r="CW94">
        <v>2.3510360000000001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73.086568000000014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432.34956599999998</v>
      </c>
      <c r="M95">
        <v>90.877302999999998</v>
      </c>
      <c r="N95">
        <v>116.28481499999999</v>
      </c>
      <c r="O95">
        <v>121.90201999999999</v>
      </c>
      <c r="P95">
        <v>138.76978399999999</v>
      </c>
      <c r="Q95">
        <v>21.380064999999998</v>
      </c>
      <c r="R95">
        <v>41.956547999999998</v>
      </c>
      <c r="S95">
        <v>25.975960000000001</v>
      </c>
      <c r="T95">
        <v>1.3754980000000001</v>
      </c>
      <c r="U95">
        <v>266.64862499999998</v>
      </c>
      <c r="V95">
        <v>18.210149999999999</v>
      </c>
      <c r="W95">
        <v>39.769426000000003</v>
      </c>
      <c r="X95">
        <v>140.92237700000001</v>
      </c>
      <c r="Y95">
        <v>0</v>
      </c>
      <c r="Z95">
        <v>18.943759</v>
      </c>
      <c r="AA95">
        <v>40.609675000000003</v>
      </c>
      <c r="AB95">
        <v>42.042476999999998</v>
      </c>
      <c r="AC95">
        <v>30.552327999999999</v>
      </c>
      <c r="AD95">
        <v>28.659700999999998</v>
      </c>
      <c r="AE95">
        <v>51.937806000000002</v>
      </c>
      <c r="AF95">
        <v>16.789688000000002</v>
      </c>
      <c r="AG95">
        <v>42.539088</v>
      </c>
      <c r="AH95">
        <v>83.844719999999995</v>
      </c>
      <c r="AI95">
        <v>0</v>
      </c>
      <c r="AJ95">
        <v>0</v>
      </c>
      <c r="AK95">
        <v>57.136865</v>
      </c>
      <c r="AL95">
        <v>51.501002</v>
      </c>
      <c r="AM95">
        <v>16.552026000000001</v>
      </c>
      <c r="AN95">
        <v>1.0556559999999999</v>
      </c>
      <c r="AO95">
        <v>0</v>
      </c>
      <c r="AP95">
        <v>0.86397000000000002</v>
      </c>
      <c r="AQ95">
        <v>28.591728</v>
      </c>
      <c r="AR95">
        <v>48.930383999999997</v>
      </c>
      <c r="AS95">
        <v>33.382779999999997</v>
      </c>
      <c r="AT95">
        <v>10.839401000000001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73.096964000000014</v>
      </c>
      <c r="BA95">
        <f t="shared" si="4"/>
        <v>2134.2921550000001</v>
      </c>
      <c r="BD95">
        <v>7.53</v>
      </c>
      <c r="BE95">
        <v>1.87</v>
      </c>
      <c r="BF95">
        <v>2.92</v>
      </c>
      <c r="BG95">
        <v>1.78</v>
      </c>
      <c r="BH95">
        <v>0.71</v>
      </c>
      <c r="BI95">
        <v>0.77</v>
      </c>
      <c r="BJ95">
        <v>0.4</v>
      </c>
      <c r="BK95">
        <v>1.61</v>
      </c>
      <c r="BL95">
        <v>0.84</v>
      </c>
      <c r="BM95">
        <v>0.21</v>
      </c>
      <c r="BN95">
        <v>2.29</v>
      </c>
      <c r="BO95">
        <v>3.64</v>
      </c>
      <c r="BP95">
        <v>0.23</v>
      </c>
      <c r="BQ95">
        <v>1.92</v>
      </c>
      <c r="BR95">
        <v>2.1</v>
      </c>
      <c r="BS95">
        <v>1.55</v>
      </c>
      <c r="BT95">
        <v>2.8609529999999999</v>
      </c>
      <c r="BU95">
        <v>1.292867</v>
      </c>
      <c r="BV95">
        <v>2.2871990000000002</v>
      </c>
      <c r="BW95">
        <v>1.872044</v>
      </c>
      <c r="BX95">
        <v>1.8881559999999999</v>
      </c>
      <c r="BY95">
        <v>2.5857329999999998</v>
      </c>
      <c r="BZ95">
        <v>1.2790760000000001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5.1197509999999999</v>
      </c>
      <c r="CK95">
        <v>1.801965</v>
      </c>
      <c r="CL95">
        <v>1.867362</v>
      </c>
      <c r="CM95">
        <v>3.3835139999999999</v>
      </c>
      <c r="CN95">
        <v>3.4131670000000001</v>
      </c>
      <c r="CO95">
        <v>2.0685859999999998</v>
      </c>
      <c r="CP95">
        <v>4.102703</v>
      </c>
      <c r="CQ95">
        <v>3.4131680000000002</v>
      </c>
      <c r="CR95">
        <v>0.79928100000000002</v>
      </c>
      <c r="CS95">
        <v>2.6914389999999999</v>
      </c>
      <c r="CT95">
        <v>2.4583469999999998</v>
      </c>
      <c r="CU95">
        <v>4.1005209999999996</v>
      </c>
      <c r="CV95">
        <v>1.613704</v>
      </c>
      <c r="CW95">
        <v>2.3510360000000001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73.096964000000014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432.34956599999998</v>
      </c>
      <c r="M96">
        <v>90.877302999999998</v>
      </c>
      <c r="N96">
        <v>116.28481499999999</v>
      </c>
      <c r="O96">
        <v>121.90201999999999</v>
      </c>
      <c r="P96">
        <v>138.76978399999999</v>
      </c>
      <c r="Q96">
        <v>21.380064999999998</v>
      </c>
      <c r="R96">
        <v>41.956547999999998</v>
      </c>
      <c r="S96">
        <v>25.975960000000001</v>
      </c>
      <c r="T96">
        <v>1.3754980000000001</v>
      </c>
      <c r="U96">
        <v>266.64862499999998</v>
      </c>
      <c r="V96">
        <v>18.210149999999999</v>
      </c>
      <c r="W96">
        <v>39.769426000000003</v>
      </c>
      <c r="X96">
        <v>140.92237700000001</v>
      </c>
      <c r="Y96">
        <v>0</v>
      </c>
      <c r="Z96">
        <v>18.943759</v>
      </c>
      <c r="AA96">
        <v>40.609675000000003</v>
      </c>
      <c r="AB96">
        <v>42.042476999999998</v>
      </c>
      <c r="AC96">
        <v>30.552327999999999</v>
      </c>
      <c r="AD96">
        <v>19.106466999999999</v>
      </c>
      <c r="AE96">
        <v>51.937806000000002</v>
      </c>
      <c r="AF96">
        <v>16.789688000000002</v>
      </c>
      <c r="AG96">
        <v>42.539088</v>
      </c>
      <c r="AH96">
        <v>64.116551000000001</v>
      </c>
      <c r="AI96">
        <v>0</v>
      </c>
      <c r="AJ96">
        <v>0</v>
      </c>
      <c r="AK96">
        <v>57.136865</v>
      </c>
      <c r="AL96">
        <v>51.501002</v>
      </c>
      <c r="AM96">
        <v>16.552026000000001</v>
      </c>
      <c r="AN96">
        <v>1.0556559999999999</v>
      </c>
      <c r="AO96">
        <v>0</v>
      </c>
      <c r="AP96">
        <v>0.86397000000000002</v>
      </c>
      <c r="AQ96">
        <v>28.591728</v>
      </c>
      <c r="AR96">
        <v>48.930383999999997</v>
      </c>
      <c r="AS96">
        <v>33.382779999999997</v>
      </c>
      <c r="AT96">
        <v>10.839401000000001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73.096964000000014</v>
      </c>
      <c r="BA96">
        <f t="shared" si="4"/>
        <v>2105.0107520000001</v>
      </c>
      <c r="BD96">
        <v>7.53</v>
      </c>
      <c r="BE96">
        <v>1.87</v>
      </c>
      <c r="BF96">
        <v>2.92</v>
      </c>
      <c r="BG96">
        <v>1.78</v>
      </c>
      <c r="BH96">
        <v>0.71</v>
      </c>
      <c r="BI96">
        <v>0.77</v>
      </c>
      <c r="BJ96">
        <v>0.4</v>
      </c>
      <c r="BK96">
        <v>1.61</v>
      </c>
      <c r="BL96">
        <v>0.84</v>
      </c>
      <c r="BM96">
        <v>0.21</v>
      </c>
      <c r="BN96">
        <v>2.29</v>
      </c>
      <c r="BO96">
        <v>3.64</v>
      </c>
      <c r="BP96">
        <v>0.23</v>
      </c>
      <c r="BQ96">
        <v>1.92</v>
      </c>
      <c r="BR96">
        <v>2.1</v>
      </c>
      <c r="BS96">
        <v>1.55</v>
      </c>
      <c r="BT96">
        <v>2.8609529999999999</v>
      </c>
      <c r="BU96">
        <v>1.292867</v>
      </c>
      <c r="BV96">
        <v>2.2871990000000002</v>
      </c>
      <c r="BW96">
        <v>1.872044</v>
      </c>
      <c r="BX96">
        <v>1.8881559999999999</v>
      </c>
      <c r="BY96">
        <v>2.5857329999999998</v>
      </c>
      <c r="BZ96">
        <v>1.2790760000000001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5.1197509999999999</v>
      </c>
      <c r="CK96">
        <v>1.801965</v>
      </c>
      <c r="CL96">
        <v>1.867362</v>
      </c>
      <c r="CM96">
        <v>3.3835139999999999</v>
      </c>
      <c r="CN96">
        <v>3.4131670000000001</v>
      </c>
      <c r="CO96">
        <v>2.0685859999999998</v>
      </c>
      <c r="CP96">
        <v>4.102703</v>
      </c>
      <c r="CQ96">
        <v>3.4131680000000002</v>
      </c>
      <c r="CR96">
        <v>0.79928100000000002</v>
      </c>
      <c r="CS96">
        <v>2.6914389999999999</v>
      </c>
      <c r="CT96">
        <v>2.4583469999999998</v>
      </c>
      <c r="CU96">
        <v>3.0753910000000002</v>
      </c>
      <c r="CV96">
        <v>1.239217</v>
      </c>
      <c r="CW96">
        <v>2.3510360000000001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73.096964000000014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432.34956599999998</v>
      </c>
      <c r="M97">
        <v>90.877302999999998</v>
      </c>
      <c r="N97">
        <v>116.28481499999999</v>
      </c>
      <c r="O97">
        <v>121.90201999999999</v>
      </c>
      <c r="P97">
        <v>138.76978399999999</v>
      </c>
      <c r="Q97">
        <v>21.380064999999998</v>
      </c>
      <c r="R97">
        <v>41.956547999999998</v>
      </c>
      <c r="S97">
        <v>25.975960000000001</v>
      </c>
      <c r="T97">
        <v>1.3754980000000001</v>
      </c>
      <c r="U97">
        <v>266.64862499999998</v>
      </c>
      <c r="V97">
        <v>18.210149999999999</v>
      </c>
      <c r="W97">
        <v>40.328842999999999</v>
      </c>
      <c r="X97">
        <v>140.92237700000001</v>
      </c>
      <c r="Y97">
        <v>0</v>
      </c>
      <c r="Z97">
        <v>18.943759</v>
      </c>
      <c r="AA97">
        <v>40.609675000000003</v>
      </c>
      <c r="AB97">
        <v>42.042476999999998</v>
      </c>
      <c r="AC97">
        <v>30.552327999999999</v>
      </c>
      <c r="AD97">
        <v>19.106466999999999</v>
      </c>
      <c r="AE97">
        <v>51.937806000000002</v>
      </c>
      <c r="AF97">
        <v>16.789688000000002</v>
      </c>
      <c r="AG97">
        <v>42.539088</v>
      </c>
      <c r="AH97">
        <v>39.456339</v>
      </c>
      <c r="AI97">
        <v>0</v>
      </c>
      <c r="AJ97">
        <v>0</v>
      </c>
      <c r="AK97">
        <v>57.136865</v>
      </c>
      <c r="AL97">
        <v>51.501002</v>
      </c>
      <c r="AM97">
        <v>16.552026000000001</v>
      </c>
      <c r="AN97">
        <v>1.0556559999999999</v>
      </c>
      <c r="AO97">
        <v>0</v>
      </c>
      <c r="AP97">
        <v>0.86397000000000002</v>
      </c>
      <c r="AQ97">
        <v>28.591728</v>
      </c>
      <c r="AR97">
        <v>48.930383999999997</v>
      </c>
      <c r="AS97">
        <v>33.382779999999997</v>
      </c>
      <c r="AT97">
        <v>10.839401000000001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73.206964000000013</v>
      </c>
      <c r="BA97">
        <f t="shared" si="4"/>
        <v>2081.019957</v>
      </c>
      <c r="BD97">
        <v>7.53</v>
      </c>
      <c r="BE97">
        <v>1.87</v>
      </c>
      <c r="BF97">
        <v>2.92</v>
      </c>
      <c r="BG97">
        <v>1.78</v>
      </c>
      <c r="BH97">
        <v>0.82</v>
      </c>
      <c r="BI97">
        <v>0.77</v>
      </c>
      <c r="BJ97">
        <v>0.4</v>
      </c>
      <c r="BK97">
        <v>1.61</v>
      </c>
      <c r="BL97">
        <v>0.84</v>
      </c>
      <c r="BM97">
        <v>0.21</v>
      </c>
      <c r="BN97">
        <v>2.29</v>
      </c>
      <c r="BO97">
        <v>3.64</v>
      </c>
      <c r="BP97">
        <v>0.23</v>
      </c>
      <c r="BQ97">
        <v>1.92</v>
      </c>
      <c r="BR97">
        <v>2.1</v>
      </c>
      <c r="BS97">
        <v>1.55</v>
      </c>
      <c r="BT97">
        <v>2.8609529999999999</v>
      </c>
      <c r="BU97">
        <v>1.292867</v>
      </c>
      <c r="BV97">
        <v>2.2871990000000002</v>
      </c>
      <c r="BW97">
        <v>1.872044</v>
      </c>
      <c r="BX97">
        <v>1.8881559999999999</v>
      </c>
      <c r="BY97">
        <v>2.5857329999999998</v>
      </c>
      <c r="BZ97">
        <v>1.2790760000000001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5.1197509999999999</v>
      </c>
      <c r="CK97">
        <v>1.801965</v>
      </c>
      <c r="CL97">
        <v>1.867362</v>
      </c>
      <c r="CM97">
        <v>3.3835139999999999</v>
      </c>
      <c r="CN97">
        <v>3.4131670000000001</v>
      </c>
      <c r="CO97">
        <v>2.0685859999999998</v>
      </c>
      <c r="CP97">
        <v>4.102703</v>
      </c>
      <c r="CQ97">
        <v>3.4131680000000002</v>
      </c>
      <c r="CR97">
        <v>0.79928100000000002</v>
      </c>
      <c r="CS97">
        <v>2.6914389999999999</v>
      </c>
      <c r="CT97">
        <v>2.4583469999999998</v>
      </c>
      <c r="CU97">
        <v>2.0502609999999999</v>
      </c>
      <c r="CV97">
        <v>0.76259500000000002</v>
      </c>
      <c r="CW97">
        <v>2.3510360000000001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73.206964000000013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432.34956599999998</v>
      </c>
      <c r="M98">
        <v>90.877302999999998</v>
      </c>
      <c r="N98">
        <v>116.28481499999999</v>
      </c>
      <c r="O98">
        <v>121.90201999999999</v>
      </c>
      <c r="P98">
        <v>138.76978399999999</v>
      </c>
      <c r="Q98">
        <v>21.380064999999998</v>
      </c>
      <c r="R98">
        <v>41.956547999999998</v>
      </c>
      <c r="S98">
        <v>25.975960000000001</v>
      </c>
      <c r="T98">
        <v>1.3754980000000001</v>
      </c>
      <c r="U98">
        <v>266.64862499999998</v>
      </c>
      <c r="V98">
        <v>18.210149999999999</v>
      </c>
      <c r="W98">
        <v>40.35427</v>
      </c>
      <c r="X98">
        <v>140.92237700000001</v>
      </c>
      <c r="Y98">
        <v>0</v>
      </c>
      <c r="Z98">
        <v>18.943759</v>
      </c>
      <c r="AA98">
        <v>40.609675000000003</v>
      </c>
      <c r="AB98">
        <v>42.042476999999998</v>
      </c>
      <c r="AC98">
        <v>30.552327999999999</v>
      </c>
      <c r="AD98">
        <v>9.5532339999999998</v>
      </c>
      <c r="AE98">
        <v>51.937806000000002</v>
      </c>
      <c r="AF98">
        <v>16.789688000000002</v>
      </c>
      <c r="AG98">
        <v>42.539088</v>
      </c>
      <c r="AH98">
        <v>19.728169000000001</v>
      </c>
      <c r="AI98">
        <v>0</v>
      </c>
      <c r="AJ98">
        <v>0</v>
      </c>
      <c r="AK98">
        <v>57.136865</v>
      </c>
      <c r="AL98">
        <v>51.501002</v>
      </c>
      <c r="AM98">
        <v>16.552026000000001</v>
      </c>
      <c r="AN98">
        <v>1.0556559999999999</v>
      </c>
      <c r="AO98">
        <v>0</v>
      </c>
      <c r="AP98">
        <v>0.86397000000000002</v>
      </c>
      <c r="AQ98">
        <v>28.591728</v>
      </c>
      <c r="AR98">
        <v>48.930383999999997</v>
      </c>
      <c r="AS98">
        <v>33.382779999999997</v>
      </c>
      <c r="AT98">
        <v>10.839401000000001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73.206964000000013</v>
      </c>
      <c r="BA98">
        <f t="shared" si="4"/>
        <v>2051.7639810000001</v>
      </c>
      <c r="BD98">
        <v>7.53</v>
      </c>
      <c r="BE98">
        <v>1.87</v>
      </c>
      <c r="BF98">
        <v>2.92</v>
      </c>
      <c r="BG98">
        <v>1.78</v>
      </c>
      <c r="BH98">
        <v>0.82</v>
      </c>
      <c r="BI98">
        <v>0.77</v>
      </c>
      <c r="BJ98">
        <v>0.4</v>
      </c>
      <c r="BK98">
        <v>1.61</v>
      </c>
      <c r="BL98">
        <v>0.84</v>
      </c>
      <c r="BM98">
        <v>0.21</v>
      </c>
      <c r="BN98">
        <v>2.29</v>
      </c>
      <c r="BO98">
        <v>3.64</v>
      </c>
      <c r="BP98">
        <v>0.23</v>
      </c>
      <c r="BQ98">
        <v>1.92</v>
      </c>
      <c r="BR98">
        <v>2.1</v>
      </c>
      <c r="BS98">
        <v>1.55</v>
      </c>
      <c r="BT98">
        <v>2.8609529999999999</v>
      </c>
      <c r="BU98">
        <v>1.292867</v>
      </c>
      <c r="BV98">
        <v>2.2871990000000002</v>
      </c>
      <c r="BW98">
        <v>1.872044</v>
      </c>
      <c r="BX98">
        <v>1.8881559999999999</v>
      </c>
      <c r="BY98">
        <v>2.5857329999999998</v>
      </c>
      <c r="BZ98">
        <v>1.2790760000000001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5.1197509999999999</v>
      </c>
      <c r="CK98">
        <v>1.801965</v>
      </c>
      <c r="CL98">
        <v>1.867362</v>
      </c>
      <c r="CM98">
        <v>3.3835139999999999</v>
      </c>
      <c r="CN98">
        <v>3.4131670000000001</v>
      </c>
      <c r="CO98">
        <v>2.0685859999999998</v>
      </c>
      <c r="CP98">
        <v>4.102703</v>
      </c>
      <c r="CQ98">
        <v>3.4131680000000002</v>
      </c>
      <c r="CR98">
        <v>0.79928100000000002</v>
      </c>
      <c r="CS98">
        <v>2.6914389999999999</v>
      </c>
      <c r="CT98">
        <v>2.4583469999999998</v>
      </c>
      <c r="CU98">
        <v>1.594646</v>
      </c>
      <c r="CV98">
        <v>0.38129600000000002</v>
      </c>
      <c r="CW98">
        <v>2.3510360000000001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73.206964000000013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3.9648895670000006</v>
      </c>
      <c r="L99">
        <f t="shared" si="6"/>
        <v>7.9392498620000049</v>
      </c>
      <c r="M99">
        <f t="shared" si="6"/>
        <v>2.1093040090000033</v>
      </c>
      <c r="N99">
        <f t="shared" si="6"/>
        <v>2.7908355600000054</v>
      </c>
      <c r="O99">
        <f t="shared" si="6"/>
        <v>2.9256484799999929</v>
      </c>
      <c r="P99">
        <f t="shared" si="6"/>
        <v>3.3304748160000015</v>
      </c>
      <c r="Q99">
        <f t="shared" si="6"/>
        <v>0.39494242350000031</v>
      </c>
      <c r="R99">
        <f t="shared" si="6"/>
        <v>0.79374847775000135</v>
      </c>
      <c r="S99">
        <f t="shared" si="6"/>
        <v>0.48127957874999983</v>
      </c>
      <c r="T99">
        <f t="shared" si="6"/>
        <v>2.7020862499999947E-2</v>
      </c>
      <c r="U99">
        <f t="shared" si="6"/>
        <v>6.3995670000000118</v>
      </c>
      <c r="V99">
        <f t="shared" si="6"/>
        <v>0.3593400592499994</v>
      </c>
      <c r="W99">
        <f t="shared" si="6"/>
        <v>0.81520169849999868</v>
      </c>
      <c r="X99">
        <f t="shared" si="6"/>
        <v>2.9308445395000029</v>
      </c>
      <c r="Y99">
        <f t="shared" si="6"/>
        <v>0</v>
      </c>
      <c r="Z99">
        <f t="shared" si="6"/>
        <v>0.40913654725000004</v>
      </c>
      <c r="AA99">
        <f t="shared" si="6"/>
        <v>0.50997369849999974</v>
      </c>
      <c r="AB99">
        <f t="shared" si="6"/>
        <v>0.98950175299999932</v>
      </c>
      <c r="AC99">
        <f t="shared" si="6"/>
        <v>0.65269239400000134</v>
      </c>
      <c r="AD99">
        <f t="shared" si="6"/>
        <v>0.25288378574999992</v>
      </c>
      <c r="AE99">
        <f t="shared" si="6"/>
        <v>1.2434361227499986</v>
      </c>
      <c r="AF99">
        <f t="shared" si="6"/>
        <v>0.27539183049999999</v>
      </c>
      <c r="AG99">
        <f t="shared" si="6"/>
        <v>1.0209381119999998</v>
      </c>
      <c r="AH99">
        <f t="shared" si="6"/>
        <v>1.0899813535</v>
      </c>
      <c r="AI99">
        <f t="shared" si="6"/>
        <v>0.21763754699999979</v>
      </c>
      <c r="AJ99">
        <f t="shared" si="6"/>
        <v>0</v>
      </c>
      <c r="AK99">
        <f t="shared" si="6"/>
        <v>1.3712847600000015</v>
      </c>
      <c r="AL99">
        <f t="shared" si="6"/>
        <v>1.3250312144999994</v>
      </c>
      <c r="AM99">
        <f t="shared" si="6"/>
        <v>0.39724862400000027</v>
      </c>
      <c r="AN99">
        <f t="shared" si="6"/>
        <v>2.4983843999999981E-2</v>
      </c>
      <c r="AO99">
        <f t="shared" si="6"/>
        <v>0</v>
      </c>
      <c r="AP99">
        <f t="shared" si="6"/>
        <v>2.5085999749999966E-2</v>
      </c>
      <c r="AQ99">
        <f t="shared" si="6"/>
        <v>0.39596140649999972</v>
      </c>
      <c r="AR99">
        <f t="shared" si="6"/>
        <v>1.1655536580000008</v>
      </c>
      <c r="AS99">
        <f t="shared" si="6"/>
        <v>0.80409250499999896</v>
      </c>
      <c r="AT99">
        <f t="shared" si="6"/>
        <v>0.25774564799999949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1.7511594087500004</v>
      </c>
      <c r="BA99">
        <f t="shared" si="4"/>
        <v>49.442067146500015</v>
      </c>
      <c r="BD99">
        <f t="shared" ref="BD99:DI99" si="7">SUM(BD3:BD98)/4000</f>
        <v>0.18120999999999995</v>
      </c>
      <c r="BE99">
        <f t="shared" si="7"/>
        <v>4.4880000000000059E-2</v>
      </c>
      <c r="BF99">
        <f t="shared" si="7"/>
        <v>4.9639999999999934E-2</v>
      </c>
      <c r="BG99">
        <f t="shared" si="7"/>
        <v>4.2720000000000022E-2</v>
      </c>
      <c r="BH99">
        <f t="shared" si="7"/>
        <v>5.1965000000000053E-2</v>
      </c>
      <c r="BI99">
        <f t="shared" si="7"/>
        <v>1.9137499999999995E-2</v>
      </c>
      <c r="BJ99">
        <f t="shared" si="7"/>
        <v>7.48249999999999E-3</v>
      </c>
      <c r="BK99">
        <f t="shared" si="7"/>
        <v>3.9655000000000058E-2</v>
      </c>
      <c r="BL99">
        <f t="shared" si="7"/>
        <v>2.0160000000000046E-2</v>
      </c>
      <c r="BM99">
        <f t="shared" si="7"/>
        <v>4.4174999999999996E-3</v>
      </c>
      <c r="BN99">
        <f t="shared" si="7"/>
        <v>3.8930000000000013E-2</v>
      </c>
      <c r="BO99">
        <f t="shared" si="7"/>
        <v>8.7359999999999799E-2</v>
      </c>
      <c r="BP99">
        <f t="shared" si="7"/>
        <v>5.5200000000000084E-3</v>
      </c>
      <c r="BQ99">
        <f t="shared" si="7"/>
        <v>4.6079999999999934E-2</v>
      </c>
      <c r="BR99">
        <f t="shared" si="7"/>
        <v>5.039999999999991E-2</v>
      </c>
      <c r="BS99">
        <f t="shared" si="7"/>
        <v>3.7199999999999997E-2</v>
      </c>
      <c r="BT99">
        <f t="shared" si="7"/>
        <v>6.8662871999999917E-2</v>
      </c>
      <c r="BU99">
        <f t="shared" si="7"/>
        <v>3.1028808000000019E-2</v>
      </c>
      <c r="BV99">
        <f t="shared" si="7"/>
        <v>5.3847548749999988E-2</v>
      </c>
      <c r="BW99">
        <f t="shared" si="7"/>
        <v>4.4929055999999946E-2</v>
      </c>
      <c r="BX99">
        <f t="shared" si="7"/>
        <v>4.5315744000000033E-2</v>
      </c>
      <c r="BY99">
        <f t="shared" si="7"/>
        <v>6.2057592000000078E-2</v>
      </c>
      <c r="BZ99">
        <f t="shared" si="7"/>
        <v>3.0697824000000061E-2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0.12287402400000012</v>
      </c>
      <c r="CK99">
        <f t="shared" si="7"/>
        <v>4.3247159999999944E-2</v>
      </c>
      <c r="CL99">
        <f t="shared" si="7"/>
        <v>4.4816688000000098E-2</v>
      </c>
      <c r="CM99">
        <f t="shared" si="7"/>
        <v>8.1204335999999891E-2</v>
      </c>
      <c r="CN99">
        <f t="shared" si="7"/>
        <v>8.1916007999999818E-2</v>
      </c>
      <c r="CO99">
        <f t="shared" si="7"/>
        <v>4.9646064000000045E-2</v>
      </c>
      <c r="CP99">
        <f t="shared" si="7"/>
        <v>9.846487200000012E-2</v>
      </c>
      <c r="CQ99">
        <f t="shared" si="7"/>
        <v>8.1916032000000041E-2</v>
      </c>
      <c r="CR99">
        <f t="shared" si="7"/>
        <v>1.9182743999999984E-2</v>
      </c>
      <c r="CS99">
        <f t="shared" si="7"/>
        <v>6.459453600000005E-2</v>
      </c>
      <c r="CT99">
        <f t="shared" si="7"/>
        <v>5.9167944000000049E-2</v>
      </c>
      <c r="CU99">
        <f t="shared" si="7"/>
        <v>2.0709702E-2</v>
      </c>
      <c r="CV99">
        <f t="shared" si="7"/>
        <v>2.0937306499999999E-2</v>
      </c>
      <c r="CW99">
        <f t="shared" si="7"/>
        <v>5.6424863999999894E-2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5"/>
        <v>1.7511594087499998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7" t="s">
        <v>142</v>
      </c>
      <c r="BD1" t="s">
        <v>453</v>
      </c>
      <c r="BE1" t="s">
        <v>454</v>
      </c>
      <c r="BF1" t="s">
        <v>455</v>
      </c>
      <c r="BG1" t="s">
        <v>456</v>
      </c>
      <c r="BH1" t="s">
        <v>457</v>
      </c>
      <c r="BI1" t="s">
        <v>458</v>
      </c>
      <c r="BJ1" t="s">
        <v>459</v>
      </c>
      <c r="BK1" t="s">
        <v>460</v>
      </c>
      <c r="BL1" t="s">
        <v>461</v>
      </c>
      <c r="BM1" t="s">
        <v>462</v>
      </c>
      <c r="BN1" t="s">
        <v>463</v>
      </c>
      <c r="BO1" t="s">
        <v>426</v>
      </c>
      <c r="BP1" t="s">
        <v>436</v>
      </c>
      <c r="BQ1" t="s">
        <v>464</v>
      </c>
      <c r="BR1" t="s">
        <v>465</v>
      </c>
      <c r="BS1" t="s">
        <v>432</v>
      </c>
      <c r="BT1" t="s">
        <v>466</v>
      </c>
      <c r="BU1" t="s">
        <v>467</v>
      </c>
      <c r="BV1" t="s">
        <v>468</v>
      </c>
      <c r="BW1" t="s">
        <v>423</v>
      </c>
      <c r="BX1" t="s">
        <v>469</v>
      </c>
      <c r="BY1" t="s">
        <v>433</v>
      </c>
      <c r="BZ1" t="s">
        <v>470</v>
      </c>
      <c r="CA1" t="s">
        <v>471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472</v>
      </c>
      <c r="CI1" t="s">
        <v>434</v>
      </c>
      <c r="CJ1" t="s">
        <v>435</v>
      </c>
      <c r="CK1" t="s">
        <v>429</v>
      </c>
      <c r="CL1" t="s">
        <v>473</v>
      </c>
      <c r="CM1" t="s">
        <v>474</v>
      </c>
      <c r="CN1" t="s">
        <v>475</v>
      </c>
      <c r="CO1" t="s">
        <v>427</v>
      </c>
      <c r="CP1" t="s">
        <v>476</v>
      </c>
      <c r="CQ1" t="s">
        <v>477</v>
      </c>
      <c r="CR1" t="s">
        <v>428</v>
      </c>
      <c r="CS1" t="s">
        <v>478</v>
      </c>
      <c r="CT1" t="s">
        <v>479</v>
      </c>
      <c r="CU1" t="s">
        <v>480</v>
      </c>
      <c r="CV1" t="s">
        <v>481</v>
      </c>
      <c r="CW1" t="s">
        <v>482</v>
      </c>
      <c r="DJ1" t="s">
        <v>439</v>
      </c>
    </row>
    <row r="2" spans="1:114">
      <c r="A2" s="237"/>
      <c r="AS2" s="19"/>
      <c r="AT2" s="169"/>
      <c r="AU2" s="169"/>
      <c r="AV2" s="169"/>
      <c r="AW2" s="169"/>
      <c r="AX2" s="169"/>
      <c r="AY2" s="169"/>
      <c r="AZ2" s="198"/>
      <c r="BA2" s="237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J3" sqref="J3:J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4">
      <c r="A1" s="32">
        <f>Allocation!A2</f>
        <v>45059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452</v>
      </c>
      <c r="AG1" s="117" t="s">
        <v>492</v>
      </c>
      <c r="AH1" s="117" t="s">
        <v>493</v>
      </c>
    </row>
    <row r="2" spans="1:34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452</v>
      </c>
      <c r="AG2" s="215">
        <v>0.56169999999999998</v>
      </c>
      <c r="AH2" s="215">
        <v>0.43830000000000002</v>
      </c>
    </row>
    <row r="3" spans="1:34">
      <c r="A3" t="s">
        <v>45</v>
      </c>
      <c r="B3" s="75">
        <v>260.72000000000003</v>
      </c>
      <c r="C3" s="75">
        <v>86.91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57.85</v>
      </c>
      <c r="J3">
        <v>270.98</v>
      </c>
      <c r="K3">
        <v>100.93</v>
      </c>
      <c r="L3">
        <v>6.67</v>
      </c>
      <c r="M3">
        <v>11.13</v>
      </c>
      <c r="N3" s="135">
        <v>0</v>
      </c>
      <c r="O3" s="135">
        <v>0</v>
      </c>
      <c r="P3" s="135">
        <v>0</v>
      </c>
      <c r="Q3">
        <v>6.9</v>
      </c>
      <c r="R3">
        <v>0</v>
      </c>
      <c r="S3">
        <v>6.76</v>
      </c>
      <c r="T3">
        <v>66.569999999999993</v>
      </c>
      <c r="U3">
        <v>22.19</v>
      </c>
      <c r="V3">
        <v>22.18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10.37</v>
      </c>
      <c r="AD3">
        <v>46.9</v>
      </c>
      <c r="AE3">
        <v>46.9</v>
      </c>
      <c r="AF3">
        <v>6.37</v>
      </c>
      <c r="AG3">
        <f>AF3*$AG$2</f>
        <v>3.5780289999999999</v>
      </c>
      <c r="AH3">
        <f>AF3*$AH$2</f>
        <v>2.7919710000000002</v>
      </c>
    </row>
    <row r="4" spans="1:34">
      <c r="A4" t="s">
        <v>46</v>
      </c>
      <c r="B4" s="75">
        <v>260.72000000000003</v>
      </c>
      <c r="C4" s="75">
        <v>86.91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57.85</v>
      </c>
      <c r="J4">
        <v>270.98</v>
      </c>
      <c r="K4">
        <v>100.93</v>
      </c>
      <c r="L4">
        <v>6.67</v>
      </c>
      <c r="M4">
        <v>10.47</v>
      </c>
      <c r="N4" s="135">
        <v>0</v>
      </c>
      <c r="O4" s="135">
        <v>0</v>
      </c>
      <c r="P4" s="135">
        <v>0</v>
      </c>
      <c r="Q4">
        <v>6.9</v>
      </c>
      <c r="R4">
        <v>0</v>
      </c>
      <c r="S4">
        <v>6.76</v>
      </c>
      <c r="T4">
        <v>68.290000000000006</v>
      </c>
      <c r="U4">
        <v>22.76</v>
      </c>
      <c r="V4">
        <v>22.77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10.62</v>
      </c>
      <c r="AD4">
        <v>47.6</v>
      </c>
      <c r="AE4">
        <v>47.6</v>
      </c>
      <c r="AF4">
        <v>6.37</v>
      </c>
      <c r="AG4">
        <f t="shared" ref="AG4:AG67" si="1">AF4*$AG$2</f>
        <v>3.5780289999999999</v>
      </c>
      <c r="AH4">
        <f t="shared" ref="AH4:AH67" si="2">AF4*$AH$2</f>
        <v>2.7919710000000002</v>
      </c>
    </row>
    <row r="5" spans="1:34">
      <c r="A5" t="s">
        <v>47</v>
      </c>
      <c r="B5" s="75">
        <v>260.72000000000003</v>
      </c>
      <c r="C5" s="75">
        <v>86.91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57.85</v>
      </c>
      <c r="J5">
        <v>270.98</v>
      </c>
      <c r="K5">
        <v>100.93</v>
      </c>
      <c r="L5">
        <v>6.67</v>
      </c>
      <c r="M5">
        <v>9.81</v>
      </c>
      <c r="N5" s="135">
        <v>0</v>
      </c>
      <c r="O5" s="135">
        <v>0</v>
      </c>
      <c r="P5" s="135">
        <v>0</v>
      </c>
      <c r="Q5">
        <v>6.9</v>
      </c>
      <c r="R5">
        <v>0</v>
      </c>
      <c r="S5">
        <v>6.76</v>
      </c>
      <c r="T5">
        <v>68.39</v>
      </c>
      <c r="U5">
        <v>22.8</v>
      </c>
      <c r="V5">
        <v>22.8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6.74</v>
      </c>
      <c r="AD5">
        <v>47.94</v>
      </c>
      <c r="AE5">
        <v>47.94</v>
      </c>
      <c r="AF5">
        <v>6.37</v>
      </c>
      <c r="AG5">
        <f t="shared" si="1"/>
        <v>3.5780289999999999</v>
      </c>
      <c r="AH5">
        <f t="shared" si="2"/>
        <v>2.7919710000000002</v>
      </c>
    </row>
    <row r="6" spans="1:34">
      <c r="A6" t="s">
        <v>48</v>
      </c>
      <c r="B6" s="75">
        <v>260.72000000000003</v>
      </c>
      <c r="C6" s="75">
        <v>86.91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57.85</v>
      </c>
      <c r="J6">
        <v>270.98</v>
      </c>
      <c r="K6">
        <v>100.93</v>
      </c>
      <c r="L6">
        <v>6.67</v>
      </c>
      <c r="M6">
        <v>9.15</v>
      </c>
      <c r="N6" s="135">
        <v>0</v>
      </c>
      <c r="O6" s="135">
        <v>0</v>
      </c>
      <c r="P6" s="135">
        <v>0</v>
      </c>
      <c r="Q6">
        <v>6.9</v>
      </c>
      <c r="R6">
        <v>0</v>
      </c>
      <c r="S6">
        <v>6.76</v>
      </c>
      <c r="T6">
        <v>68.64</v>
      </c>
      <c r="U6">
        <v>22.88</v>
      </c>
      <c r="V6">
        <v>22.87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6.93</v>
      </c>
      <c r="AD6">
        <v>48.46</v>
      </c>
      <c r="AE6">
        <v>48.46</v>
      </c>
      <c r="AF6">
        <v>6.37</v>
      </c>
      <c r="AG6">
        <f t="shared" si="1"/>
        <v>3.5780289999999999</v>
      </c>
      <c r="AH6">
        <f t="shared" si="2"/>
        <v>2.7919710000000002</v>
      </c>
    </row>
    <row r="7" spans="1:34">
      <c r="A7" t="s">
        <v>49</v>
      </c>
      <c r="B7" s="75">
        <v>260.72000000000003</v>
      </c>
      <c r="C7" s="75">
        <v>86.91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57.85</v>
      </c>
      <c r="J7">
        <v>270.98</v>
      </c>
      <c r="K7">
        <v>100.93</v>
      </c>
      <c r="L7">
        <v>6.67</v>
      </c>
      <c r="M7">
        <v>8.49</v>
      </c>
      <c r="N7" s="135">
        <v>0</v>
      </c>
      <c r="O7" s="135">
        <v>0</v>
      </c>
      <c r="P7" s="135">
        <v>0</v>
      </c>
      <c r="Q7">
        <v>6.9</v>
      </c>
      <c r="R7">
        <v>0</v>
      </c>
      <c r="S7">
        <v>6.63</v>
      </c>
      <c r="T7">
        <v>70.540000000000006</v>
      </c>
      <c r="U7">
        <v>23.51</v>
      </c>
      <c r="V7">
        <v>23.52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7.4</v>
      </c>
      <c r="AD7">
        <v>49.05</v>
      </c>
      <c r="AE7">
        <v>49.05</v>
      </c>
      <c r="AF7">
        <v>6.37</v>
      </c>
      <c r="AG7">
        <f t="shared" si="1"/>
        <v>3.5780289999999999</v>
      </c>
      <c r="AH7">
        <f t="shared" si="2"/>
        <v>2.7919710000000002</v>
      </c>
    </row>
    <row r="8" spans="1:34">
      <c r="A8" t="s">
        <v>50</v>
      </c>
      <c r="B8" s="75">
        <v>260.72000000000003</v>
      </c>
      <c r="C8" s="75">
        <v>86.91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57.85</v>
      </c>
      <c r="J8">
        <v>270.98</v>
      </c>
      <c r="K8">
        <v>100.93</v>
      </c>
      <c r="L8">
        <v>6.67</v>
      </c>
      <c r="M8">
        <v>8.33</v>
      </c>
      <c r="N8" s="135">
        <v>0</v>
      </c>
      <c r="O8" s="135">
        <v>0</v>
      </c>
      <c r="P8" s="135">
        <v>0</v>
      </c>
      <c r="Q8">
        <v>6.9</v>
      </c>
      <c r="R8">
        <v>0</v>
      </c>
      <c r="S8">
        <v>6.63</v>
      </c>
      <c r="T8">
        <v>70.61</v>
      </c>
      <c r="U8">
        <v>23.54</v>
      </c>
      <c r="V8">
        <v>23.52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8.3699999999999992</v>
      </c>
      <c r="AD8">
        <v>53.93</v>
      </c>
      <c r="AE8">
        <v>53.93</v>
      </c>
      <c r="AF8">
        <v>6.37</v>
      </c>
      <c r="AG8">
        <f t="shared" si="1"/>
        <v>3.5780289999999999</v>
      </c>
      <c r="AH8">
        <f t="shared" si="2"/>
        <v>2.7919710000000002</v>
      </c>
    </row>
    <row r="9" spans="1:34">
      <c r="A9" t="s">
        <v>51</v>
      </c>
      <c r="B9" s="75">
        <v>260.72000000000003</v>
      </c>
      <c r="C9" s="75">
        <v>86.91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57.85</v>
      </c>
      <c r="J9">
        <v>270.98</v>
      </c>
      <c r="K9">
        <v>100.93</v>
      </c>
      <c r="L9">
        <v>6.67</v>
      </c>
      <c r="M9">
        <v>8.25</v>
      </c>
      <c r="N9" s="135">
        <v>0</v>
      </c>
      <c r="O9" s="135">
        <v>0</v>
      </c>
      <c r="P9" s="135">
        <v>0</v>
      </c>
      <c r="Q9">
        <v>6.9</v>
      </c>
      <c r="R9">
        <v>0</v>
      </c>
      <c r="S9">
        <v>6.63</v>
      </c>
      <c r="T9">
        <v>70.63</v>
      </c>
      <c r="U9">
        <v>23.54</v>
      </c>
      <c r="V9">
        <v>23.55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8.56</v>
      </c>
      <c r="AD9">
        <v>54.59</v>
      </c>
      <c r="AE9">
        <v>54.59</v>
      </c>
      <c r="AF9">
        <v>6.37</v>
      </c>
      <c r="AG9">
        <f t="shared" si="1"/>
        <v>3.5780289999999999</v>
      </c>
      <c r="AH9">
        <f t="shared" si="2"/>
        <v>2.7919710000000002</v>
      </c>
    </row>
    <row r="10" spans="1:34">
      <c r="A10" t="s">
        <v>52</v>
      </c>
      <c r="B10" s="75">
        <v>260.72000000000003</v>
      </c>
      <c r="C10" s="75">
        <v>86.91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57.85</v>
      </c>
      <c r="J10">
        <v>270.98</v>
      </c>
      <c r="K10">
        <v>100.93</v>
      </c>
      <c r="L10">
        <v>6.67</v>
      </c>
      <c r="M10">
        <v>8.39</v>
      </c>
      <c r="N10" s="135">
        <v>0</v>
      </c>
      <c r="O10" s="135">
        <v>0</v>
      </c>
      <c r="P10" s="135">
        <v>0</v>
      </c>
      <c r="Q10">
        <v>6.9</v>
      </c>
      <c r="R10">
        <v>0</v>
      </c>
      <c r="S10">
        <v>6.63</v>
      </c>
      <c r="T10">
        <v>70.739999999999995</v>
      </c>
      <c r="U10">
        <v>23.58</v>
      </c>
      <c r="V10">
        <v>23.57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12.08</v>
      </c>
      <c r="AD10">
        <v>55.59</v>
      </c>
      <c r="AE10">
        <v>55.59</v>
      </c>
      <c r="AF10">
        <v>6.37</v>
      </c>
      <c r="AG10">
        <f t="shared" si="1"/>
        <v>3.5780289999999999</v>
      </c>
      <c r="AH10">
        <f t="shared" si="2"/>
        <v>2.7919710000000002</v>
      </c>
    </row>
    <row r="11" spans="1:34">
      <c r="A11" t="s">
        <v>53</v>
      </c>
      <c r="B11" s="75">
        <v>260.72000000000003</v>
      </c>
      <c r="C11" s="75">
        <v>86.91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57.85</v>
      </c>
      <c r="J11">
        <v>270.98</v>
      </c>
      <c r="K11">
        <v>100.93</v>
      </c>
      <c r="L11">
        <v>6.44</v>
      </c>
      <c r="M11">
        <v>8.43</v>
      </c>
      <c r="N11" s="135">
        <v>0</v>
      </c>
      <c r="O11" s="135">
        <v>0</v>
      </c>
      <c r="P11" s="135">
        <v>0</v>
      </c>
      <c r="Q11">
        <v>6.67</v>
      </c>
      <c r="R11">
        <v>0</v>
      </c>
      <c r="S11">
        <v>6.48</v>
      </c>
      <c r="T11">
        <v>92.76</v>
      </c>
      <c r="U11">
        <v>30.92</v>
      </c>
      <c r="V11">
        <v>30.92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12.41</v>
      </c>
      <c r="AD11">
        <v>56.3</v>
      </c>
      <c r="AE11">
        <v>56.3</v>
      </c>
      <c r="AF11">
        <v>6.37</v>
      </c>
      <c r="AG11">
        <f t="shared" si="1"/>
        <v>3.5780289999999999</v>
      </c>
      <c r="AH11">
        <f t="shared" si="2"/>
        <v>2.7919710000000002</v>
      </c>
    </row>
    <row r="12" spans="1:34">
      <c r="A12" t="s">
        <v>54</v>
      </c>
      <c r="B12" s="75">
        <v>260.72000000000003</v>
      </c>
      <c r="C12" s="75">
        <v>86.91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57.85</v>
      </c>
      <c r="J12">
        <v>270.98</v>
      </c>
      <c r="K12">
        <v>100.93</v>
      </c>
      <c r="L12">
        <v>6.44</v>
      </c>
      <c r="M12">
        <v>8.6300000000000008</v>
      </c>
      <c r="N12" s="135">
        <v>0</v>
      </c>
      <c r="O12" s="135">
        <v>0</v>
      </c>
      <c r="P12" s="135">
        <v>0</v>
      </c>
      <c r="Q12">
        <v>6.67</v>
      </c>
      <c r="R12">
        <v>0</v>
      </c>
      <c r="S12">
        <v>6.48</v>
      </c>
      <c r="T12">
        <v>94.26</v>
      </c>
      <c r="U12">
        <v>31.42</v>
      </c>
      <c r="V12">
        <v>31.42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12.55</v>
      </c>
      <c r="AD12">
        <v>56.54</v>
      </c>
      <c r="AE12">
        <v>56.54</v>
      </c>
      <c r="AF12">
        <v>6.37</v>
      </c>
      <c r="AG12">
        <f t="shared" si="1"/>
        <v>3.5780289999999999</v>
      </c>
      <c r="AH12">
        <f t="shared" si="2"/>
        <v>2.7919710000000002</v>
      </c>
    </row>
    <row r="13" spans="1:34">
      <c r="A13" t="s">
        <v>55</v>
      </c>
      <c r="B13" s="75">
        <v>260.72000000000003</v>
      </c>
      <c r="C13" s="75">
        <v>86.91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57.85</v>
      </c>
      <c r="J13">
        <v>270.98</v>
      </c>
      <c r="K13">
        <v>100.93</v>
      </c>
      <c r="L13">
        <v>6.44</v>
      </c>
      <c r="M13">
        <v>8.36</v>
      </c>
      <c r="N13" s="135">
        <v>0</v>
      </c>
      <c r="O13" s="135">
        <v>0</v>
      </c>
      <c r="P13" s="135">
        <v>0</v>
      </c>
      <c r="Q13">
        <v>6.67</v>
      </c>
      <c r="R13">
        <v>0</v>
      </c>
      <c r="S13">
        <v>6.48</v>
      </c>
      <c r="T13">
        <v>99.36</v>
      </c>
      <c r="U13">
        <v>33.119999999999997</v>
      </c>
      <c r="V13">
        <v>33.130000000000003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12.63</v>
      </c>
      <c r="AD13">
        <v>56.77</v>
      </c>
      <c r="AE13">
        <v>56.77</v>
      </c>
      <c r="AF13">
        <v>6.37</v>
      </c>
      <c r="AG13">
        <f t="shared" si="1"/>
        <v>3.5780289999999999</v>
      </c>
      <c r="AH13">
        <f t="shared" si="2"/>
        <v>2.7919710000000002</v>
      </c>
    </row>
    <row r="14" spans="1:34">
      <c r="A14" t="s">
        <v>56</v>
      </c>
      <c r="B14" s="75">
        <v>260.72000000000003</v>
      </c>
      <c r="C14" s="75">
        <v>86.91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57.85</v>
      </c>
      <c r="J14">
        <v>270.98</v>
      </c>
      <c r="K14">
        <v>100.93</v>
      </c>
      <c r="L14">
        <v>6.44</v>
      </c>
      <c r="M14">
        <v>7.79</v>
      </c>
      <c r="N14" s="135">
        <v>0</v>
      </c>
      <c r="O14" s="135">
        <v>0</v>
      </c>
      <c r="P14" s="135">
        <v>0</v>
      </c>
      <c r="Q14">
        <v>6.67</v>
      </c>
      <c r="R14">
        <v>0</v>
      </c>
      <c r="S14">
        <v>6.48</v>
      </c>
      <c r="T14">
        <v>100.61</v>
      </c>
      <c r="U14">
        <v>33.54</v>
      </c>
      <c r="V14">
        <v>33.53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16</v>
      </c>
      <c r="AD14">
        <v>65.02</v>
      </c>
      <c r="AE14">
        <v>65.02</v>
      </c>
      <c r="AF14">
        <v>6.37</v>
      </c>
      <c r="AG14">
        <f t="shared" si="1"/>
        <v>3.5780289999999999</v>
      </c>
      <c r="AH14">
        <f t="shared" si="2"/>
        <v>2.7919710000000002</v>
      </c>
    </row>
    <row r="15" spans="1:34">
      <c r="A15" t="s">
        <v>57</v>
      </c>
      <c r="B15" s="75">
        <v>260.72000000000003</v>
      </c>
      <c r="C15" s="75">
        <v>86.91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57.85</v>
      </c>
      <c r="J15">
        <v>270.98</v>
      </c>
      <c r="K15">
        <v>100.93</v>
      </c>
      <c r="L15">
        <v>6.44</v>
      </c>
      <c r="M15">
        <v>14.06</v>
      </c>
      <c r="N15" s="135">
        <v>0</v>
      </c>
      <c r="O15" s="135">
        <v>0</v>
      </c>
      <c r="P15" s="135">
        <v>0</v>
      </c>
      <c r="Q15">
        <v>6.67</v>
      </c>
      <c r="R15">
        <v>0</v>
      </c>
      <c r="S15">
        <v>6.35</v>
      </c>
      <c r="T15">
        <v>100.71</v>
      </c>
      <c r="U15">
        <v>33.57</v>
      </c>
      <c r="V15">
        <v>33.57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15.96</v>
      </c>
      <c r="AD15">
        <v>65.06</v>
      </c>
      <c r="AE15">
        <v>65.06</v>
      </c>
      <c r="AF15">
        <v>6.37</v>
      </c>
      <c r="AG15">
        <f t="shared" si="1"/>
        <v>3.5780289999999999</v>
      </c>
      <c r="AH15">
        <f t="shared" si="2"/>
        <v>2.7919710000000002</v>
      </c>
    </row>
    <row r="16" spans="1:34">
      <c r="A16" t="s">
        <v>58</v>
      </c>
      <c r="B16" s="75">
        <v>260.72000000000003</v>
      </c>
      <c r="C16" s="75">
        <v>86.91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57.85</v>
      </c>
      <c r="J16">
        <v>270.98</v>
      </c>
      <c r="K16">
        <v>100.93</v>
      </c>
      <c r="L16">
        <v>6.44</v>
      </c>
      <c r="M16">
        <v>13.47</v>
      </c>
      <c r="N16" s="135">
        <v>0</v>
      </c>
      <c r="O16" s="135">
        <v>0</v>
      </c>
      <c r="P16" s="135">
        <v>0</v>
      </c>
      <c r="Q16">
        <v>6.67</v>
      </c>
      <c r="R16">
        <v>0</v>
      </c>
      <c r="S16">
        <v>6.35</v>
      </c>
      <c r="T16">
        <v>90.51</v>
      </c>
      <c r="U16">
        <v>30.17</v>
      </c>
      <c r="V16">
        <v>30.18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15.92</v>
      </c>
      <c r="AD16">
        <v>65.02</v>
      </c>
      <c r="AE16">
        <v>65.02</v>
      </c>
      <c r="AF16">
        <v>6.37</v>
      </c>
      <c r="AG16">
        <f t="shared" si="1"/>
        <v>3.5780289999999999</v>
      </c>
      <c r="AH16">
        <f t="shared" si="2"/>
        <v>2.7919710000000002</v>
      </c>
    </row>
    <row r="17" spans="1:34">
      <c r="A17" t="s">
        <v>59</v>
      </c>
      <c r="B17" s="75">
        <v>260.72000000000003</v>
      </c>
      <c r="C17" s="75">
        <v>86.91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57.85</v>
      </c>
      <c r="J17">
        <v>270.98</v>
      </c>
      <c r="K17">
        <v>100.93</v>
      </c>
      <c r="L17">
        <v>6.44</v>
      </c>
      <c r="M17">
        <v>12.99</v>
      </c>
      <c r="N17" s="135">
        <v>0</v>
      </c>
      <c r="O17" s="135">
        <v>0</v>
      </c>
      <c r="P17" s="135">
        <v>0</v>
      </c>
      <c r="Q17">
        <v>6.67</v>
      </c>
      <c r="R17">
        <v>0</v>
      </c>
      <c r="S17">
        <v>6.35</v>
      </c>
      <c r="T17">
        <v>90.75</v>
      </c>
      <c r="U17">
        <v>30.25</v>
      </c>
      <c r="V17">
        <v>30.25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15.89</v>
      </c>
      <c r="AD17">
        <v>65.02</v>
      </c>
      <c r="AE17">
        <v>65.02</v>
      </c>
      <c r="AF17">
        <v>6.37</v>
      </c>
      <c r="AG17">
        <f t="shared" si="1"/>
        <v>3.5780289999999999</v>
      </c>
      <c r="AH17">
        <f t="shared" si="2"/>
        <v>2.7919710000000002</v>
      </c>
    </row>
    <row r="18" spans="1:34">
      <c r="A18" t="s">
        <v>60</v>
      </c>
      <c r="B18" s="75">
        <v>260.72000000000003</v>
      </c>
      <c r="C18" s="75">
        <v>86.91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57.85</v>
      </c>
      <c r="J18">
        <v>270.98</v>
      </c>
      <c r="K18">
        <v>100.93</v>
      </c>
      <c r="L18">
        <v>6.44</v>
      </c>
      <c r="M18">
        <v>12.35</v>
      </c>
      <c r="N18" s="135">
        <v>0</v>
      </c>
      <c r="O18" s="135">
        <v>0</v>
      </c>
      <c r="P18" s="135">
        <v>0</v>
      </c>
      <c r="Q18">
        <v>6.67</v>
      </c>
      <c r="R18">
        <v>0</v>
      </c>
      <c r="S18">
        <v>6.35</v>
      </c>
      <c r="T18">
        <v>91.09</v>
      </c>
      <c r="U18">
        <v>30.36</v>
      </c>
      <c r="V18">
        <v>30.37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15.85</v>
      </c>
      <c r="AD18">
        <v>65.06</v>
      </c>
      <c r="AE18">
        <v>65.06</v>
      </c>
      <c r="AF18">
        <v>6.37</v>
      </c>
      <c r="AG18">
        <f t="shared" si="1"/>
        <v>3.5780289999999999</v>
      </c>
      <c r="AH18">
        <f t="shared" si="2"/>
        <v>2.7919710000000002</v>
      </c>
    </row>
    <row r="19" spans="1:34">
      <c r="A19" t="s">
        <v>61</v>
      </c>
      <c r="B19" s="75">
        <v>260.72000000000003</v>
      </c>
      <c r="C19" s="75">
        <v>86.91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57.85</v>
      </c>
      <c r="J19">
        <v>270.98</v>
      </c>
      <c r="K19">
        <v>100.93</v>
      </c>
      <c r="L19">
        <v>6.04</v>
      </c>
      <c r="M19">
        <v>11.22</v>
      </c>
      <c r="N19" s="135">
        <v>0</v>
      </c>
      <c r="O19" s="135">
        <v>0</v>
      </c>
      <c r="P19" s="135">
        <v>0</v>
      </c>
      <c r="Q19">
        <v>6.36</v>
      </c>
      <c r="R19">
        <v>0</v>
      </c>
      <c r="S19">
        <v>6.2</v>
      </c>
      <c r="T19">
        <v>90.92</v>
      </c>
      <c r="U19">
        <v>30.31</v>
      </c>
      <c r="V19">
        <v>30.3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15.81</v>
      </c>
      <c r="AD19">
        <v>65.02</v>
      </c>
      <c r="AE19">
        <v>65.02</v>
      </c>
      <c r="AF19">
        <v>6.37</v>
      </c>
      <c r="AG19">
        <f t="shared" si="1"/>
        <v>3.5780289999999999</v>
      </c>
      <c r="AH19">
        <f t="shared" si="2"/>
        <v>2.7919710000000002</v>
      </c>
    </row>
    <row r="20" spans="1:34">
      <c r="A20" t="s">
        <v>62</v>
      </c>
      <c r="B20" s="75">
        <v>260.72000000000003</v>
      </c>
      <c r="C20" s="75">
        <v>86.91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57.85</v>
      </c>
      <c r="J20">
        <v>270.98</v>
      </c>
      <c r="K20">
        <v>100.93</v>
      </c>
      <c r="L20">
        <v>6.04</v>
      </c>
      <c r="M20">
        <v>10.02</v>
      </c>
      <c r="N20" s="135">
        <v>0</v>
      </c>
      <c r="O20" s="135">
        <v>0</v>
      </c>
      <c r="P20" s="135">
        <v>0</v>
      </c>
      <c r="Q20">
        <v>6.36</v>
      </c>
      <c r="R20">
        <v>0</v>
      </c>
      <c r="S20">
        <v>6.2</v>
      </c>
      <c r="T20">
        <v>90.75</v>
      </c>
      <c r="U20">
        <v>30.25</v>
      </c>
      <c r="V20">
        <v>30.25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15.54</v>
      </c>
      <c r="AD20">
        <v>69.569999999999993</v>
      </c>
      <c r="AE20">
        <v>69.569999999999993</v>
      </c>
      <c r="AF20">
        <v>6.37</v>
      </c>
      <c r="AG20">
        <f t="shared" si="1"/>
        <v>3.5780289999999999</v>
      </c>
      <c r="AH20">
        <f t="shared" si="2"/>
        <v>2.7919710000000002</v>
      </c>
    </row>
    <row r="21" spans="1:34">
      <c r="A21" t="s">
        <v>63</v>
      </c>
      <c r="B21" s="75">
        <v>260.72000000000003</v>
      </c>
      <c r="C21" s="75">
        <v>86.91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57.85</v>
      </c>
      <c r="J21">
        <v>270.98</v>
      </c>
      <c r="K21">
        <v>100.93</v>
      </c>
      <c r="L21">
        <v>6.04</v>
      </c>
      <c r="M21">
        <v>17.27</v>
      </c>
      <c r="N21" s="135">
        <v>0</v>
      </c>
      <c r="O21" s="135">
        <v>0</v>
      </c>
      <c r="P21" s="135">
        <v>0</v>
      </c>
      <c r="Q21">
        <v>6.36</v>
      </c>
      <c r="R21">
        <v>0</v>
      </c>
      <c r="S21">
        <v>6.2</v>
      </c>
      <c r="T21">
        <v>90.51</v>
      </c>
      <c r="U21">
        <v>30.17</v>
      </c>
      <c r="V21">
        <v>30.18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15.18</v>
      </c>
      <c r="AD21">
        <v>69.569999999999993</v>
      </c>
      <c r="AE21">
        <v>69.569999999999993</v>
      </c>
      <c r="AF21">
        <v>6.37</v>
      </c>
      <c r="AG21">
        <f t="shared" si="1"/>
        <v>3.5780289999999999</v>
      </c>
      <c r="AH21">
        <f t="shared" si="2"/>
        <v>2.7919710000000002</v>
      </c>
    </row>
    <row r="22" spans="1:34">
      <c r="A22" t="s">
        <v>64</v>
      </c>
      <c r="B22" s="75">
        <v>260.72000000000003</v>
      </c>
      <c r="C22" s="75">
        <v>86.91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57.85</v>
      </c>
      <c r="J22">
        <v>270.98</v>
      </c>
      <c r="K22">
        <v>100.93</v>
      </c>
      <c r="L22">
        <v>6.04</v>
      </c>
      <c r="M22">
        <v>16.57</v>
      </c>
      <c r="N22" s="135">
        <v>0</v>
      </c>
      <c r="O22" s="135">
        <v>0</v>
      </c>
      <c r="P22" s="135">
        <v>0</v>
      </c>
      <c r="Q22">
        <v>6.36</v>
      </c>
      <c r="R22">
        <v>0</v>
      </c>
      <c r="S22">
        <v>6.2</v>
      </c>
      <c r="T22">
        <v>90.18</v>
      </c>
      <c r="U22">
        <v>30.06</v>
      </c>
      <c r="V22">
        <v>30.05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14.88</v>
      </c>
      <c r="AD22">
        <v>69.62</v>
      </c>
      <c r="AE22">
        <v>69.62</v>
      </c>
      <c r="AF22">
        <v>6.37</v>
      </c>
      <c r="AG22">
        <f t="shared" si="1"/>
        <v>3.5780289999999999</v>
      </c>
      <c r="AH22">
        <f t="shared" si="2"/>
        <v>2.7919710000000002</v>
      </c>
    </row>
    <row r="23" spans="1:34">
      <c r="A23" t="s">
        <v>65</v>
      </c>
      <c r="B23" s="75">
        <v>260.72000000000003</v>
      </c>
      <c r="C23" s="75">
        <v>86.91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57.85</v>
      </c>
      <c r="J23">
        <v>270.98</v>
      </c>
      <c r="K23">
        <v>100.93</v>
      </c>
      <c r="L23">
        <v>6.04</v>
      </c>
      <c r="M23">
        <v>15.98</v>
      </c>
      <c r="N23" s="135">
        <v>0</v>
      </c>
      <c r="O23" s="135">
        <v>0</v>
      </c>
      <c r="P23" s="135">
        <v>0</v>
      </c>
      <c r="Q23">
        <v>6.36</v>
      </c>
      <c r="R23">
        <v>0</v>
      </c>
      <c r="S23">
        <v>6.07</v>
      </c>
      <c r="T23">
        <v>95.32</v>
      </c>
      <c r="U23">
        <v>31.77</v>
      </c>
      <c r="V23">
        <v>31.79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14.51</v>
      </c>
      <c r="AD23">
        <v>69.569999999999993</v>
      </c>
      <c r="AE23">
        <v>69.569999999999993</v>
      </c>
      <c r="AF23">
        <v>6.37</v>
      </c>
      <c r="AG23">
        <f t="shared" si="1"/>
        <v>3.5780289999999999</v>
      </c>
      <c r="AH23">
        <f t="shared" si="2"/>
        <v>2.7919710000000002</v>
      </c>
    </row>
    <row r="24" spans="1:34">
      <c r="A24" t="s">
        <v>66</v>
      </c>
      <c r="B24" s="75">
        <v>260.72000000000003</v>
      </c>
      <c r="C24" s="75">
        <v>86.91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57.85</v>
      </c>
      <c r="J24">
        <v>270.98</v>
      </c>
      <c r="K24">
        <v>100.93</v>
      </c>
      <c r="L24">
        <v>6.04</v>
      </c>
      <c r="M24">
        <v>15.23</v>
      </c>
      <c r="N24" s="135">
        <v>0</v>
      </c>
      <c r="O24" s="135">
        <v>0</v>
      </c>
      <c r="P24" s="135">
        <v>0</v>
      </c>
      <c r="Q24">
        <v>6.36</v>
      </c>
      <c r="R24">
        <v>0</v>
      </c>
      <c r="S24">
        <v>6.07</v>
      </c>
      <c r="T24">
        <v>95.11</v>
      </c>
      <c r="U24">
        <v>31.7</v>
      </c>
      <c r="V24">
        <v>31.71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14.36</v>
      </c>
      <c r="AD24">
        <v>69.569999999999993</v>
      </c>
      <c r="AE24">
        <v>69.569999999999993</v>
      </c>
      <c r="AF24">
        <v>6.37</v>
      </c>
      <c r="AG24">
        <f t="shared" si="1"/>
        <v>3.5780289999999999</v>
      </c>
      <c r="AH24">
        <f t="shared" si="2"/>
        <v>2.7919710000000002</v>
      </c>
    </row>
    <row r="25" spans="1:34">
      <c r="A25" t="s">
        <v>67</v>
      </c>
      <c r="B25" s="75">
        <v>260.72000000000003</v>
      </c>
      <c r="C25" s="75">
        <v>86.91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57.85</v>
      </c>
      <c r="J25">
        <v>270.98</v>
      </c>
      <c r="K25">
        <v>100.93</v>
      </c>
      <c r="L25">
        <v>6.04</v>
      </c>
      <c r="M25">
        <v>13.86</v>
      </c>
      <c r="N25" s="135">
        <v>0</v>
      </c>
      <c r="O25" s="135">
        <v>0</v>
      </c>
      <c r="P25" s="135">
        <v>0</v>
      </c>
      <c r="Q25">
        <v>6.36</v>
      </c>
      <c r="R25">
        <v>0.45</v>
      </c>
      <c r="S25">
        <v>6.07</v>
      </c>
      <c r="T25">
        <v>94.57</v>
      </c>
      <c r="U25">
        <v>31.52</v>
      </c>
      <c r="V25">
        <v>31.53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14.44</v>
      </c>
      <c r="AD25">
        <v>69.62</v>
      </c>
      <c r="AE25">
        <v>69.62</v>
      </c>
      <c r="AF25">
        <v>6.37</v>
      </c>
      <c r="AG25">
        <f t="shared" si="1"/>
        <v>3.5780289999999999</v>
      </c>
      <c r="AH25">
        <f t="shared" si="2"/>
        <v>2.7919710000000002</v>
      </c>
    </row>
    <row r="26" spans="1:34">
      <c r="A26" t="s">
        <v>68</v>
      </c>
      <c r="B26" s="75">
        <v>260.72000000000003</v>
      </c>
      <c r="C26" s="75">
        <v>86.91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57.85</v>
      </c>
      <c r="J26">
        <v>270.98</v>
      </c>
      <c r="K26">
        <v>100.93</v>
      </c>
      <c r="L26">
        <v>6.04</v>
      </c>
      <c r="M26">
        <v>8.39</v>
      </c>
      <c r="N26" s="135">
        <v>0</v>
      </c>
      <c r="O26" s="135">
        <v>0</v>
      </c>
      <c r="P26" s="135">
        <v>0</v>
      </c>
      <c r="Q26">
        <v>6.36</v>
      </c>
      <c r="R26">
        <v>3.98</v>
      </c>
      <c r="S26">
        <v>6.07</v>
      </c>
      <c r="T26">
        <v>94.3</v>
      </c>
      <c r="U26">
        <v>31.43</v>
      </c>
      <c r="V26">
        <v>31.44</v>
      </c>
      <c r="W26">
        <v>0</v>
      </c>
      <c r="X26">
        <v>0</v>
      </c>
      <c r="Y26">
        <v>0</v>
      </c>
      <c r="Z26">
        <v>0</v>
      </c>
      <c r="AA26">
        <v>0.63</v>
      </c>
      <c r="AB26">
        <v>0.31</v>
      </c>
      <c r="AC26">
        <v>18.61</v>
      </c>
      <c r="AD26">
        <v>69.569999999999993</v>
      </c>
      <c r="AE26">
        <v>69.569999999999993</v>
      </c>
      <c r="AF26">
        <v>6.37</v>
      </c>
      <c r="AG26">
        <f t="shared" si="1"/>
        <v>3.5780289999999999</v>
      </c>
      <c r="AH26">
        <f t="shared" si="2"/>
        <v>2.7919710000000002</v>
      </c>
    </row>
    <row r="27" spans="1:34">
      <c r="A27" t="s">
        <v>69</v>
      </c>
      <c r="B27" s="75">
        <v>260.72000000000003</v>
      </c>
      <c r="C27" s="75">
        <v>86.91</v>
      </c>
      <c r="D27" s="135">
        <f t="shared" si="0"/>
        <v>35.29</v>
      </c>
      <c r="E27" s="75"/>
      <c r="F27" s="78">
        <v>0.11</v>
      </c>
      <c r="G27" s="78">
        <v>0.11</v>
      </c>
      <c r="H27" s="78">
        <v>0.05</v>
      </c>
      <c r="I27">
        <v>57.85</v>
      </c>
      <c r="J27">
        <v>270.98</v>
      </c>
      <c r="K27">
        <v>100.93</v>
      </c>
      <c r="L27">
        <v>5.81</v>
      </c>
      <c r="M27">
        <v>8.43</v>
      </c>
      <c r="N27" s="135">
        <v>15.69</v>
      </c>
      <c r="O27" s="135">
        <v>4.3099999999999996</v>
      </c>
      <c r="P27" s="135">
        <v>15.29</v>
      </c>
      <c r="Q27">
        <v>6.13</v>
      </c>
      <c r="R27">
        <v>8.65</v>
      </c>
      <c r="S27">
        <v>5.89</v>
      </c>
      <c r="T27">
        <v>94.17</v>
      </c>
      <c r="U27">
        <v>31.39</v>
      </c>
      <c r="V27">
        <v>31.38</v>
      </c>
      <c r="W27">
        <v>1.81</v>
      </c>
      <c r="X27">
        <v>0.36</v>
      </c>
      <c r="Y27">
        <v>0.03</v>
      </c>
      <c r="Z27">
        <v>0.53</v>
      </c>
      <c r="AA27">
        <v>2.5499999999999998</v>
      </c>
      <c r="AB27">
        <v>1.28</v>
      </c>
      <c r="AC27">
        <v>18.53</v>
      </c>
      <c r="AD27">
        <v>69.569999999999993</v>
      </c>
      <c r="AE27">
        <v>69.569999999999993</v>
      </c>
      <c r="AF27">
        <v>6.37</v>
      </c>
      <c r="AG27">
        <f t="shared" si="1"/>
        <v>3.5780289999999999</v>
      </c>
      <c r="AH27">
        <f t="shared" si="2"/>
        <v>2.7919710000000002</v>
      </c>
    </row>
    <row r="28" spans="1:34">
      <c r="A28" t="s">
        <v>70</v>
      </c>
      <c r="B28" s="75">
        <v>260.72000000000003</v>
      </c>
      <c r="C28" s="75">
        <v>86.91</v>
      </c>
      <c r="D28" s="135">
        <f t="shared" si="0"/>
        <v>60.989999999999995</v>
      </c>
      <c r="E28" s="75"/>
      <c r="F28" s="78">
        <v>0.37</v>
      </c>
      <c r="G28" s="78">
        <v>0.42</v>
      </c>
      <c r="H28" s="78">
        <v>0.23</v>
      </c>
      <c r="I28">
        <v>57.85</v>
      </c>
      <c r="J28">
        <v>270.98</v>
      </c>
      <c r="K28">
        <v>100.93</v>
      </c>
      <c r="L28">
        <v>5.81</v>
      </c>
      <c r="M28">
        <v>8.6300000000000008</v>
      </c>
      <c r="N28" s="135">
        <v>26.2</v>
      </c>
      <c r="O28" s="135">
        <v>10.17</v>
      </c>
      <c r="P28" s="135">
        <v>24.62</v>
      </c>
      <c r="Q28">
        <v>6.13</v>
      </c>
      <c r="R28">
        <v>13.62</v>
      </c>
      <c r="S28">
        <v>5.89</v>
      </c>
      <c r="T28">
        <v>93.53</v>
      </c>
      <c r="U28">
        <v>31.18</v>
      </c>
      <c r="V28">
        <v>31.17</v>
      </c>
      <c r="W28">
        <v>6.36</v>
      </c>
      <c r="X28">
        <v>1.27</v>
      </c>
      <c r="Y28">
        <v>0.03</v>
      </c>
      <c r="Z28">
        <v>1.5</v>
      </c>
      <c r="AA28">
        <v>5.42</v>
      </c>
      <c r="AB28">
        <v>2.71</v>
      </c>
      <c r="AC28">
        <v>18.53</v>
      </c>
      <c r="AD28">
        <v>68.900000000000006</v>
      </c>
      <c r="AE28">
        <v>68.900000000000006</v>
      </c>
      <c r="AF28">
        <v>6.37</v>
      </c>
      <c r="AG28">
        <f t="shared" si="1"/>
        <v>3.5780289999999999</v>
      </c>
      <c r="AH28">
        <f t="shared" si="2"/>
        <v>2.7919710000000002</v>
      </c>
    </row>
    <row r="29" spans="1:34">
      <c r="A29" t="s">
        <v>71</v>
      </c>
      <c r="B29" s="75">
        <v>260.72000000000003</v>
      </c>
      <c r="C29" s="75">
        <v>63.19</v>
      </c>
      <c r="D29" s="135">
        <f t="shared" si="0"/>
        <v>86.88</v>
      </c>
      <c r="E29" s="75"/>
      <c r="F29" s="78">
        <v>0.52</v>
      </c>
      <c r="G29" s="78">
        <v>0.52</v>
      </c>
      <c r="H29" s="78">
        <v>0.53</v>
      </c>
      <c r="I29">
        <v>57.85</v>
      </c>
      <c r="J29">
        <v>270.98</v>
      </c>
      <c r="K29">
        <v>100.93</v>
      </c>
      <c r="L29">
        <v>5.81</v>
      </c>
      <c r="M29">
        <v>8.36</v>
      </c>
      <c r="N29" s="135">
        <v>33</v>
      </c>
      <c r="O29" s="135">
        <v>20.88</v>
      </c>
      <c r="P29" s="135">
        <v>33</v>
      </c>
      <c r="Q29">
        <v>6.13</v>
      </c>
      <c r="R29">
        <v>19.86</v>
      </c>
      <c r="S29">
        <v>5.89</v>
      </c>
      <c r="T29">
        <v>106.15</v>
      </c>
      <c r="U29">
        <v>35.380000000000003</v>
      </c>
      <c r="V29">
        <v>35.39</v>
      </c>
      <c r="W29">
        <v>12.08</v>
      </c>
      <c r="X29">
        <v>2.41</v>
      </c>
      <c r="Y29">
        <v>1.29</v>
      </c>
      <c r="Z29">
        <v>2.78</v>
      </c>
      <c r="AA29">
        <v>9.15</v>
      </c>
      <c r="AB29">
        <v>4.58</v>
      </c>
      <c r="AC29">
        <v>18.52</v>
      </c>
      <c r="AD29">
        <v>64.180000000000007</v>
      </c>
      <c r="AE29">
        <v>64.180000000000007</v>
      </c>
      <c r="AF29">
        <v>6.37</v>
      </c>
      <c r="AG29">
        <f t="shared" si="1"/>
        <v>3.5780289999999999</v>
      </c>
      <c r="AH29">
        <f t="shared" si="2"/>
        <v>2.7919710000000002</v>
      </c>
    </row>
    <row r="30" spans="1:34">
      <c r="A30" t="s">
        <v>72</v>
      </c>
      <c r="B30" s="75">
        <v>174.09</v>
      </c>
      <c r="C30" s="75">
        <v>44.23</v>
      </c>
      <c r="D30" s="135">
        <f t="shared" si="0"/>
        <v>90.449999999999989</v>
      </c>
      <c r="E30" s="75"/>
      <c r="F30" s="78">
        <v>1.0900000000000001</v>
      </c>
      <c r="G30" s="78">
        <v>1.0900000000000001</v>
      </c>
      <c r="H30" s="78">
        <v>1.1100000000000001</v>
      </c>
      <c r="I30">
        <v>47.26</v>
      </c>
      <c r="J30">
        <v>270.98</v>
      </c>
      <c r="K30">
        <v>100.93</v>
      </c>
      <c r="L30">
        <v>5.81</v>
      </c>
      <c r="M30">
        <v>7.79</v>
      </c>
      <c r="N30" s="135">
        <v>30.15</v>
      </c>
      <c r="O30" s="135">
        <v>30.15</v>
      </c>
      <c r="P30" s="135">
        <v>30.15</v>
      </c>
      <c r="Q30">
        <v>6.13</v>
      </c>
      <c r="R30">
        <v>27.7</v>
      </c>
      <c r="S30">
        <v>5.89</v>
      </c>
      <c r="T30">
        <v>105.17</v>
      </c>
      <c r="U30">
        <v>35.06</v>
      </c>
      <c r="V30">
        <v>35.04</v>
      </c>
      <c r="W30">
        <v>19.88</v>
      </c>
      <c r="X30">
        <v>3.98</v>
      </c>
      <c r="Y30">
        <v>3.81</v>
      </c>
      <c r="Z30">
        <v>4.62</v>
      </c>
      <c r="AA30">
        <v>13.8</v>
      </c>
      <c r="AB30">
        <v>6.9</v>
      </c>
      <c r="AC30">
        <v>18.36</v>
      </c>
      <c r="AD30">
        <v>62.88</v>
      </c>
      <c r="AE30">
        <v>62.88</v>
      </c>
      <c r="AF30">
        <v>6.02</v>
      </c>
      <c r="AG30">
        <f t="shared" si="1"/>
        <v>3.3814339999999996</v>
      </c>
      <c r="AH30">
        <f t="shared" si="2"/>
        <v>2.638566</v>
      </c>
    </row>
    <row r="31" spans="1:34">
      <c r="A31" t="s">
        <v>73</v>
      </c>
      <c r="B31" s="75">
        <v>145.18</v>
      </c>
      <c r="C31" s="75">
        <v>44.23</v>
      </c>
      <c r="D31" s="135">
        <f t="shared" si="0"/>
        <v>90.449999999999989</v>
      </c>
      <c r="E31" s="75"/>
      <c r="F31" s="78">
        <v>1.87</v>
      </c>
      <c r="G31" s="78">
        <v>1.87</v>
      </c>
      <c r="H31" s="78">
        <v>1.91</v>
      </c>
      <c r="I31">
        <v>33.090000000000003</v>
      </c>
      <c r="J31">
        <v>270.98</v>
      </c>
      <c r="K31">
        <v>100.93</v>
      </c>
      <c r="L31">
        <v>5.81</v>
      </c>
      <c r="M31">
        <v>7.49</v>
      </c>
      <c r="N31" s="135">
        <v>30.15</v>
      </c>
      <c r="O31" s="135">
        <v>30.15</v>
      </c>
      <c r="P31" s="135">
        <v>30.15</v>
      </c>
      <c r="Q31">
        <v>6.13</v>
      </c>
      <c r="R31">
        <v>36.68</v>
      </c>
      <c r="S31">
        <v>5.89</v>
      </c>
      <c r="T31">
        <v>104.32</v>
      </c>
      <c r="U31">
        <v>34.770000000000003</v>
      </c>
      <c r="V31">
        <v>34.770000000000003</v>
      </c>
      <c r="W31">
        <v>31.63</v>
      </c>
      <c r="X31">
        <v>6.32</v>
      </c>
      <c r="Y31">
        <v>7.46</v>
      </c>
      <c r="Z31">
        <v>7.05</v>
      </c>
      <c r="AA31">
        <v>18.670000000000002</v>
      </c>
      <c r="AB31">
        <v>9.33</v>
      </c>
      <c r="AC31">
        <v>18.3</v>
      </c>
      <c r="AD31">
        <v>61.89</v>
      </c>
      <c r="AE31">
        <v>61.89</v>
      </c>
      <c r="AF31">
        <v>5.68</v>
      </c>
      <c r="AG31">
        <f t="shared" si="1"/>
        <v>3.1904559999999997</v>
      </c>
      <c r="AH31">
        <f t="shared" si="2"/>
        <v>2.489544</v>
      </c>
    </row>
    <row r="32" spans="1:34">
      <c r="A32" t="s">
        <v>74</v>
      </c>
      <c r="B32" s="75">
        <v>145.18</v>
      </c>
      <c r="C32" s="75">
        <v>44.23</v>
      </c>
      <c r="D32" s="135">
        <f t="shared" si="0"/>
        <v>90.449999999999989</v>
      </c>
      <c r="E32" s="75"/>
      <c r="F32" s="78">
        <v>2.86</v>
      </c>
      <c r="G32" s="78">
        <v>2.86</v>
      </c>
      <c r="H32" s="78">
        <v>2.93</v>
      </c>
      <c r="I32">
        <v>33.090000000000003</v>
      </c>
      <c r="J32">
        <v>270.98</v>
      </c>
      <c r="K32">
        <v>100.93</v>
      </c>
      <c r="L32">
        <v>5.81</v>
      </c>
      <c r="M32">
        <v>7.18</v>
      </c>
      <c r="N32" s="135">
        <v>30.15</v>
      </c>
      <c r="O32" s="135">
        <v>30.15</v>
      </c>
      <c r="P32" s="135">
        <v>30.15</v>
      </c>
      <c r="Q32">
        <v>6.13</v>
      </c>
      <c r="R32">
        <v>46.52</v>
      </c>
      <c r="S32">
        <v>5.89</v>
      </c>
      <c r="T32">
        <v>103.17</v>
      </c>
      <c r="U32">
        <v>34.39</v>
      </c>
      <c r="V32">
        <v>34.380000000000003</v>
      </c>
      <c r="W32">
        <v>46.79</v>
      </c>
      <c r="X32">
        <v>9.36</v>
      </c>
      <c r="Y32">
        <v>12.43</v>
      </c>
      <c r="Z32">
        <v>10.02</v>
      </c>
      <c r="AA32">
        <v>25.33</v>
      </c>
      <c r="AB32">
        <v>12.67</v>
      </c>
      <c r="AC32">
        <v>18.28</v>
      </c>
      <c r="AD32">
        <v>64.430000000000007</v>
      </c>
      <c r="AE32">
        <v>64.430000000000007</v>
      </c>
      <c r="AF32">
        <v>5.35</v>
      </c>
      <c r="AG32">
        <f t="shared" si="1"/>
        <v>3.0050949999999998</v>
      </c>
      <c r="AH32">
        <f t="shared" si="2"/>
        <v>2.3449049999999998</v>
      </c>
    </row>
    <row r="33" spans="1:34">
      <c r="A33" t="s">
        <v>75</v>
      </c>
      <c r="B33" s="75">
        <v>145.18</v>
      </c>
      <c r="C33" s="75">
        <v>44.23</v>
      </c>
      <c r="D33" s="135">
        <f t="shared" si="0"/>
        <v>90.449999999999989</v>
      </c>
      <c r="E33" s="75"/>
      <c r="F33" s="78">
        <v>4.16</v>
      </c>
      <c r="G33" s="78">
        <v>4.16</v>
      </c>
      <c r="H33" s="78">
        <v>4.26</v>
      </c>
      <c r="I33">
        <v>33.090000000000003</v>
      </c>
      <c r="J33">
        <v>231.24</v>
      </c>
      <c r="K33">
        <v>100.93</v>
      </c>
      <c r="L33">
        <v>5.81</v>
      </c>
      <c r="M33">
        <v>7.15</v>
      </c>
      <c r="N33" s="135">
        <v>30.15</v>
      </c>
      <c r="O33" s="135">
        <v>30.15</v>
      </c>
      <c r="P33" s="135">
        <v>30.15</v>
      </c>
      <c r="Q33">
        <v>6.13</v>
      </c>
      <c r="R33">
        <v>56.71</v>
      </c>
      <c r="S33">
        <v>5.89</v>
      </c>
      <c r="T33">
        <v>101.32</v>
      </c>
      <c r="U33">
        <v>33.770000000000003</v>
      </c>
      <c r="V33">
        <v>33.770000000000003</v>
      </c>
      <c r="W33">
        <v>64.84</v>
      </c>
      <c r="X33">
        <v>12.97</v>
      </c>
      <c r="Y33">
        <v>18.579999999999998</v>
      </c>
      <c r="Z33">
        <v>13.18</v>
      </c>
      <c r="AA33">
        <v>35.340000000000003</v>
      </c>
      <c r="AB33">
        <v>17.66</v>
      </c>
      <c r="AC33">
        <v>18.28</v>
      </c>
      <c r="AD33">
        <v>63.62</v>
      </c>
      <c r="AE33">
        <v>63.62</v>
      </c>
      <c r="AF33">
        <v>5.01</v>
      </c>
      <c r="AG33">
        <f t="shared" si="1"/>
        <v>2.814117</v>
      </c>
      <c r="AH33">
        <f t="shared" si="2"/>
        <v>2.1958829999999998</v>
      </c>
    </row>
    <row r="34" spans="1:34">
      <c r="A34" t="s">
        <v>76</v>
      </c>
      <c r="B34" s="75">
        <v>145.18</v>
      </c>
      <c r="C34" s="75">
        <v>32.76</v>
      </c>
      <c r="D34" s="135">
        <f t="shared" si="0"/>
        <v>90.449999999999989</v>
      </c>
      <c r="E34" s="75"/>
      <c r="F34" s="78">
        <v>5.44</v>
      </c>
      <c r="G34" s="78">
        <v>5.44</v>
      </c>
      <c r="H34" s="78">
        <v>5.57</v>
      </c>
      <c r="I34">
        <v>33.090000000000003</v>
      </c>
      <c r="J34">
        <v>192.7</v>
      </c>
      <c r="K34">
        <v>84.79</v>
      </c>
      <c r="L34">
        <v>5.81</v>
      </c>
      <c r="M34">
        <v>7.07</v>
      </c>
      <c r="N34" s="135">
        <v>30.15</v>
      </c>
      <c r="O34" s="135">
        <v>30.15</v>
      </c>
      <c r="P34" s="135">
        <v>30.15</v>
      </c>
      <c r="Q34">
        <v>6.13</v>
      </c>
      <c r="R34">
        <v>66.209999999999994</v>
      </c>
      <c r="S34">
        <v>5.89</v>
      </c>
      <c r="T34">
        <v>98.82</v>
      </c>
      <c r="U34">
        <v>32.94</v>
      </c>
      <c r="V34">
        <v>32.93</v>
      </c>
      <c r="W34">
        <v>90.56</v>
      </c>
      <c r="X34">
        <v>18.11</v>
      </c>
      <c r="Y34">
        <v>25.57</v>
      </c>
      <c r="Z34">
        <v>16.47</v>
      </c>
      <c r="AA34">
        <v>42</v>
      </c>
      <c r="AB34">
        <v>21</v>
      </c>
      <c r="AC34">
        <v>18.16</v>
      </c>
      <c r="AD34">
        <v>62.24</v>
      </c>
      <c r="AE34">
        <v>62.24</v>
      </c>
      <c r="AF34">
        <v>4.67</v>
      </c>
      <c r="AG34">
        <f t="shared" si="1"/>
        <v>2.6231389999999997</v>
      </c>
      <c r="AH34">
        <f t="shared" si="2"/>
        <v>2.0468610000000003</v>
      </c>
    </row>
    <row r="35" spans="1:34">
      <c r="A35" t="s">
        <v>77</v>
      </c>
      <c r="B35" s="75">
        <v>145.18</v>
      </c>
      <c r="C35" s="75">
        <v>32.76</v>
      </c>
      <c r="D35" s="135">
        <f t="shared" si="0"/>
        <v>96</v>
      </c>
      <c r="E35" s="75"/>
      <c r="F35" s="78">
        <v>6.66</v>
      </c>
      <c r="G35" s="78">
        <v>6.66</v>
      </c>
      <c r="H35" s="78">
        <v>6.82</v>
      </c>
      <c r="I35">
        <v>33.090000000000003</v>
      </c>
      <c r="J35">
        <v>150.96</v>
      </c>
      <c r="K35">
        <v>79.97</v>
      </c>
      <c r="L35">
        <v>5.81</v>
      </c>
      <c r="M35">
        <v>7.1</v>
      </c>
      <c r="N35" s="135">
        <v>32</v>
      </c>
      <c r="O35" s="135">
        <v>32</v>
      </c>
      <c r="P35" s="135">
        <v>32</v>
      </c>
      <c r="Q35">
        <v>6.13</v>
      </c>
      <c r="R35">
        <v>74.430000000000007</v>
      </c>
      <c r="S35">
        <v>5.79</v>
      </c>
      <c r="T35">
        <v>94.08</v>
      </c>
      <c r="U35">
        <v>31.36</v>
      </c>
      <c r="V35">
        <v>31.37</v>
      </c>
      <c r="W35">
        <v>110.25</v>
      </c>
      <c r="X35">
        <v>22.05</v>
      </c>
      <c r="Y35">
        <v>33.32</v>
      </c>
      <c r="Z35">
        <v>23.33</v>
      </c>
      <c r="AA35">
        <v>48</v>
      </c>
      <c r="AB35">
        <v>24</v>
      </c>
      <c r="AC35">
        <v>18.059999999999999</v>
      </c>
      <c r="AD35">
        <v>60.88</v>
      </c>
      <c r="AE35">
        <v>60.88</v>
      </c>
      <c r="AF35">
        <v>4.34</v>
      </c>
      <c r="AG35">
        <f t="shared" si="1"/>
        <v>2.4377779999999998</v>
      </c>
      <c r="AH35">
        <f t="shared" si="2"/>
        <v>1.9022220000000001</v>
      </c>
    </row>
    <row r="36" spans="1:34">
      <c r="A36" t="s">
        <v>78</v>
      </c>
      <c r="B36" s="75">
        <v>145.18</v>
      </c>
      <c r="C36" s="75">
        <v>32.76</v>
      </c>
      <c r="D36" s="135">
        <f t="shared" si="0"/>
        <v>96</v>
      </c>
      <c r="E36" s="75"/>
      <c r="F36" s="78">
        <v>7.89</v>
      </c>
      <c r="G36" s="78">
        <v>7.89</v>
      </c>
      <c r="H36" s="78">
        <v>8.09</v>
      </c>
      <c r="I36">
        <v>33.090000000000003</v>
      </c>
      <c r="J36">
        <v>150.96</v>
      </c>
      <c r="K36">
        <v>75.150000000000006</v>
      </c>
      <c r="L36">
        <v>5.81</v>
      </c>
      <c r="M36">
        <v>7.08</v>
      </c>
      <c r="N36" s="135">
        <v>32</v>
      </c>
      <c r="O36" s="135">
        <v>32</v>
      </c>
      <c r="P36" s="135">
        <v>32</v>
      </c>
      <c r="Q36">
        <v>6.13</v>
      </c>
      <c r="R36">
        <v>82.73</v>
      </c>
      <c r="S36">
        <v>5.79</v>
      </c>
      <c r="T36">
        <v>91.32</v>
      </c>
      <c r="U36">
        <v>30.44</v>
      </c>
      <c r="V36">
        <v>30.43</v>
      </c>
      <c r="W36">
        <v>129.38</v>
      </c>
      <c r="X36">
        <v>25.88</v>
      </c>
      <c r="Y36">
        <v>41.78</v>
      </c>
      <c r="Z36">
        <v>27.29</v>
      </c>
      <c r="AA36">
        <v>52</v>
      </c>
      <c r="AB36">
        <v>26</v>
      </c>
      <c r="AC36">
        <v>17.88</v>
      </c>
      <c r="AD36">
        <v>59.07</v>
      </c>
      <c r="AE36">
        <v>59.07</v>
      </c>
      <c r="AF36">
        <v>4.24</v>
      </c>
      <c r="AG36">
        <f t="shared" si="1"/>
        <v>2.3816079999999999</v>
      </c>
      <c r="AH36">
        <f t="shared" si="2"/>
        <v>1.8583920000000003</v>
      </c>
    </row>
    <row r="37" spans="1:34">
      <c r="A37" t="s">
        <v>79</v>
      </c>
      <c r="B37" s="75">
        <v>145.18</v>
      </c>
      <c r="C37" s="75">
        <v>32.76</v>
      </c>
      <c r="D37" s="135">
        <f t="shared" si="0"/>
        <v>96</v>
      </c>
      <c r="E37" s="75"/>
      <c r="F37" s="78">
        <v>8.9600000000000009</v>
      </c>
      <c r="G37" s="78">
        <v>8.9600000000000009</v>
      </c>
      <c r="H37" s="78">
        <v>9.18</v>
      </c>
      <c r="I37">
        <v>33.090000000000003</v>
      </c>
      <c r="J37">
        <v>150.96</v>
      </c>
      <c r="K37">
        <v>60.7</v>
      </c>
      <c r="L37">
        <v>5.81</v>
      </c>
      <c r="M37">
        <v>7.03</v>
      </c>
      <c r="N37" s="135">
        <v>32</v>
      </c>
      <c r="O37" s="135">
        <v>32</v>
      </c>
      <c r="P37" s="135">
        <v>32</v>
      </c>
      <c r="Q37">
        <v>6.13</v>
      </c>
      <c r="R37">
        <v>91.73</v>
      </c>
      <c r="S37">
        <v>5.79</v>
      </c>
      <c r="T37">
        <v>88.03</v>
      </c>
      <c r="U37">
        <v>29.34</v>
      </c>
      <c r="V37">
        <v>29.35</v>
      </c>
      <c r="W37">
        <v>148.01</v>
      </c>
      <c r="X37">
        <v>29.6</v>
      </c>
      <c r="Y37">
        <v>47.96</v>
      </c>
      <c r="Z37">
        <v>30.96</v>
      </c>
      <c r="AA37">
        <v>58.67</v>
      </c>
      <c r="AB37">
        <v>29.33</v>
      </c>
      <c r="AC37">
        <v>17.77</v>
      </c>
      <c r="AD37">
        <v>57.78</v>
      </c>
      <c r="AE37">
        <v>57.78</v>
      </c>
      <c r="AF37">
        <v>4.24</v>
      </c>
      <c r="AG37">
        <f t="shared" si="1"/>
        <v>2.3816079999999999</v>
      </c>
      <c r="AH37">
        <f t="shared" si="2"/>
        <v>1.8583920000000003</v>
      </c>
    </row>
    <row r="38" spans="1:34">
      <c r="A38" t="s">
        <v>80</v>
      </c>
      <c r="B38" s="75">
        <v>134.88999999999999</v>
      </c>
      <c r="C38" s="75">
        <v>32.76</v>
      </c>
      <c r="D38" s="135">
        <f t="shared" si="0"/>
        <v>96</v>
      </c>
      <c r="E38" s="75"/>
      <c r="F38" s="78">
        <v>10.24</v>
      </c>
      <c r="G38" s="78">
        <v>10.24</v>
      </c>
      <c r="H38" s="78">
        <v>10.5</v>
      </c>
      <c r="I38">
        <v>33.090000000000003</v>
      </c>
      <c r="J38">
        <v>150.96</v>
      </c>
      <c r="K38">
        <v>52.99</v>
      </c>
      <c r="L38">
        <v>5.81</v>
      </c>
      <c r="M38">
        <v>7.07</v>
      </c>
      <c r="N38" s="135">
        <v>32</v>
      </c>
      <c r="O38" s="135">
        <v>32</v>
      </c>
      <c r="P38" s="135">
        <v>32</v>
      </c>
      <c r="Q38">
        <v>6.13</v>
      </c>
      <c r="R38">
        <v>100.84</v>
      </c>
      <c r="S38">
        <v>5.79</v>
      </c>
      <c r="T38">
        <v>87.47</v>
      </c>
      <c r="U38">
        <v>29.16</v>
      </c>
      <c r="V38">
        <v>29.16</v>
      </c>
      <c r="W38">
        <v>165.83</v>
      </c>
      <c r="X38">
        <v>33.17</v>
      </c>
      <c r="Y38">
        <v>55.38</v>
      </c>
      <c r="Z38">
        <v>34.229999999999997</v>
      </c>
      <c r="AA38">
        <v>66</v>
      </c>
      <c r="AB38">
        <v>33</v>
      </c>
      <c r="AC38">
        <v>17.420000000000002</v>
      </c>
      <c r="AD38">
        <v>56.51</v>
      </c>
      <c r="AE38">
        <v>56.51</v>
      </c>
      <c r="AF38">
        <v>4.24</v>
      </c>
      <c r="AG38">
        <f t="shared" si="1"/>
        <v>2.3816079999999999</v>
      </c>
      <c r="AH38">
        <f t="shared" si="2"/>
        <v>1.8583920000000003</v>
      </c>
    </row>
    <row r="39" spans="1:34">
      <c r="A39" t="s">
        <v>81</v>
      </c>
      <c r="B39" s="75">
        <v>134.88999999999999</v>
      </c>
      <c r="C39" s="75">
        <v>32.76</v>
      </c>
      <c r="D39" s="135">
        <f t="shared" si="0"/>
        <v>96</v>
      </c>
      <c r="E39" s="75"/>
      <c r="F39" s="78">
        <v>11.32</v>
      </c>
      <c r="G39" s="78">
        <v>11.32</v>
      </c>
      <c r="H39" s="78">
        <v>11.6</v>
      </c>
      <c r="I39">
        <v>33.090000000000003</v>
      </c>
      <c r="J39">
        <v>150.96</v>
      </c>
      <c r="K39">
        <v>52.99</v>
      </c>
      <c r="L39">
        <v>5.27</v>
      </c>
      <c r="M39">
        <v>7.18</v>
      </c>
      <c r="N39" s="135">
        <v>32</v>
      </c>
      <c r="O39" s="135">
        <v>32</v>
      </c>
      <c r="P39" s="135">
        <v>32</v>
      </c>
      <c r="Q39">
        <v>5.6</v>
      </c>
      <c r="R39">
        <v>109.51</v>
      </c>
      <c r="S39">
        <v>5.79</v>
      </c>
      <c r="T39">
        <v>60.19</v>
      </c>
      <c r="U39">
        <v>20.059999999999999</v>
      </c>
      <c r="V39">
        <v>20.07</v>
      </c>
      <c r="W39">
        <v>182.9</v>
      </c>
      <c r="X39">
        <v>36.58</v>
      </c>
      <c r="Y39">
        <v>61.37</v>
      </c>
      <c r="Z39">
        <v>36.880000000000003</v>
      </c>
      <c r="AA39">
        <v>70.67</v>
      </c>
      <c r="AB39">
        <v>35.33</v>
      </c>
      <c r="AC39">
        <v>16.91</v>
      </c>
      <c r="AD39">
        <v>55.42</v>
      </c>
      <c r="AE39">
        <v>55.42</v>
      </c>
      <c r="AF39">
        <v>4.24</v>
      </c>
      <c r="AG39">
        <f t="shared" si="1"/>
        <v>2.3816079999999999</v>
      </c>
      <c r="AH39">
        <f t="shared" si="2"/>
        <v>1.8583920000000003</v>
      </c>
    </row>
    <row r="40" spans="1:34">
      <c r="A40" t="s">
        <v>82</v>
      </c>
      <c r="B40" s="75">
        <v>130.07</v>
      </c>
      <c r="C40" s="75">
        <v>32.76</v>
      </c>
      <c r="D40" s="135">
        <f t="shared" si="0"/>
        <v>96</v>
      </c>
      <c r="E40" s="75"/>
      <c r="F40" s="78">
        <v>12.1</v>
      </c>
      <c r="G40" s="78">
        <v>12.1</v>
      </c>
      <c r="H40" s="78">
        <v>12.41</v>
      </c>
      <c r="I40">
        <v>33.090000000000003</v>
      </c>
      <c r="J40">
        <v>192.7</v>
      </c>
      <c r="K40">
        <v>52.99</v>
      </c>
      <c r="L40">
        <v>5.27</v>
      </c>
      <c r="M40">
        <v>7.02</v>
      </c>
      <c r="N40" s="135">
        <v>32</v>
      </c>
      <c r="O40" s="135">
        <v>32</v>
      </c>
      <c r="P40" s="135">
        <v>32</v>
      </c>
      <c r="Q40">
        <v>5.6</v>
      </c>
      <c r="R40">
        <v>116.95</v>
      </c>
      <c r="S40">
        <v>5.79</v>
      </c>
      <c r="T40">
        <v>61.64</v>
      </c>
      <c r="U40">
        <v>20.55</v>
      </c>
      <c r="V40">
        <v>20.54</v>
      </c>
      <c r="W40">
        <v>198.79</v>
      </c>
      <c r="X40">
        <v>39.76</v>
      </c>
      <c r="Y40">
        <v>67.73</v>
      </c>
      <c r="Z40">
        <v>39.01</v>
      </c>
      <c r="AA40">
        <v>75.34</v>
      </c>
      <c r="AB40">
        <v>37.659999999999997</v>
      </c>
      <c r="AC40">
        <v>16.39</v>
      </c>
      <c r="AD40">
        <v>46.72</v>
      </c>
      <c r="AE40">
        <v>46.72</v>
      </c>
      <c r="AF40">
        <v>4.24</v>
      </c>
      <c r="AG40">
        <f t="shared" si="1"/>
        <v>2.3816079999999999</v>
      </c>
      <c r="AH40">
        <f t="shared" si="2"/>
        <v>1.8583920000000003</v>
      </c>
    </row>
    <row r="41" spans="1:34">
      <c r="A41" t="s">
        <v>83</v>
      </c>
      <c r="B41" s="75">
        <v>134.88999999999999</v>
      </c>
      <c r="C41" s="75">
        <v>32.76</v>
      </c>
      <c r="D41" s="135">
        <f t="shared" si="0"/>
        <v>96</v>
      </c>
      <c r="E41" s="75"/>
      <c r="F41" s="78">
        <v>13.36</v>
      </c>
      <c r="G41" s="78">
        <v>13.36</v>
      </c>
      <c r="H41" s="78">
        <v>13.69</v>
      </c>
      <c r="I41">
        <v>33.090000000000003</v>
      </c>
      <c r="J41">
        <v>260.14</v>
      </c>
      <c r="K41">
        <v>52.99</v>
      </c>
      <c r="L41">
        <v>5.27</v>
      </c>
      <c r="M41">
        <v>9.0500000000000007</v>
      </c>
      <c r="N41" s="135">
        <v>32</v>
      </c>
      <c r="O41" s="135">
        <v>32</v>
      </c>
      <c r="P41" s="135">
        <v>32</v>
      </c>
      <c r="Q41">
        <v>5.6</v>
      </c>
      <c r="R41">
        <v>123.17</v>
      </c>
      <c r="S41">
        <v>5.56</v>
      </c>
      <c r="T41">
        <v>64.260000000000005</v>
      </c>
      <c r="U41">
        <v>21.42</v>
      </c>
      <c r="V41">
        <v>21.42</v>
      </c>
      <c r="W41">
        <v>213.58</v>
      </c>
      <c r="X41">
        <v>42.72</v>
      </c>
      <c r="Y41">
        <v>73.37</v>
      </c>
      <c r="Z41">
        <v>41.89</v>
      </c>
      <c r="AA41">
        <v>80</v>
      </c>
      <c r="AB41">
        <v>40</v>
      </c>
      <c r="AC41">
        <v>12.75</v>
      </c>
      <c r="AD41">
        <v>47.49</v>
      </c>
      <c r="AE41">
        <v>47.49</v>
      </c>
      <c r="AF41">
        <v>4.24</v>
      </c>
      <c r="AG41">
        <f t="shared" si="1"/>
        <v>2.3816079999999999</v>
      </c>
      <c r="AH41">
        <f t="shared" si="2"/>
        <v>1.8583920000000003</v>
      </c>
    </row>
    <row r="42" spans="1:34">
      <c r="A42" t="s">
        <v>84</v>
      </c>
      <c r="B42" s="75">
        <v>142.6</v>
      </c>
      <c r="C42" s="75">
        <v>32.76</v>
      </c>
      <c r="D42" s="135">
        <f t="shared" si="0"/>
        <v>96</v>
      </c>
      <c r="E42" s="75"/>
      <c r="F42" s="78">
        <v>14.26</v>
      </c>
      <c r="G42" s="78">
        <v>14.26</v>
      </c>
      <c r="H42" s="78">
        <v>14.61</v>
      </c>
      <c r="I42">
        <v>33.090000000000003</v>
      </c>
      <c r="J42">
        <v>270.98</v>
      </c>
      <c r="K42">
        <v>52.99</v>
      </c>
      <c r="L42">
        <v>5.27</v>
      </c>
      <c r="M42">
        <v>8.0500000000000007</v>
      </c>
      <c r="N42" s="135">
        <v>32</v>
      </c>
      <c r="O42" s="135">
        <v>32</v>
      </c>
      <c r="P42" s="135">
        <v>32</v>
      </c>
      <c r="Q42">
        <v>5.6</v>
      </c>
      <c r="R42">
        <v>128.56</v>
      </c>
      <c r="S42">
        <v>5.56</v>
      </c>
      <c r="T42">
        <v>68.55</v>
      </c>
      <c r="U42">
        <v>22.85</v>
      </c>
      <c r="V42">
        <v>22.85</v>
      </c>
      <c r="W42">
        <v>227.09</v>
      </c>
      <c r="X42">
        <v>45.42</v>
      </c>
      <c r="Y42">
        <v>78.290000000000006</v>
      </c>
      <c r="Z42">
        <v>44.24</v>
      </c>
      <c r="AA42">
        <v>85.34</v>
      </c>
      <c r="AB42">
        <v>42.66</v>
      </c>
      <c r="AC42">
        <v>13.42</v>
      </c>
      <c r="AD42">
        <v>49.66</v>
      </c>
      <c r="AE42">
        <v>49.66</v>
      </c>
      <c r="AF42">
        <v>4.24</v>
      </c>
      <c r="AG42">
        <f t="shared" si="1"/>
        <v>2.3816079999999999</v>
      </c>
      <c r="AH42">
        <f t="shared" si="2"/>
        <v>1.8583920000000003</v>
      </c>
    </row>
    <row r="43" spans="1:34">
      <c r="A43" t="s">
        <v>85</v>
      </c>
      <c r="B43" s="75">
        <v>130.07</v>
      </c>
      <c r="C43" s="75">
        <v>32.76</v>
      </c>
      <c r="D43" s="135">
        <f t="shared" si="0"/>
        <v>96</v>
      </c>
      <c r="E43" s="75"/>
      <c r="F43" s="78">
        <v>15.06</v>
      </c>
      <c r="G43" s="78">
        <v>15.06</v>
      </c>
      <c r="H43" s="78">
        <v>15.44</v>
      </c>
      <c r="I43">
        <v>33.090000000000003</v>
      </c>
      <c r="J43">
        <v>270.98</v>
      </c>
      <c r="K43">
        <v>52.99</v>
      </c>
      <c r="L43">
        <v>5</v>
      </c>
      <c r="M43">
        <v>7.05</v>
      </c>
      <c r="N43" s="135">
        <v>32</v>
      </c>
      <c r="O43" s="135">
        <v>32</v>
      </c>
      <c r="P43" s="135">
        <v>32</v>
      </c>
      <c r="Q43">
        <v>5.52</v>
      </c>
      <c r="R43">
        <v>132.97999999999999</v>
      </c>
      <c r="S43">
        <v>5.56</v>
      </c>
      <c r="T43">
        <v>70.290000000000006</v>
      </c>
      <c r="U43">
        <v>23.43</v>
      </c>
      <c r="V43">
        <v>23.42</v>
      </c>
      <c r="W43">
        <v>235.21</v>
      </c>
      <c r="X43">
        <v>47.04</v>
      </c>
      <c r="Y43">
        <v>83.03</v>
      </c>
      <c r="Z43">
        <v>46.2</v>
      </c>
      <c r="AA43">
        <v>88.67</v>
      </c>
      <c r="AB43">
        <v>44.33</v>
      </c>
      <c r="AC43">
        <v>14.12</v>
      </c>
      <c r="AD43">
        <v>52.56</v>
      </c>
      <c r="AE43">
        <v>52.56</v>
      </c>
      <c r="AF43">
        <v>4.24</v>
      </c>
      <c r="AG43">
        <f t="shared" si="1"/>
        <v>2.3816079999999999</v>
      </c>
      <c r="AH43">
        <f t="shared" si="2"/>
        <v>1.8583920000000003</v>
      </c>
    </row>
    <row r="44" spans="1:34">
      <c r="A44" t="s">
        <v>86</v>
      </c>
      <c r="B44" s="75">
        <v>145.18</v>
      </c>
      <c r="C44" s="75">
        <v>32.76</v>
      </c>
      <c r="D44" s="135">
        <f t="shared" si="0"/>
        <v>96</v>
      </c>
      <c r="E44" s="75"/>
      <c r="F44" s="78">
        <v>15.75</v>
      </c>
      <c r="G44" s="78">
        <v>15.75</v>
      </c>
      <c r="H44" s="78">
        <v>16.14</v>
      </c>
      <c r="I44">
        <v>33.090000000000003</v>
      </c>
      <c r="J44">
        <v>270.98</v>
      </c>
      <c r="K44">
        <v>60.7</v>
      </c>
      <c r="L44">
        <v>5</v>
      </c>
      <c r="M44">
        <v>7.05</v>
      </c>
      <c r="N44" s="135">
        <v>32</v>
      </c>
      <c r="O44" s="135">
        <v>32</v>
      </c>
      <c r="P44" s="135">
        <v>32</v>
      </c>
      <c r="Q44">
        <v>5.52</v>
      </c>
      <c r="R44">
        <v>136.28</v>
      </c>
      <c r="S44">
        <v>5.56</v>
      </c>
      <c r="T44">
        <v>72.849999999999994</v>
      </c>
      <c r="U44">
        <v>24.28</v>
      </c>
      <c r="V44">
        <v>24.29</v>
      </c>
      <c r="W44">
        <v>238.33</v>
      </c>
      <c r="X44">
        <v>47.67</v>
      </c>
      <c r="Y44">
        <v>87.48</v>
      </c>
      <c r="Z44">
        <v>47.48</v>
      </c>
      <c r="AA44">
        <v>91.34</v>
      </c>
      <c r="AB44">
        <v>45.66</v>
      </c>
      <c r="AC44">
        <v>14.45</v>
      </c>
      <c r="AD44">
        <v>58.15</v>
      </c>
      <c r="AE44">
        <v>58.15</v>
      </c>
      <c r="AF44">
        <v>4.24</v>
      </c>
      <c r="AG44">
        <f t="shared" si="1"/>
        <v>2.3816079999999999</v>
      </c>
      <c r="AH44">
        <f t="shared" si="2"/>
        <v>1.8583920000000003</v>
      </c>
    </row>
    <row r="45" spans="1:34">
      <c r="A45" t="s">
        <v>87</v>
      </c>
      <c r="B45" s="75">
        <v>145.18</v>
      </c>
      <c r="C45" s="75">
        <v>32.76</v>
      </c>
      <c r="D45" s="135">
        <f t="shared" si="0"/>
        <v>96</v>
      </c>
      <c r="E45" s="75"/>
      <c r="F45" s="78">
        <v>16.329999999999998</v>
      </c>
      <c r="G45" s="78">
        <v>16.329999999999998</v>
      </c>
      <c r="H45" s="78">
        <v>16.739999999999998</v>
      </c>
      <c r="I45">
        <v>33.090000000000003</v>
      </c>
      <c r="J45">
        <v>270.98</v>
      </c>
      <c r="K45">
        <v>60.7</v>
      </c>
      <c r="L45">
        <v>5</v>
      </c>
      <c r="M45">
        <v>7.11</v>
      </c>
      <c r="N45" s="135">
        <v>32</v>
      </c>
      <c r="O45" s="135">
        <v>32</v>
      </c>
      <c r="P45" s="135">
        <v>32</v>
      </c>
      <c r="Q45">
        <v>5.52</v>
      </c>
      <c r="R45">
        <v>139.55000000000001</v>
      </c>
      <c r="S45">
        <v>5.56</v>
      </c>
      <c r="T45">
        <v>76.38</v>
      </c>
      <c r="U45">
        <v>25.46</v>
      </c>
      <c r="V45">
        <v>25.46</v>
      </c>
      <c r="W45">
        <v>238.33</v>
      </c>
      <c r="X45">
        <v>47.67</v>
      </c>
      <c r="Y45">
        <v>90.51</v>
      </c>
      <c r="Z45">
        <v>48.13</v>
      </c>
      <c r="AA45">
        <v>91.34</v>
      </c>
      <c r="AB45">
        <v>45.66</v>
      </c>
      <c r="AC45">
        <v>15.07</v>
      </c>
      <c r="AD45">
        <v>59.96</v>
      </c>
      <c r="AE45">
        <v>59.96</v>
      </c>
      <c r="AF45">
        <v>4.24</v>
      </c>
      <c r="AG45">
        <f t="shared" si="1"/>
        <v>2.3816079999999999</v>
      </c>
      <c r="AH45">
        <f t="shared" si="2"/>
        <v>1.8583920000000003</v>
      </c>
    </row>
    <row r="46" spans="1:34">
      <c r="A46" t="s">
        <v>88</v>
      </c>
      <c r="B46" s="75">
        <v>145.18</v>
      </c>
      <c r="C46" s="75">
        <v>32.76</v>
      </c>
      <c r="D46" s="135">
        <f t="shared" si="0"/>
        <v>96</v>
      </c>
      <c r="E46" s="75"/>
      <c r="F46" s="78">
        <v>16.84</v>
      </c>
      <c r="G46" s="78">
        <v>16.84</v>
      </c>
      <c r="H46" s="78">
        <v>17.260000000000002</v>
      </c>
      <c r="I46">
        <v>33.090000000000003</v>
      </c>
      <c r="J46">
        <v>270.98</v>
      </c>
      <c r="K46">
        <v>65.52</v>
      </c>
      <c r="L46">
        <v>5</v>
      </c>
      <c r="M46">
        <v>7.05</v>
      </c>
      <c r="N46" s="135">
        <v>32</v>
      </c>
      <c r="O46" s="135">
        <v>32</v>
      </c>
      <c r="P46" s="135">
        <v>32</v>
      </c>
      <c r="Q46">
        <v>5.52</v>
      </c>
      <c r="R46">
        <v>142.44999999999999</v>
      </c>
      <c r="S46">
        <v>5.56</v>
      </c>
      <c r="T46">
        <v>79.72</v>
      </c>
      <c r="U46">
        <v>26.57</v>
      </c>
      <c r="V46">
        <v>26.59</v>
      </c>
      <c r="W46">
        <v>238.33</v>
      </c>
      <c r="X46">
        <v>47.67</v>
      </c>
      <c r="Y46">
        <v>91.99</v>
      </c>
      <c r="Z46">
        <v>48.55</v>
      </c>
      <c r="AA46">
        <v>90.67</v>
      </c>
      <c r="AB46">
        <v>45.33</v>
      </c>
      <c r="AC46">
        <v>15.75</v>
      </c>
      <c r="AD46">
        <v>62.6</v>
      </c>
      <c r="AE46">
        <v>62.6</v>
      </c>
      <c r="AF46">
        <v>4.24</v>
      </c>
      <c r="AG46">
        <f t="shared" si="1"/>
        <v>2.3816079999999999</v>
      </c>
      <c r="AH46">
        <f t="shared" si="2"/>
        <v>1.8583920000000003</v>
      </c>
    </row>
    <row r="47" spans="1:34">
      <c r="A47" t="s">
        <v>89</v>
      </c>
      <c r="B47" s="75">
        <v>145.18</v>
      </c>
      <c r="C47" s="75">
        <v>32.76</v>
      </c>
      <c r="D47" s="135">
        <f t="shared" si="0"/>
        <v>96</v>
      </c>
      <c r="E47" s="75"/>
      <c r="F47" s="78">
        <v>17.28</v>
      </c>
      <c r="G47" s="78">
        <v>17.28</v>
      </c>
      <c r="H47" s="78">
        <v>17.71</v>
      </c>
      <c r="I47">
        <v>33.090000000000003</v>
      </c>
      <c r="J47">
        <v>270.98</v>
      </c>
      <c r="K47">
        <v>100.93</v>
      </c>
      <c r="L47">
        <v>5</v>
      </c>
      <c r="M47">
        <v>7.07</v>
      </c>
      <c r="N47" s="135">
        <v>32</v>
      </c>
      <c r="O47" s="135">
        <v>32</v>
      </c>
      <c r="P47" s="135">
        <v>32</v>
      </c>
      <c r="Q47">
        <v>5.52</v>
      </c>
      <c r="R47">
        <v>144.18</v>
      </c>
      <c r="S47">
        <v>5.42</v>
      </c>
      <c r="T47">
        <v>84.81</v>
      </c>
      <c r="U47">
        <v>28.27</v>
      </c>
      <c r="V47">
        <v>28.26</v>
      </c>
      <c r="W47">
        <v>238.33</v>
      </c>
      <c r="X47">
        <v>47.67</v>
      </c>
      <c r="Y47">
        <v>93.05</v>
      </c>
      <c r="Z47">
        <v>49.1</v>
      </c>
      <c r="AA47">
        <v>90</v>
      </c>
      <c r="AB47">
        <v>45</v>
      </c>
      <c r="AC47">
        <v>16.75</v>
      </c>
      <c r="AD47">
        <v>66.25</v>
      </c>
      <c r="AE47">
        <v>66.25</v>
      </c>
      <c r="AF47">
        <v>4.24</v>
      </c>
      <c r="AG47">
        <f t="shared" si="1"/>
        <v>2.3816079999999999</v>
      </c>
      <c r="AH47">
        <f t="shared" si="2"/>
        <v>1.8583920000000003</v>
      </c>
    </row>
    <row r="48" spans="1:34">
      <c r="A48" t="s">
        <v>90</v>
      </c>
      <c r="B48" s="75">
        <v>145.18</v>
      </c>
      <c r="C48" s="75">
        <v>32.76</v>
      </c>
      <c r="D48" s="135">
        <f t="shared" si="0"/>
        <v>96</v>
      </c>
      <c r="E48" s="75"/>
      <c r="F48" s="78">
        <v>17.63</v>
      </c>
      <c r="G48" s="78">
        <v>17.63</v>
      </c>
      <c r="H48" s="78">
        <v>18.07</v>
      </c>
      <c r="I48">
        <v>33.090000000000003</v>
      </c>
      <c r="J48">
        <v>270.98</v>
      </c>
      <c r="K48">
        <v>79.97</v>
      </c>
      <c r="L48">
        <v>5</v>
      </c>
      <c r="M48">
        <v>7.18</v>
      </c>
      <c r="N48" s="135">
        <v>32</v>
      </c>
      <c r="O48" s="135">
        <v>32</v>
      </c>
      <c r="P48" s="135">
        <v>32</v>
      </c>
      <c r="Q48">
        <v>5.52</v>
      </c>
      <c r="R48">
        <v>144.77000000000001</v>
      </c>
      <c r="S48">
        <v>5.42</v>
      </c>
      <c r="T48">
        <v>87.96</v>
      </c>
      <c r="U48">
        <v>29.32</v>
      </c>
      <c r="V48">
        <v>29.31</v>
      </c>
      <c r="W48">
        <v>238.33</v>
      </c>
      <c r="X48">
        <v>47.67</v>
      </c>
      <c r="Y48">
        <v>93.6</v>
      </c>
      <c r="Z48">
        <v>49.82</v>
      </c>
      <c r="AA48">
        <v>90</v>
      </c>
      <c r="AB48">
        <v>45</v>
      </c>
      <c r="AC48">
        <v>18.34</v>
      </c>
      <c r="AD48">
        <v>68.349999999999994</v>
      </c>
      <c r="AE48">
        <v>68.349999999999994</v>
      </c>
      <c r="AF48">
        <v>4.24</v>
      </c>
      <c r="AG48">
        <f t="shared" si="1"/>
        <v>2.3816079999999999</v>
      </c>
      <c r="AH48">
        <f t="shared" si="2"/>
        <v>1.8583920000000003</v>
      </c>
    </row>
    <row r="49" spans="1:34">
      <c r="A49" t="s">
        <v>91</v>
      </c>
      <c r="B49" s="75">
        <v>145.18</v>
      </c>
      <c r="C49" s="75">
        <v>32.78</v>
      </c>
      <c r="D49" s="135">
        <f t="shared" si="0"/>
        <v>96</v>
      </c>
      <c r="E49" s="75"/>
      <c r="F49" s="78">
        <v>17.87</v>
      </c>
      <c r="G49" s="78">
        <v>17.87</v>
      </c>
      <c r="H49" s="78">
        <v>18.329999999999998</v>
      </c>
      <c r="I49">
        <v>33.090000000000003</v>
      </c>
      <c r="J49">
        <v>270.98</v>
      </c>
      <c r="K49">
        <v>53.11</v>
      </c>
      <c r="L49">
        <v>5</v>
      </c>
      <c r="M49">
        <v>7.02</v>
      </c>
      <c r="N49" s="135">
        <v>32</v>
      </c>
      <c r="O49" s="135">
        <v>32</v>
      </c>
      <c r="P49" s="135">
        <v>32</v>
      </c>
      <c r="Q49">
        <v>5.52</v>
      </c>
      <c r="R49">
        <v>144.13999999999999</v>
      </c>
      <c r="S49">
        <v>5.42</v>
      </c>
      <c r="T49">
        <v>91.2</v>
      </c>
      <c r="U49">
        <v>30.4</v>
      </c>
      <c r="V49">
        <v>30.4</v>
      </c>
      <c r="W49">
        <v>238.33</v>
      </c>
      <c r="X49">
        <v>47.67</v>
      </c>
      <c r="Y49">
        <v>93.67</v>
      </c>
      <c r="Z49">
        <v>50</v>
      </c>
      <c r="AA49">
        <v>89.34</v>
      </c>
      <c r="AB49">
        <v>44.66</v>
      </c>
      <c r="AC49">
        <v>19.21</v>
      </c>
      <c r="AD49">
        <v>69.94</v>
      </c>
      <c r="AE49">
        <v>69.94</v>
      </c>
      <c r="AF49">
        <v>4.24</v>
      </c>
      <c r="AG49">
        <f t="shared" si="1"/>
        <v>2.3816079999999999</v>
      </c>
      <c r="AH49">
        <f t="shared" si="2"/>
        <v>1.8583920000000003</v>
      </c>
    </row>
    <row r="50" spans="1:34">
      <c r="A50" t="s">
        <v>92</v>
      </c>
      <c r="B50" s="75">
        <v>145.18</v>
      </c>
      <c r="C50" s="75">
        <v>33.18</v>
      </c>
      <c r="D50" s="135">
        <f t="shared" si="0"/>
        <v>96</v>
      </c>
      <c r="E50" s="75"/>
      <c r="F50" s="78">
        <v>18.25</v>
      </c>
      <c r="G50" s="78">
        <v>18.25</v>
      </c>
      <c r="H50" s="78">
        <v>18.71</v>
      </c>
      <c r="I50">
        <v>33.090000000000003</v>
      </c>
      <c r="J50">
        <v>270.98</v>
      </c>
      <c r="K50">
        <v>70.14</v>
      </c>
      <c r="L50">
        <v>5</v>
      </c>
      <c r="M50">
        <v>7.12</v>
      </c>
      <c r="N50" s="135">
        <v>32</v>
      </c>
      <c r="O50" s="135">
        <v>32</v>
      </c>
      <c r="P50" s="135">
        <v>32</v>
      </c>
      <c r="Q50">
        <v>5.52</v>
      </c>
      <c r="R50">
        <v>142.72999999999999</v>
      </c>
      <c r="S50">
        <v>5.42</v>
      </c>
      <c r="T50">
        <v>94.67</v>
      </c>
      <c r="U50">
        <v>31.56</v>
      </c>
      <c r="V50">
        <v>31.55</v>
      </c>
      <c r="W50">
        <v>238.33</v>
      </c>
      <c r="X50">
        <v>47.67</v>
      </c>
      <c r="Y50">
        <v>93.65</v>
      </c>
      <c r="Z50">
        <v>50</v>
      </c>
      <c r="AA50">
        <v>89.34</v>
      </c>
      <c r="AB50">
        <v>44.66</v>
      </c>
      <c r="AC50">
        <v>20.23</v>
      </c>
      <c r="AD50">
        <v>71.989999999999995</v>
      </c>
      <c r="AE50">
        <v>71.989999999999995</v>
      </c>
      <c r="AF50">
        <v>4.24</v>
      </c>
      <c r="AG50">
        <f t="shared" si="1"/>
        <v>2.3816079999999999</v>
      </c>
      <c r="AH50">
        <f t="shared" si="2"/>
        <v>1.8583920000000003</v>
      </c>
    </row>
    <row r="51" spans="1:34">
      <c r="A51" t="s">
        <v>93</v>
      </c>
      <c r="B51" s="75">
        <v>145.18</v>
      </c>
      <c r="C51" s="75">
        <v>33.18</v>
      </c>
      <c r="D51" s="135">
        <f t="shared" si="0"/>
        <v>96</v>
      </c>
      <c r="E51" s="75"/>
      <c r="F51" s="78">
        <v>18.28</v>
      </c>
      <c r="G51" s="78">
        <v>18.28</v>
      </c>
      <c r="H51" s="78">
        <v>18.739999999999998</v>
      </c>
      <c r="I51">
        <v>33.090000000000003</v>
      </c>
      <c r="J51">
        <v>270.98</v>
      </c>
      <c r="K51">
        <v>70.14</v>
      </c>
      <c r="L51">
        <v>5</v>
      </c>
      <c r="M51">
        <v>7.15</v>
      </c>
      <c r="N51" s="135">
        <v>32</v>
      </c>
      <c r="O51" s="135">
        <v>32</v>
      </c>
      <c r="P51" s="135">
        <v>32</v>
      </c>
      <c r="Q51">
        <v>5.52</v>
      </c>
      <c r="R51">
        <v>144.94</v>
      </c>
      <c r="S51">
        <v>5.42</v>
      </c>
      <c r="T51">
        <v>99.36</v>
      </c>
      <c r="U51">
        <v>33.119999999999997</v>
      </c>
      <c r="V51">
        <v>33.130000000000003</v>
      </c>
      <c r="W51">
        <v>238.33</v>
      </c>
      <c r="X51">
        <v>47.67</v>
      </c>
      <c r="Y51">
        <v>93.64</v>
      </c>
      <c r="Z51">
        <v>50</v>
      </c>
      <c r="AA51">
        <v>88.67</v>
      </c>
      <c r="AB51">
        <v>44.33</v>
      </c>
      <c r="AC51">
        <v>20.83</v>
      </c>
      <c r="AD51">
        <v>74.069999999999993</v>
      </c>
      <c r="AE51">
        <v>74.069999999999993</v>
      </c>
      <c r="AF51">
        <v>4.24</v>
      </c>
      <c r="AG51">
        <f t="shared" si="1"/>
        <v>2.3816079999999999</v>
      </c>
      <c r="AH51">
        <f t="shared" si="2"/>
        <v>1.8583920000000003</v>
      </c>
    </row>
    <row r="52" spans="1:34">
      <c r="A52" t="s">
        <v>94</v>
      </c>
      <c r="B52" s="75">
        <v>145.18</v>
      </c>
      <c r="C52" s="75">
        <v>33.18</v>
      </c>
      <c r="D52" s="135">
        <f t="shared" si="0"/>
        <v>96</v>
      </c>
      <c r="E52" s="75"/>
      <c r="F52" s="78">
        <v>18.32</v>
      </c>
      <c r="G52" s="78">
        <v>18.32</v>
      </c>
      <c r="H52" s="78">
        <v>18.78</v>
      </c>
      <c r="I52">
        <v>33.090000000000003</v>
      </c>
      <c r="J52">
        <v>270.98</v>
      </c>
      <c r="K52">
        <v>70.14</v>
      </c>
      <c r="L52">
        <v>5</v>
      </c>
      <c r="M52">
        <v>7.02</v>
      </c>
      <c r="N52" s="135">
        <v>32</v>
      </c>
      <c r="O52" s="135">
        <v>32</v>
      </c>
      <c r="P52" s="135">
        <v>32</v>
      </c>
      <c r="Q52">
        <v>5.52</v>
      </c>
      <c r="R52">
        <v>139.08000000000001</v>
      </c>
      <c r="S52">
        <v>5.42</v>
      </c>
      <c r="T52">
        <v>99.45</v>
      </c>
      <c r="U52">
        <v>33.15</v>
      </c>
      <c r="V52">
        <v>33.15</v>
      </c>
      <c r="W52">
        <v>238.33</v>
      </c>
      <c r="X52">
        <v>47.67</v>
      </c>
      <c r="Y52">
        <v>93.67</v>
      </c>
      <c r="Z52">
        <v>50</v>
      </c>
      <c r="AA52">
        <v>88.67</v>
      </c>
      <c r="AB52">
        <v>44.33</v>
      </c>
      <c r="AC52">
        <v>21.61</v>
      </c>
      <c r="AD52">
        <v>75.930000000000007</v>
      </c>
      <c r="AE52">
        <v>75.930000000000007</v>
      </c>
      <c r="AF52">
        <v>4.24</v>
      </c>
      <c r="AG52">
        <f t="shared" si="1"/>
        <v>2.3816079999999999</v>
      </c>
      <c r="AH52">
        <f t="shared" si="2"/>
        <v>1.8583920000000003</v>
      </c>
    </row>
    <row r="53" spans="1:34">
      <c r="A53" t="s">
        <v>95</v>
      </c>
      <c r="B53" s="75">
        <v>127.18</v>
      </c>
      <c r="C53" s="75">
        <v>32.78</v>
      </c>
      <c r="D53" s="135">
        <f t="shared" si="0"/>
        <v>96</v>
      </c>
      <c r="E53" s="75"/>
      <c r="F53" s="78">
        <v>18.29</v>
      </c>
      <c r="G53" s="78">
        <v>18.29</v>
      </c>
      <c r="H53" s="78">
        <v>18.75</v>
      </c>
      <c r="I53">
        <v>33.090000000000003</v>
      </c>
      <c r="J53">
        <v>270.98</v>
      </c>
      <c r="K53">
        <v>53.11</v>
      </c>
      <c r="L53">
        <v>5</v>
      </c>
      <c r="M53">
        <v>7.05</v>
      </c>
      <c r="N53" s="135">
        <v>32</v>
      </c>
      <c r="O53" s="135">
        <v>32</v>
      </c>
      <c r="P53" s="135">
        <v>32</v>
      </c>
      <c r="Q53">
        <v>5.52</v>
      </c>
      <c r="R53">
        <v>138.13</v>
      </c>
      <c r="S53">
        <v>5.42</v>
      </c>
      <c r="T53">
        <v>105.31</v>
      </c>
      <c r="U53">
        <v>35.1</v>
      </c>
      <c r="V53">
        <v>35.1</v>
      </c>
      <c r="W53">
        <v>238.33</v>
      </c>
      <c r="X53">
        <v>47.67</v>
      </c>
      <c r="Y53">
        <v>91.78</v>
      </c>
      <c r="Z53">
        <v>46.83</v>
      </c>
      <c r="AA53">
        <v>89.34</v>
      </c>
      <c r="AB53">
        <v>44.66</v>
      </c>
      <c r="AC53">
        <v>22</v>
      </c>
      <c r="AD53">
        <v>73.47</v>
      </c>
      <c r="AE53">
        <v>73.47</v>
      </c>
      <c r="AF53">
        <v>4.24</v>
      </c>
      <c r="AG53">
        <f t="shared" si="1"/>
        <v>2.3816079999999999</v>
      </c>
      <c r="AH53">
        <f t="shared" si="2"/>
        <v>1.8583920000000003</v>
      </c>
    </row>
    <row r="54" spans="1:34">
      <c r="A54" t="s">
        <v>96</v>
      </c>
      <c r="B54" s="75">
        <v>127.18</v>
      </c>
      <c r="C54" s="75">
        <v>32.78</v>
      </c>
      <c r="D54" s="135">
        <f t="shared" si="0"/>
        <v>96</v>
      </c>
      <c r="E54" s="75"/>
      <c r="F54" s="78">
        <v>18.350000000000001</v>
      </c>
      <c r="G54" s="78">
        <v>18.350000000000001</v>
      </c>
      <c r="H54" s="78">
        <v>18.809999999999999</v>
      </c>
      <c r="I54">
        <v>33.090000000000003</v>
      </c>
      <c r="J54">
        <v>270.98</v>
      </c>
      <c r="K54">
        <v>53.11</v>
      </c>
      <c r="L54">
        <v>5</v>
      </c>
      <c r="M54">
        <v>7.01</v>
      </c>
      <c r="N54" s="135">
        <v>32</v>
      </c>
      <c r="O54" s="135">
        <v>32</v>
      </c>
      <c r="P54" s="135">
        <v>32</v>
      </c>
      <c r="Q54">
        <v>5.52</v>
      </c>
      <c r="R54">
        <v>137.58000000000001</v>
      </c>
      <c r="S54">
        <v>5.42</v>
      </c>
      <c r="T54">
        <v>105.01</v>
      </c>
      <c r="U54">
        <v>35</v>
      </c>
      <c r="V54">
        <v>35.01</v>
      </c>
      <c r="W54">
        <v>238.33</v>
      </c>
      <c r="X54">
        <v>47.67</v>
      </c>
      <c r="Y54">
        <v>91.75</v>
      </c>
      <c r="Z54">
        <v>45.93</v>
      </c>
      <c r="AA54">
        <v>90</v>
      </c>
      <c r="AB54">
        <v>45</v>
      </c>
      <c r="AC54">
        <v>22.64</v>
      </c>
      <c r="AD54">
        <v>73.349999999999994</v>
      </c>
      <c r="AE54">
        <v>73.349999999999994</v>
      </c>
      <c r="AF54">
        <v>4.24</v>
      </c>
      <c r="AG54">
        <f t="shared" si="1"/>
        <v>2.3816079999999999</v>
      </c>
      <c r="AH54">
        <f t="shared" si="2"/>
        <v>1.8583920000000003</v>
      </c>
    </row>
    <row r="55" spans="1:34">
      <c r="A55" t="s">
        <v>97</v>
      </c>
      <c r="B55" s="75">
        <v>112.15</v>
      </c>
      <c r="C55" s="75">
        <v>32.78</v>
      </c>
      <c r="D55" s="135">
        <f t="shared" si="0"/>
        <v>96</v>
      </c>
      <c r="E55" s="75"/>
      <c r="F55" s="78">
        <v>18.260000000000002</v>
      </c>
      <c r="G55" s="78">
        <v>18.260000000000002</v>
      </c>
      <c r="H55" s="78">
        <v>18.72</v>
      </c>
      <c r="I55">
        <v>33.090000000000003</v>
      </c>
      <c r="J55">
        <v>270.98</v>
      </c>
      <c r="K55">
        <v>53.11</v>
      </c>
      <c r="L55">
        <v>5</v>
      </c>
      <c r="M55">
        <v>7.12</v>
      </c>
      <c r="N55" s="135">
        <v>32</v>
      </c>
      <c r="O55" s="135">
        <v>32</v>
      </c>
      <c r="P55" s="135">
        <v>32</v>
      </c>
      <c r="Q55">
        <v>0</v>
      </c>
      <c r="R55">
        <v>136.31</v>
      </c>
      <c r="S55">
        <v>5.42</v>
      </c>
      <c r="T55">
        <v>105.31</v>
      </c>
      <c r="U55">
        <v>35.1</v>
      </c>
      <c r="V55">
        <v>35.1</v>
      </c>
      <c r="W55">
        <v>238.33</v>
      </c>
      <c r="X55">
        <v>47.67</v>
      </c>
      <c r="Y55">
        <v>87.06</v>
      </c>
      <c r="Z55">
        <v>44.74</v>
      </c>
      <c r="AA55">
        <v>90.67</v>
      </c>
      <c r="AB55">
        <v>45.33</v>
      </c>
      <c r="AC55">
        <v>23.66</v>
      </c>
      <c r="AD55">
        <v>73.52</v>
      </c>
      <c r="AE55">
        <v>73.52</v>
      </c>
      <c r="AF55">
        <v>4.24</v>
      </c>
      <c r="AG55">
        <f t="shared" si="1"/>
        <v>2.3816079999999999</v>
      </c>
      <c r="AH55">
        <f t="shared" si="2"/>
        <v>1.8583920000000003</v>
      </c>
    </row>
    <row r="56" spans="1:34">
      <c r="A56" t="s">
        <v>98</v>
      </c>
      <c r="B56" s="75">
        <v>112.15</v>
      </c>
      <c r="C56" s="75">
        <v>32.78</v>
      </c>
      <c r="D56" s="135">
        <f t="shared" si="0"/>
        <v>96</v>
      </c>
      <c r="E56" s="75"/>
      <c r="F56" s="78">
        <v>16.87</v>
      </c>
      <c r="G56" s="78">
        <v>16.87</v>
      </c>
      <c r="H56" s="78">
        <v>17.3</v>
      </c>
      <c r="I56">
        <v>33.090000000000003</v>
      </c>
      <c r="J56">
        <v>270.98</v>
      </c>
      <c r="K56">
        <v>53.11</v>
      </c>
      <c r="L56">
        <v>5</v>
      </c>
      <c r="M56">
        <v>7.25</v>
      </c>
      <c r="N56" s="135">
        <v>32</v>
      </c>
      <c r="O56" s="135">
        <v>32</v>
      </c>
      <c r="P56" s="135">
        <v>32</v>
      </c>
      <c r="Q56">
        <v>0</v>
      </c>
      <c r="R56">
        <v>136.08000000000001</v>
      </c>
      <c r="S56">
        <v>5.42</v>
      </c>
      <c r="T56">
        <v>105.15</v>
      </c>
      <c r="U56">
        <v>35.049999999999997</v>
      </c>
      <c r="V56">
        <v>35.049999999999997</v>
      </c>
      <c r="W56">
        <v>238.33</v>
      </c>
      <c r="X56">
        <v>47.67</v>
      </c>
      <c r="Y56">
        <v>87.02</v>
      </c>
      <c r="Z56">
        <v>43.22</v>
      </c>
      <c r="AA56">
        <v>90.67</v>
      </c>
      <c r="AB56">
        <v>45.33</v>
      </c>
      <c r="AC56">
        <v>24.07</v>
      </c>
      <c r="AD56">
        <v>73.349999999999994</v>
      </c>
      <c r="AE56">
        <v>73.349999999999994</v>
      </c>
      <c r="AF56">
        <v>4.24</v>
      </c>
      <c r="AG56">
        <f t="shared" si="1"/>
        <v>2.3816079999999999</v>
      </c>
      <c r="AH56">
        <f t="shared" si="2"/>
        <v>1.8583920000000003</v>
      </c>
    </row>
    <row r="57" spans="1:34">
      <c r="A57" t="s">
        <v>99</v>
      </c>
      <c r="B57" s="75">
        <v>112.15</v>
      </c>
      <c r="C57" s="75">
        <v>32.78</v>
      </c>
      <c r="D57" s="135">
        <f t="shared" si="0"/>
        <v>96</v>
      </c>
      <c r="E57" s="75"/>
      <c r="F57" s="78">
        <v>16.670000000000002</v>
      </c>
      <c r="G57" s="78">
        <v>16.670000000000002</v>
      </c>
      <c r="H57" s="78">
        <v>17.09</v>
      </c>
      <c r="I57">
        <v>33.090000000000003</v>
      </c>
      <c r="J57">
        <v>270.98</v>
      </c>
      <c r="K57">
        <v>53.11</v>
      </c>
      <c r="L57">
        <v>5</v>
      </c>
      <c r="M57">
        <v>7.64</v>
      </c>
      <c r="N57" s="135">
        <v>32</v>
      </c>
      <c r="O57" s="135">
        <v>32</v>
      </c>
      <c r="P57" s="135">
        <v>32</v>
      </c>
      <c r="Q57">
        <v>0</v>
      </c>
      <c r="R57">
        <v>132.87</v>
      </c>
      <c r="S57">
        <v>5.19</v>
      </c>
      <c r="T57">
        <v>105.27</v>
      </c>
      <c r="U57">
        <v>35.090000000000003</v>
      </c>
      <c r="V57">
        <v>35.090000000000003</v>
      </c>
      <c r="W57">
        <v>238.33</v>
      </c>
      <c r="X57">
        <v>47.67</v>
      </c>
      <c r="Y57">
        <v>87.06</v>
      </c>
      <c r="Z57">
        <v>42.66</v>
      </c>
      <c r="AA57">
        <v>91.34</v>
      </c>
      <c r="AB57">
        <v>45.66</v>
      </c>
      <c r="AC57">
        <v>24.48</v>
      </c>
      <c r="AD57">
        <v>73.34</v>
      </c>
      <c r="AE57">
        <v>73.34</v>
      </c>
      <c r="AF57">
        <v>4.24</v>
      </c>
      <c r="AG57">
        <f t="shared" si="1"/>
        <v>2.3816079999999999</v>
      </c>
      <c r="AH57">
        <f t="shared" si="2"/>
        <v>1.8583920000000003</v>
      </c>
    </row>
    <row r="58" spans="1:34">
      <c r="A58" t="s">
        <v>100</v>
      </c>
      <c r="B58" s="75">
        <v>127.18</v>
      </c>
      <c r="C58" s="75">
        <v>32.78</v>
      </c>
      <c r="D58" s="135">
        <f t="shared" si="0"/>
        <v>96</v>
      </c>
      <c r="E58" s="75"/>
      <c r="F58" s="78">
        <v>16.260000000000002</v>
      </c>
      <c r="G58" s="78">
        <v>16.260000000000002</v>
      </c>
      <c r="H58" s="78">
        <v>16.66</v>
      </c>
      <c r="I58">
        <v>33.090000000000003</v>
      </c>
      <c r="J58">
        <v>270.98</v>
      </c>
      <c r="K58">
        <v>53.11</v>
      </c>
      <c r="L58">
        <v>5</v>
      </c>
      <c r="M58">
        <v>8.08</v>
      </c>
      <c r="N58" s="135">
        <v>32</v>
      </c>
      <c r="O58" s="135">
        <v>32</v>
      </c>
      <c r="P58" s="135">
        <v>32</v>
      </c>
      <c r="Q58">
        <v>0</v>
      </c>
      <c r="R58">
        <v>126.97</v>
      </c>
      <c r="S58">
        <v>5.19</v>
      </c>
      <c r="T58">
        <v>105.29</v>
      </c>
      <c r="U58">
        <v>35.1</v>
      </c>
      <c r="V58">
        <v>35.1</v>
      </c>
      <c r="W58">
        <v>238.33</v>
      </c>
      <c r="X58">
        <v>47.67</v>
      </c>
      <c r="Y58">
        <v>86.84</v>
      </c>
      <c r="Z58">
        <v>41.95</v>
      </c>
      <c r="AA58">
        <v>89.34</v>
      </c>
      <c r="AB58">
        <v>44.66</v>
      </c>
      <c r="AC58">
        <v>24.96</v>
      </c>
      <c r="AD58">
        <v>73.37</v>
      </c>
      <c r="AE58">
        <v>73.37</v>
      </c>
      <c r="AF58">
        <v>4.24</v>
      </c>
      <c r="AG58">
        <f t="shared" si="1"/>
        <v>2.3816079999999999</v>
      </c>
      <c r="AH58">
        <f t="shared" si="2"/>
        <v>1.8583920000000003</v>
      </c>
    </row>
    <row r="59" spans="1:34">
      <c r="A59" t="s">
        <v>101</v>
      </c>
      <c r="B59" s="75">
        <v>145.18</v>
      </c>
      <c r="C59" s="75">
        <v>32.78</v>
      </c>
      <c r="D59" s="135">
        <f t="shared" si="0"/>
        <v>96</v>
      </c>
      <c r="E59" s="75"/>
      <c r="F59" s="78">
        <v>15.99</v>
      </c>
      <c r="G59" s="78">
        <v>15.99</v>
      </c>
      <c r="H59" s="78">
        <v>16.39</v>
      </c>
      <c r="I59">
        <v>33.090000000000003</v>
      </c>
      <c r="J59">
        <v>270.98</v>
      </c>
      <c r="K59">
        <v>53.11</v>
      </c>
      <c r="L59">
        <v>5</v>
      </c>
      <c r="M59">
        <v>10.07</v>
      </c>
      <c r="N59" s="135">
        <v>32</v>
      </c>
      <c r="O59" s="135">
        <v>32</v>
      </c>
      <c r="P59" s="135">
        <v>32</v>
      </c>
      <c r="Q59">
        <v>0</v>
      </c>
      <c r="R59">
        <v>121.15</v>
      </c>
      <c r="S59">
        <v>5.19</v>
      </c>
      <c r="T59">
        <v>105.49</v>
      </c>
      <c r="U59">
        <v>35.159999999999997</v>
      </c>
      <c r="V59">
        <v>35.159999999999997</v>
      </c>
      <c r="W59">
        <v>238.33</v>
      </c>
      <c r="X59">
        <v>47.67</v>
      </c>
      <c r="Y59">
        <v>85.98</v>
      </c>
      <c r="Z59">
        <v>42.83</v>
      </c>
      <c r="AA59">
        <v>87.34</v>
      </c>
      <c r="AB59">
        <v>43.66</v>
      </c>
      <c r="AC59">
        <v>24.85</v>
      </c>
      <c r="AD59">
        <v>73.42</v>
      </c>
      <c r="AE59">
        <v>73.42</v>
      </c>
      <c r="AF59">
        <v>4.24</v>
      </c>
      <c r="AG59">
        <f t="shared" si="1"/>
        <v>2.3816079999999999</v>
      </c>
      <c r="AH59">
        <f t="shared" si="2"/>
        <v>1.8583920000000003</v>
      </c>
    </row>
    <row r="60" spans="1:34">
      <c r="A60" t="s">
        <v>102</v>
      </c>
      <c r="B60" s="75">
        <v>145.18</v>
      </c>
      <c r="C60" s="75">
        <v>33.18</v>
      </c>
      <c r="D60" s="135">
        <f t="shared" si="0"/>
        <v>96</v>
      </c>
      <c r="E60" s="75"/>
      <c r="F60" s="78">
        <v>15.69</v>
      </c>
      <c r="G60" s="78">
        <v>15.69</v>
      </c>
      <c r="H60" s="78">
        <v>16.079999999999998</v>
      </c>
      <c r="I60">
        <v>33.090000000000003</v>
      </c>
      <c r="J60">
        <v>270.98</v>
      </c>
      <c r="K60">
        <v>70.14</v>
      </c>
      <c r="L60">
        <v>5</v>
      </c>
      <c r="M60">
        <v>11.05</v>
      </c>
      <c r="N60" s="135">
        <v>32</v>
      </c>
      <c r="O60" s="135">
        <v>32</v>
      </c>
      <c r="P60" s="135">
        <v>32</v>
      </c>
      <c r="Q60">
        <v>0</v>
      </c>
      <c r="R60">
        <v>115.6</v>
      </c>
      <c r="S60">
        <v>5.19</v>
      </c>
      <c r="T60">
        <v>105.44</v>
      </c>
      <c r="U60">
        <v>35.15</v>
      </c>
      <c r="V60">
        <v>35.14</v>
      </c>
      <c r="W60">
        <v>238.33</v>
      </c>
      <c r="X60">
        <v>47.67</v>
      </c>
      <c r="Y60">
        <v>85.45</v>
      </c>
      <c r="Z60">
        <v>42.49</v>
      </c>
      <c r="AA60">
        <v>85.34</v>
      </c>
      <c r="AB60">
        <v>42.66</v>
      </c>
      <c r="AC60">
        <v>25.42</v>
      </c>
      <c r="AD60">
        <v>73.59</v>
      </c>
      <c r="AE60">
        <v>73.59</v>
      </c>
      <c r="AF60">
        <v>4.24</v>
      </c>
      <c r="AG60">
        <f t="shared" si="1"/>
        <v>2.3816079999999999</v>
      </c>
      <c r="AH60">
        <f t="shared" si="2"/>
        <v>1.8583920000000003</v>
      </c>
    </row>
    <row r="61" spans="1:34">
      <c r="A61" t="s">
        <v>103</v>
      </c>
      <c r="B61" s="75">
        <v>193.36</v>
      </c>
      <c r="C61" s="75">
        <v>52.13</v>
      </c>
      <c r="D61" s="135">
        <f t="shared" si="0"/>
        <v>96</v>
      </c>
      <c r="E61" s="75"/>
      <c r="F61" s="78">
        <v>14.98</v>
      </c>
      <c r="G61" s="78">
        <v>14.98</v>
      </c>
      <c r="H61" s="78">
        <v>15.35</v>
      </c>
      <c r="I61">
        <v>33.090000000000003</v>
      </c>
      <c r="J61">
        <v>270.98</v>
      </c>
      <c r="K61">
        <v>70.14</v>
      </c>
      <c r="L61">
        <v>5</v>
      </c>
      <c r="M61">
        <v>11.65</v>
      </c>
      <c r="N61" s="135">
        <v>32</v>
      </c>
      <c r="O61" s="135">
        <v>32</v>
      </c>
      <c r="P61" s="135">
        <v>32</v>
      </c>
      <c r="Q61">
        <v>0</v>
      </c>
      <c r="R61">
        <v>108.91</v>
      </c>
      <c r="S61">
        <v>5.19</v>
      </c>
      <c r="T61">
        <v>105.31</v>
      </c>
      <c r="U61">
        <v>35.1</v>
      </c>
      <c r="V61">
        <v>35.11</v>
      </c>
      <c r="W61">
        <v>238.33</v>
      </c>
      <c r="X61">
        <v>47.67</v>
      </c>
      <c r="Y61">
        <v>84.41</v>
      </c>
      <c r="Z61">
        <v>40.47</v>
      </c>
      <c r="AA61">
        <v>84</v>
      </c>
      <c r="AB61">
        <v>42</v>
      </c>
      <c r="AC61">
        <v>25.45</v>
      </c>
      <c r="AD61">
        <v>73.38</v>
      </c>
      <c r="AE61">
        <v>73.38</v>
      </c>
      <c r="AF61">
        <v>4.24</v>
      </c>
      <c r="AG61">
        <f t="shared" si="1"/>
        <v>2.3816079999999999</v>
      </c>
      <c r="AH61">
        <f t="shared" si="2"/>
        <v>1.8583920000000003</v>
      </c>
    </row>
    <row r="62" spans="1:34">
      <c r="A62" t="s">
        <v>104</v>
      </c>
      <c r="B62" s="75">
        <v>229.67</v>
      </c>
      <c r="C62" s="75">
        <v>52.13</v>
      </c>
      <c r="D62" s="135">
        <f t="shared" si="0"/>
        <v>96</v>
      </c>
      <c r="E62" s="75"/>
      <c r="F62" s="78">
        <v>14.45</v>
      </c>
      <c r="G62" s="78">
        <v>14.45</v>
      </c>
      <c r="H62" s="78">
        <v>14.81</v>
      </c>
      <c r="I62">
        <v>33.090000000000003</v>
      </c>
      <c r="J62">
        <v>270.98</v>
      </c>
      <c r="K62">
        <v>70.14</v>
      </c>
      <c r="L62">
        <v>5</v>
      </c>
      <c r="M62">
        <v>12.05</v>
      </c>
      <c r="N62" s="135">
        <v>32</v>
      </c>
      <c r="O62" s="135">
        <v>32</v>
      </c>
      <c r="P62" s="135">
        <v>32</v>
      </c>
      <c r="Q62">
        <v>0</v>
      </c>
      <c r="R62">
        <v>101.65</v>
      </c>
      <c r="S62">
        <v>5.19</v>
      </c>
      <c r="T62">
        <v>105.15</v>
      </c>
      <c r="U62">
        <v>35.049999999999997</v>
      </c>
      <c r="V62">
        <v>35.049999999999997</v>
      </c>
      <c r="W62">
        <v>238.33</v>
      </c>
      <c r="X62">
        <v>47.67</v>
      </c>
      <c r="Y62">
        <v>82.7</v>
      </c>
      <c r="Z62">
        <v>38.25</v>
      </c>
      <c r="AA62">
        <v>72</v>
      </c>
      <c r="AB62">
        <v>36</v>
      </c>
      <c r="AC62">
        <v>25.28</v>
      </c>
      <c r="AD62">
        <v>73.37</v>
      </c>
      <c r="AE62">
        <v>73.37</v>
      </c>
      <c r="AF62">
        <v>4.24</v>
      </c>
      <c r="AG62">
        <f t="shared" si="1"/>
        <v>2.3816079999999999</v>
      </c>
      <c r="AH62">
        <f t="shared" si="2"/>
        <v>1.8583920000000003</v>
      </c>
    </row>
    <row r="63" spans="1:34">
      <c r="A63" t="s">
        <v>105</v>
      </c>
      <c r="B63" s="75">
        <v>260.72000000000003</v>
      </c>
      <c r="C63" s="75">
        <v>96.35</v>
      </c>
      <c r="D63" s="135">
        <f t="shared" si="0"/>
        <v>96</v>
      </c>
      <c r="E63" s="75"/>
      <c r="F63" s="78">
        <v>13.8</v>
      </c>
      <c r="G63" s="78">
        <v>13.8</v>
      </c>
      <c r="H63" s="78">
        <v>14.15</v>
      </c>
      <c r="I63">
        <v>57.85</v>
      </c>
      <c r="J63">
        <v>270.98</v>
      </c>
      <c r="K63">
        <v>70.14</v>
      </c>
      <c r="L63">
        <v>5</v>
      </c>
      <c r="M63">
        <v>13.07</v>
      </c>
      <c r="N63" s="135">
        <v>32</v>
      </c>
      <c r="O63" s="135">
        <v>32</v>
      </c>
      <c r="P63" s="135">
        <v>32</v>
      </c>
      <c r="Q63">
        <v>0</v>
      </c>
      <c r="R63">
        <v>92.78</v>
      </c>
      <c r="S63">
        <v>5.46</v>
      </c>
      <c r="T63">
        <v>105.04</v>
      </c>
      <c r="U63">
        <v>35.01</v>
      </c>
      <c r="V63">
        <v>35.020000000000003</v>
      </c>
      <c r="W63">
        <v>238.33</v>
      </c>
      <c r="X63">
        <v>47.67</v>
      </c>
      <c r="Y63">
        <v>78.78</v>
      </c>
      <c r="Z63">
        <v>35.82</v>
      </c>
      <c r="AA63">
        <v>70.67</v>
      </c>
      <c r="AB63">
        <v>35.33</v>
      </c>
      <c r="AC63">
        <v>25.18</v>
      </c>
      <c r="AD63">
        <v>73.400000000000006</v>
      </c>
      <c r="AE63">
        <v>73.400000000000006</v>
      </c>
      <c r="AF63">
        <v>6.46</v>
      </c>
      <c r="AG63">
        <f t="shared" si="1"/>
        <v>3.6285819999999998</v>
      </c>
      <c r="AH63">
        <f t="shared" si="2"/>
        <v>2.8314180000000002</v>
      </c>
    </row>
    <row r="64" spans="1:34">
      <c r="A64" t="s">
        <v>106</v>
      </c>
      <c r="B64" s="75">
        <v>260.72000000000003</v>
      </c>
      <c r="C64" s="75">
        <v>96.35</v>
      </c>
      <c r="D64" s="135">
        <f t="shared" si="0"/>
        <v>96</v>
      </c>
      <c r="E64" s="75"/>
      <c r="F64" s="78">
        <v>12.98</v>
      </c>
      <c r="G64" s="78">
        <v>12.98</v>
      </c>
      <c r="H64" s="78">
        <v>13.3</v>
      </c>
      <c r="I64">
        <v>57.85</v>
      </c>
      <c r="J64">
        <v>270.98</v>
      </c>
      <c r="K64">
        <v>70.14</v>
      </c>
      <c r="L64">
        <v>5</v>
      </c>
      <c r="M64">
        <v>10.06</v>
      </c>
      <c r="N64" s="135">
        <v>32</v>
      </c>
      <c r="O64" s="135">
        <v>32</v>
      </c>
      <c r="P64" s="135">
        <v>32</v>
      </c>
      <c r="Q64">
        <v>0</v>
      </c>
      <c r="R64">
        <v>86.02</v>
      </c>
      <c r="S64">
        <v>5.46</v>
      </c>
      <c r="T64">
        <v>105.29</v>
      </c>
      <c r="U64">
        <v>35.1</v>
      </c>
      <c r="V64">
        <v>35.08</v>
      </c>
      <c r="W64">
        <v>233.93</v>
      </c>
      <c r="X64">
        <v>46.78</v>
      </c>
      <c r="Y64">
        <v>74.260000000000005</v>
      </c>
      <c r="Z64">
        <v>33.200000000000003</v>
      </c>
      <c r="AA64">
        <v>65.34</v>
      </c>
      <c r="AB64">
        <v>32.659999999999997</v>
      </c>
      <c r="AC64">
        <v>25.23</v>
      </c>
      <c r="AD64">
        <v>73.47</v>
      </c>
      <c r="AE64">
        <v>73.47</v>
      </c>
      <c r="AF64">
        <v>6.46</v>
      </c>
      <c r="AG64">
        <f t="shared" si="1"/>
        <v>3.6285819999999998</v>
      </c>
      <c r="AH64">
        <f t="shared" si="2"/>
        <v>2.8314180000000002</v>
      </c>
    </row>
    <row r="65" spans="1:34">
      <c r="A65" t="s">
        <v>107</v>
      </c>
      <c r="B65" s="75">
        <v>260.72000000000003</v>
      </c>
      <c r="C65" s="75">
        <v>96.35</v>
      </c>
      <c r="D65" s="135">
        <f t="shared" si="0"/>
        <v>96</v>
      </c>
      <c r="E65" s="75"/>
      <c r="F65" s="78">
        <v>12.31</v>
      </c>
      <c r="G65" s="78">
        <v>12.31</v>
      </c>
      <c r="H65" s="78">
        <v>12.62</v>
      </c>
      <c r="I65">
        <v>57.85</v>
      </c>
      <c r="J65">
        <v>270.98</v>
      </c>
      <c r="K65">
        <v>99.05</v>
      </c>
      <c r="L65">
        <v>5</v>
      </c>
      <c r="M65">
        <v>10.66</v>
      </c>
      <c r="N65" s="135">
        <v>32</v>
      </c>
      <c r="O65" s="135">
        <v>32</v>
      </c>
      <c r="P65" s="135">
        <v>32</v>
      </c>
      <c r="Q65">
        <v>0</v>
      </c>
      <c r="R65">
        <v>78.81</v>
      </c>
      <c r="S65">
        <v>5.46</v>
      </c>
      <c r="T65">
        <v>105.36</v>
      </c>
      <c r="U65">
        <v>35.119999999999997</v>
      </c>
      <c r="V65">
        <v>35.119999999999997</v>
      </c>
      <c r="W65">
        <v>218.47</v>
      </c>
      <c r="X65">
        <v>43.69</v>
      </c>
      <c r="Y65">
        <v>70.069999999999993</v>
      </c>
      <c r="Z65">
        <v>33.53</v>
      </c>
      <c r="AA65">
        <v>60</v>
      </c>
      <c r="AB65">
        <v>30</v>
      </c>
      <c r="AC65">
        <v>25.18</v>
      </c>
      <c r="AD65">
        <v>73.489999999999995</v>
      </c>
      <c r="AE65">
        <v>73.489999999999995</v>
      </c>
      <c r="AF65">
        <v>6.46</v>
      </c>
      <c r="AG65">
        <f t="shared" si="1"/>
        <v>3.6285819999999998</v>
      </c>
      <c r="AH65">
        <f t="shared" si="2"/>
        <v>2.8314180000000002</v>
      </c>
    </row>
    <row r="66" spans="1:34">
      <c r="A66" t="s">
        <v>108</v>
      </c>
      <c r="B66" s="75">
        <v>260.72000000000003</v>
      </c>
      <c r="C66" s="75">
        <v>96.35</v>
      </c>
      <c r="D66" s="135">
        <f t="shared" si="0"/>
        <v>96</v>
      </c>
      <c r="E66" s="75"/>
      <c r="F66" s="78">
        <v>11.44</v>
      </c>
      <c r="G66" s="78">
        <v>11.44</v>
      </c>
      <c r="H66" s="78">
        <v>11.72</v>
      </c>
      <c r="I66">
        <v>57.85</v>
      </c>
      <c r="J66">
        <v>270.98</v>
      </c>
      <c r="K66">
        <v>100.93</v>
      </c>
      <c r="L66">
        <v>5</v>
      </c>
      <c r="M66">
        <v>11.34</v>
      </c>
      <c r="N66" s="135">
        <v>32</v>
      </c>
      <c r="O66" s="135">
        <v>32</v>
      </c>
      <c r="P66" s="135">
        <v>32</v>
      </c>
      <c r="Q66">
        <v>0</v>
      </c>
      <c r="R66">
        <v>71.37</v>
      </c>
      <c r="S66">
        <v>5.46</v>
      </c>
      <c r="T66">
        <v>105.46</v>
      </c>
      <c r="U66">
        <v>35.15</v>
      </c>
      <c r="V66">
        <v>35.17</v>
      </c>
      <c r="W66">
        <v>204.84</v>
      </c>
      <c r="X66">
        <v>40.97</v>
      </c>
      <c r="Y66">
        <v>64.63</v>
      </c>
      <c r="Z66">
        <v>30.96</v>
      </c>
      <c r="AA66">
        <v>55.34</v>
      </c>
      <c r="AB66">
        <v>27.66</v>
      </c>
      <c r="AC66">
        <v>25.02</v>
      </c>
      <c r="AD66">
        <v>73.64</v>
      </c>
      <c r="AE66">
        <v>73.64</v>
      </c>
      <c r="AF66">
        <v>6.46</v>
      </c>
      <c r="AG66">
        <f t="shared" si="1"/>
        <v>3.6285819999999998</v>
      </c>
      <c r="AH66">
        <f t="shared" si="2"/>
        <v>2.8314180000000002</v>
      </c>
    </row>
    <row r="67" spans="1:34">
      <c r="A67" t="s">
        <v>109</v>
      </c>
      <c r="B67" s="75">
        <v>260.72000000000003</v>
      </c>
      <c r="C67" s="75">
        <v>96.35</v>
      </c>
      <c r="D67" s="135">
        <f t="shared" si="0"/>
        <v>96</v>
      </c>
      <c r="E67" s="75"/>
      <c r="F67" s="78">
        <v>10.34</v>
      </c>
      <c r="G67" s="78">
        <v>10.34</v>
      </c>
      <c r="H67" s="78">
        <v>10.6</v>
      </c>
      <c r="I67">
        <v>57.85</v>
      </c>
      <c r="J67">
        <v>270.98</v>
      </c>
      <c r="K67">
        <v>100.93</v>
      </c>
      <c r="L67">
        <v>5</v>
      </c>
      <c r="M67">
        <v>11.46</v>
      </c>
      <c r="N67" s="135">
        <v>32</v>
      </c>
      <c r="O67" s="135">
        <v>32</v>
      </c>
      <c r="P67" s="135">
        <v>32</v>
      </c>
      <c r="Q67">
        <v>0</v>
      </c>
      <c r="R67">
        <v>63.88</v>
      </c>
      <c r="S67">
        <v>5.74</v>
      </c>
      <c r="T67">
        <v>105.38</v>
      </c>
      <c r="U67">
        <v>35.119999999999997</v>
      </c>
      <c r="V67">
        <v>35.130000000000003</v>
      </c>
      <c r="W67">
        <v>174.41</v>
      </c>
      <c r="X67">
        <v>34.880000000000003</v>
      </c>
      <c r="Y67">
        <v>56.21</v>
      </c>
      <c r="Z67">
        <v>28.24</v>
      </c>
      <c r="AA67">
        <v>54</v>
      </c>
      <c r="AB67">
        <v>27</v>
      </c>
      <c r="AC67">
        <v>25.06</v>
      </c>
      <c r="AD67">
        <v>73.400000000000006</v>
      </c>
      <c r="AE67">
        <v>73.400000000000006</v>
      </c>
      <c r="AF67">
        <v>6.46</v>
      </c>
      <c r="AG67">
        <f t="shared" si="1"/>
        <v>3.6285819999999998</v>
      </c>
      <c r="AH67">
        <f t="shared" si="2"/>
        <v>2.8314180000000002</v>
      </c>
    </row>
    <row r="68" spans="1:34">
      <c r="A68" t="s">
        <v>110</v>
      </c>
      <c r="B68" s="75">
        <v>260.72000000000003</v>
      </c>
      <c r="C68" s="75">
        <v>86.91</v>
      </c>
      <c r="D68" s="135">
        <f t="shared" ref="D68:D98" si="3">N68+O68+P68</f>
        <v>96</v>
      </c>
      <c r="E68" s="75"/>
      <c r="F68" s="78">
        <v>9.59</v>
      </c>
      <c r="G68" s="78">
        <v>9.59</v>
      </c>
      <c r="H68" s="78">
        <v>9.83</v>
      </c>
      <c r="I68">
        <v>57.85</v>
      </c>
      <c r="J68">
        <v>270.98</v>
      </c>
      <c r="K68">
        <v>100.93</v>
      </c>
      <c r="L68">
        <v>5</v>
      </c>
      <c r="M68">
        <v>12.06</v>
      </c>
      <c r="N68" s="135">
        <v>32</v>
      </c>
      <c r="O68" s="135">
        <v>32</v>
      </c>
      <c r="P68" s="135">
        <v>32</v>
      </c>
      <c r="Q68">
        <v>0</v>
      </c>
      <c r="R68">
        <v>55.56</v>
      </c>
      <c r="S68">
        <v>5.74</v>
      </c>
      <c r="T68">
        <v>105.1</v>
      </c>
      <c r="U68">
        <v>35.03</v>
      </c>
      <c r="V68">
        <v>35.03</v>
      </c>
      <c r="W68">
        <v>159.46</v>
      </c>
      <c r="X68">
        <v>31.89</v>
      </c>
      <c r="Y68">
        <v>50.99</v>
      </c>
      <c r="Z68">
        <v>25.16</v>
      </c>
      <c r="AA68">
        <v>2.67</v>
      </c>
      <c r="AB68">
        <v>1.33</v>
      </c>
      <c r="AC68">
        <v>25.02</v>
      </c>
      <c r="AD68">
        <v>73.42</v>
      </c>
      <c r="AE68">
        <v>73.42</v>
      </c>
      <c r="AF68">
        <v>6.46</v>
      </c>
      <c r="AG68">
        <f t="shared" ref="AG68:AG98" si="4">AF68*$AG$2</f>
        <v>3.6285819999999998</v>
      </c>
      <c r="AH68">
        <f t="shared" ref="AH68:AH98" si="5">AF68*$AH$2</f>
        <v>2.8314180000000002</v>
      </c>
    </row>
    <row r="69" spans="1:34">
      <c r="A69" t="s">
        <v>111</v>
      </c>
      <c r="B69" s="75">
        <v>260.72000000000003</v>
      </c>
      <c r="C69" s="75">
        <v>86.91</v>
      </c>
      <c r="D69" s="135">
        <f t="shared" si="3"/>
        <v>96</v>
      </c>
      <c r="E69" s="75"/>
      <c r="F69" s="78">
        <v>8.34</v>
      </c>
      <c r="G69" s="78">
        <v>8.34</v>
      </c>
      <c r="H69" s="78">
        <v>8.5500000000000007</v>
      </c>
      <c r="I69">
        <v>57.85</v>
      </c>
      <c r="J69">
        <v>270.98</v>
      </c>
      <c r="K69">
        <v>100.93</v>
      </c>
      <c r="L69">
        <v>5</v>
      </c>
      <c r="M69">
        <v>14.66</v>
      </c>
      <c r="N69" s="135">
        <v>32</v>
      </c>
      <c r="O69" s="135">
        <v>32</v>
      </c>
      <c r="P69" s="135">
        <v>32</v>
      </c>
      <c r="Q69">
        <v>0</v>
      </c>
      <c r="R69">
        <v>46.49</v>
      </c>
      <c r="S69">
        <v>6.48</v>
      </c>
      <c r="T69">
        <v>105.06</v>
      </c>
      <c r="U69">
        <v>35.020000000000003</v>
      </c>
      <c r="V69">
        <v>35.020000000000003</v>
      </c>
      <c r="W69">
        <v>143.1</v>
      </c>
      <c r="X69">
        <v>28.62</v>
      </c>
      <c r="Y69">
        <v>45.24</v>
      </c>
      <c r="Z69">
        <v>21.81</v>
      </c>
      <c r="AA69">
        <v>5.33</v>
      </c>
      <c r="AB69">
        <v>2.67</v>
      </c>
      <c r="AC69">
        <v>24.94</v>
      </c>
      <c r="AD69">
        <v>73.37</v>
      </c>
      <c r="AE69">
        <v>73.37</v>
      </c>
      <c r="AF69">
        <v>6.46</v>
      </c>
      <c r="AG69">
        <f t="shared" si="4"/>
        <v>3.6285819999999998</v>
      </c>
      <c r="AH69">
        <f t="shared" si="5"/>
        <v>2.8314180000000002</v>
      </c>
    </row>
    <row r="70" spans="1:34">
      <c r="A70" t="s">
        <v>112</v>
      </c>
      <c r="B70" s="75">
        <v>260.72000000000003</v>
      </c>
      <c r="C70" s="75">
        <v>86.91</v>
      </c>
      <c r="D70" s="135">
        <f t="shared" si="3"/>
        <v>96</v>
      </c>
      <c r="E70" s="75"/>
      <c r="F70" s="78">
        <v>7.2</v>
      </c>
      <c r="G70" s="78">
        <v>7.2</v>
      </c>
      <c r="H70" s="78">
        <v>7.37</v>
      </c>
      <c r="I70">
        <v>57.85</v>
      </c>
      <c r="J70">
        <v>270.98</v>
      </c>
      <c r="K70">
        <v>100.93</v>
      </c>
      <c r="L70">
        <v>5</v>
      </c>
      <c r="M70">
        <v>7.11</v>
      </c>
      <c r="N70" s="135">
        <v>32</v>
      </c>
      <c r="O70" s="135">
        <v>32</v>
      </c>
      <c r="P70" s="135">
        <v>32</v>
      </c>
      <c r="Q70">
        <v>0</v>
      </c>
      <c r="R70">
        <v>37.07</v>
      </c>
      <c r="S70">
        <v>6.48</v>
      </c>
      <c r="T70">
        <v>105.11</v>
      </c>
      <c r="U70">
        <v>35.04</v>
      </c>
      <c r="V70">
        <v>35.04</v>
      </c>
      <c r="W70">
        <v>125.64</v>
      </c>
      <c r="X70">
        <v>25.13</v>
      </c>
      <c r="Y70">
        <v>39.049999999999997</v>
      </c>
      <c r="Z70">
        <v>18.5</v>
      </c>
      <c r="AA70">
        <v>4.67</v>
      </c>
      <c r="AB70">
        <v>2.33</v>
      </c>
      <c r="AC70">
        <v>24.85</v>
      </c>
      <c r="AD70">
        <v>73.58</v>
      </c>
      <c r="AE70">
        <v>73.58</v>
      </c>
      <c r="AF70">
        <v>6.46</v>
      </c>
      <c r="AG70">
        <f t="shared" si="4"/>
        <v>3.6285819999999998</v>
      </c>
      <c r="AH70">
        <f t="shared" si="5"/>
        <v>2.8314180000000002</v>
      </c>
    </row>
    <row r="71" spans="1:34">
      <c r="A71" t="s">
        <v>113</v>
      </c>
      <c r="B71" s="75">
        <v>260.72000000000003</v>
      </c>
      <c r="C71" s="75">
        <v>86.91</v>
      </c>
      <c r="D71" s="135">
        <f t="shared" si="3"/>
        <v>91.05</v>
      </c>
      <c r="E71" s="75"/>
      <c r="F71" s="78">
        <v>6.06</v>
      </c>
      <c r="G71" s="78">
        <v>6.06</v>
      </c>
      <c r="H71" s="78">
        <v>6.2</v>
      </c>
      <c r="I71">
        <v>57.85</v>
      </c>
      <c r="J71">
        <v>270.98</v>
      </c>
      <c r="K71">
        <v>100.93</v>
      </c>
      <c r="L71">
        <v>5</v>
      </c>
      <c r="M71">
        <v>7.13</v>
      </c>
      <c r="N71" s="135">
        <v>33</v>
      </c>
      <c r="O71" s="135">
        <v>25.05</v>
      </c>
      <c r="P71" s="135">
        <v>33</v>
      </c>
      <c r="Q71">
        <v>0</v>
      </c>
      <c r="R71">
        <v>28.86</v>
      </c>
      <c r="S71">
        <v>6.48</v>
      </c>
      <c r="T71">
        <v>102.82</v>
      </c>
      <c r="U71">
        <v>34.270000000000003</v>
      </c>
      <c r="V71">
        <v>34.29</v>
      </c>
      <c r="W71">
        <v>104.2</v>
      </c>
      <c r="X71">
        <v>20.84</v>
      </c>
      <c r="Y71">
        <v>32.57</v>
      </c>
      <c r="Z71">
        <v>15.87</v>
      </c>
      <c r="AA71">
        <v>7.33</v>
      </c>
      <c r="AB71">
        <v>3.67</v>
      </c>
      <c r="AC71">
        <v>25.04</v>
      </c>
      <c r="AD71">
        <v>73.53</v>
      </c>
      <c r="AE71">
        <v>73.53</v>
      </c>
      <c r="AF71">
        <v>6.46</v>
      </c>
      <c r="AG71">
        <f t="shared" si="4"/>
        <v>3.6285819999999998</v>
      </c>
      <c r="AH71">
        <f t="shared" si="5"/>
        <v>2.8314180000000002</v>
      </c>
    </row>
    <row r="72" spans="1:34">
      <c r="A72" t="s">
        <v>114</v>
      </c>
      <c r="B72" s="75">
        <v>260.72000000000003</v>
      </c>
      <c r="C72" s="75">
        <v>86.91</v>
      </c>
      <c r="D72" s="135">
        <f t="shared" si="3"/>
        <v>80.2</v>
      </c>
      <c r="E72" s="75"/>
      <c r="F72" s="78">
        <v>4.9000000000000004</v>
      </c>
      <c r="G72" s="78">
        <v>4.9000000000000004</v>
      </c>
      <c r="H72" s="78">
        <v>5.0199999999999996</v>
      </c>
      <c r="I72">
        <v>57.85</v>
      </c>
      <c r="J72">
        <v>270.98</v>
      </c>
      <c r="K72">
        <v>100.93</v>
      </c>
      <c r="L72">
        <v>5</v>
      </c>
      <c r="M72">
        <v>7.06</v>
      </c>
      <c r="N72" s="135">
        <v>33</v>
      </c>
      <c r="O72" s="135">
        <v>14.2</v>
      </c>
      <c r="P72" s="135">
        <v>33</v>
      </c>
      <c r="Q72">
        <v>0</v>
      </c>
      <c r="R72">
        <v>21.85</v>
      </c>
      <c r="S72">
        <v>6.48</v>
      </c>
      <c r="T72">
        <v>100.66</v>
      </c>
      <c r="U72">
        <v>33.549999999999997</v>
      </c>
      <c r="V72">
        <v>33.56</v>
      </c>
      <c r="W72">
        <v>84.84</v>
      </c>
      <c r="X72">
        <v>16.97</v>
      </c>
      <c r="Y72">
        <v>26.38</v>
      </c>
      <c r="Z72">
        <v>12.98</v>
      </c>
      <c r="AA72">
        <v>12.67</v>
      </c>
      <c r="AB72">
        <v>6.33</v>
      </c>
      <c r="AC72">
        <v>25.04</v>
      </c>
      <c r="AD72">
        <v>73.5</v>
      </c>
      <c r="AE72">
        <v>73.5</v>
      </c>
      <c r="AF72">
        <v>6.46</v>
      </c>
      <c r="AG72">
        <f t="shared" si="4"/>
        <v>3.6285819999999998</v>
      </c>
      <c r="AH72">
        <f t="shared" si="5"/>
        <v>2.8314180000000002</v>
      </c>
    </row>
    <row r="73" spans="1:34">
      <c r="A73" t="s">
        <v>115</v>
      </c>
      <c r="B73" s="75">
        <v>260.72000000000003</v>
      </c>
      <c r="C73" s="75">
        <v>86.91</v>
      </c>
      <c r="D73" s="135">
        <f t="shared" si="3"/>
        <v>58.03</v>
      </c>
      <c r="E73" s="75"/>
      <c r="F73" s="78">
        <v>3.8</v>
      </c>
      <c r="G73" s="78">
        <v>3.8</v>
      </c>
      <c r="H73" s="78">
        <v>3.89</v>
      </c>
      <c r="I73">
        <v>47.26</v>
      </c>
      <c r="J73">
        <v>270.98</v>
      </c>
      <c r="K73">
        <v>100.93</v>
      </c>
      <c r="L73">
        <v>5</v>
      </c>
      <c r="M73">
        <v>7.13</v>
      </c>
      <c r="N73" s="135">
        <v>27.8</v>
      </c>
      <c r="O73" s="135">
        <v>8.27</v>
      </c>
      <c r="P73" s="135">
        <v>21.96</v>
      </c>
      <c r="Q73">
        <v>0</v>
      </c>
      <c r="R73">
        <v>15.84</v>
      </c>
      <c r="S73">
        <v>6.48</v>
      </c>
      <c r="T73">
        <v>100.18</v>
      </c>
      <c r="U73">
        <v>33.39</v>
      </c>
      <c r="V73">
        <v>33.4</v>
      </c>
      <c r="W73">
        <v>65.680000000000007</v>
      </c>
      <c r="X73">
        <v>13.14</v>
      </c>
      <c r="Y73">
        <v>20.11</v>
      </c>
      <c r="Z73">
        <v>10.119999999999999</v>
      </c>
      <c r="AA73">
        <v>9.33</v>
      </c>
      <c r="AB73">
        <v>4.67</v>
      </c>
      <c r="AC73">
        <v>24.69</v>
      </c>
      <c r="AD73">
        <v>73.260000000000005</v>
      </c>
      <c r="AE73">
        <v>73.260000000000005</v>
      </c>
      <c r="AF73">
        <v>6.46</v>
      </c>
      <c r="AG73">
        <f t="shared" si="4"/>
        <v>3.6285819999999998</v>
      </c>
      <c r="AH73">
        <f t="shared" si="5"/>
        <v>2.8314180000000002</v>
      </c>
    </row>
    <row r="74" spans="1:34">
      <c r="A74" t="s">
        <v>116</v>
      </c>
      <c r="B74" s="75">
        <v>260.72000000000003</v>
      </c>
      <c r="C74" s="75">
        <v>86.91</v>
      </c>
      <c r="D74" s="135">
        <f t="shared" si="3"/>
        <v>33.04</v>
      </c>
      <c r="E74" s="75"/>
      <c r="F74" s="78">
        <v>2.79</v>
      </c>
      <c r="G74" s="78">
        <v>2.79</v>
      </c>
      <c r="H74" s="78">
        <v>2.87</v>
      </c>
      <c r="I74">
        <v>33.090000000000003</v>
      </c>
      <c r="J74">
        <v>270.98</v>
      </c>
      <c r="K74">
        <v>100.93</v>
      </c>
      <c r="L74">
        <v>5</v>
      </c>
      <c r="M74">
        <v>7.01</v>
      </c>
      <c r="N74" s="135">
        <v>17.04</v>
      </c>
      <c r="O74" s="135">
        <v>2.56</v>
      </c>
      <c r="P74" s="135">
        <v>13.44</v>
      </c>
      <c r="Q74">
        <v>0</v>
      </c>
      <c r="R74">
        <v>10.56</v>
      </c>
      <c r="S74">
        <v>6.48</v>
      </c>
      <c r="T74">
        <v>99.58</v>
      </c>
      <c r="U74">
        <v>33.19</v>
      </c>
      <c r="V74">
        <v>33.21</v>
      </c>
      <c r="W74">
        <v>45.88</v>
      </c>
      <c r="X74">
        <v>9.17</v>
      </c>
      <c r="Y74">
        <v>14.15</v>
      </c>
      <c r="Z74">
        <v>7.41</v>
      </c>
      <c r="AA74">
        <v>10</v>
      </c>
      <c r="AB74">
        <v>5</v>
      </c>
      <c r="AC74">
        <v>24.69</v>
      </c>
      <c r="AD74">
        <v>71.88</v>
      </c>
      <c r="AE74">
        <v>71.88</v>
      </c>
      <c r="AF74">
        <v>6.46</v>
      </c>
      <c r="AG74">
        <f t="shared" si="4"/>
        <v>3.6285819999999998</v>
      </c>
      <c r="AH74">
        <f t="shared" si="5"/>
        <v>2.8314180000000002</v>
      </c>
    </row>
    <row r="75" spans="1:34">
      <c r="A75" t="s">
        <v>117</v>
      </c>
      <c r="B75" s="75">
        <v>260.72000000000003</v>
      </c>
      <c r="C75" s="75">
        <v>86.91</v>
      </c>
      <c r="D75" s="135">
        <f t="shared" si="3"/>
        <v>0</v>
      </c>
      <c r="E75" s="75"/>
      <c r="F75" s="78">
        <v>1.88</v>
      </c>
      <c r="G75" s="78">
        <v>1.88</v>
      </c>
      <c r="H75" s="78">
        <v>1.92</v>
      </c>
      <c r="I75">
        <v>33.090000000000003</v>
      </c>
      <c r="J75">
        <v>270.98</v>
      </c>
      <c r="K75">
        <v>100.93</v>
      </c>
      <c r="L75">
        <v>5</v>
      </c>
      <c r="M75">
        <v>7.35</v>
      </c>
      <c r="N75" s="135">
        <v>0</v>
      </c>
      <c r="O75" s="135">
        <v>0</v>
      </c>
      <c r="P75" s="135">
        <v>0</v>
      </c>
      <c r="Q75">
        <v>7.66</v>
      </c>
      <c r="R75">
        <v>6.1</v>
      </c>
      <c r="S75">
        <v>6.76</v>
      </c>
      <c r="T75">
        <v>98.64</v>
      </c>
      <c r="U75">
        <v>32.880000000000003</v>
      </c>
      <c r="V75">
        <v>32.869999999999997</v>
      </c>
      <c r="W75">
        <v>28.88</v>
      </c>
      <c r="X75">
        <v>5.78</v>
      </c>
      <c r="Y75">
        <v>9.07</v>
      </c>
      <c r="Z75">
        <v>5.13</v>
      </c>
      <c r="AA75">
        <v>12.67</v>
      </c>
      <c r="AB75">
        <v>6.33</v>
      </c>
      <c r="AC75">
        <v>24.3</v>
      </c>
      <c r="AD75">
        <v>68.78</v>
      </c>
      <c r="AE75">
        <v>68.78</v>
      </c>
      <c r="AF75">
        <v>6.46</v>
      </c>
      <c r="AG75">
        <f t="shared" si="4"/>
        <v>3.6285819999999998</v>
      </c>
      <c r="AH75">
        <f t="shared" si="5"/>
        <v>2.8314180000000002</v>
      </c>
    </row>
    <row r="76" spans="1:34">
      <c r="A76" t="s">
        <v>118</v>
      </c>
      <c r="B76" s="75">
        <v>260.72000000000003</v>
      </c>
      <c r="C76" s="75">
        <v>86.91</v>
      </c>
      <c r="D76" s="135">
        <f t="shared" si="3"/>
        <v>0</v>
      </c>
      <c r="E76" s="75"/>
      <c r="F76" s="78">
        <v>1.32</v>
      </c>
      <c r="G76" s="78">
        <v>1.32</v>
      </c>
      <c r="H76" s="78">
        <v>1.35</v>
      </c>
      <c r="I76">
        <v>47.26</v>
      </c>
      <c r="J76">
        <v>270.98</v>
      </c>
      <c r="K76">
        <v>100.93</v>
      </c>
      <c r="L76">
        <v>5</v>
      </c>
      <c r="M76">
        <v>17.13</v>
      </c>
      <c r="N76" s="135">
        <v>0</v>
      </c>
      <c r="O76" s="135">
        <v>0</v>
      </c>
      <c r="P76" s="135">
        <v>0</v>
      </c>
      <c r="Q76">
        <v>7.66</v>
      </c>
      <c r="R76">
        <v>3.11</v>
      </c>
      <c r="S76">
        <v>6.76</v>
      </c>
      <c r="T76">
        <v>97.03</v>
      </c>
      <c r="U76">
        <v>32.340000000000003</v>
      </c>
      <c r="V76">
        <v>32.340000000000003</v>
      </c>
      <c r="W76">
        <v>14.23</v>
      </c>
      <c r="X76">
        <v>2.84</v>
      </c>
      <c r="Y76">
        <v>5.24</v>
      </c>
      <c r="Z76">
        <v>3.29</v>
      </c>
      <c r="AA76">
        <v>6.67</v>
      </c>
      <c r="AB76">
        <v>3.33</v>
      </c>
      <c r="AC76">
        <v>23.55</v>
      </c>
      <c r="AD76">
        <v>73.5</v>
      </c>
      <c r="AE76">
        <v>73.5</v>
      </c>
      <c r="AF76">
        <v>6.46</v>
      </c>
      <c r="AG76">
        <f t="shared" si="4"/>
        <v>3.6285819999999998</v>
      </c>
      <c r="AH76">
        <f t="shared" si="5"/>
        <v>2.8314180000000002</v>
      </c>
    </row>
    <row r="77" spans="1:34">
      <c r="A77" t="s">
        <v>119</v>
      </c>
      <c r="B77" s="75">
        <v>260.72000000000003</v>
      </c>
      <c r="C77" s="75">
        <v>86.91</v>
      </c>
      <c r="D77" s="135">
        <f t="shared" si="3"/>
        <v>0</v>
      </c>
      <c r="E77" s="75"/>
      <c r="F77" s="78">
        <v>0</v>
      </c>
      <c r="G77" s="78">
        <v>0</v>
      </c>
      <c r="H77" s="78">
        <v>0</v>
      </c>
      <c r="I77">
        <v>57.85</v>
      </c>
      <c r="J77">
        <v>270.98</v>
      </c>
      <c r="K77">
        <v>100.93</v>
      </c>
      <c r="L77">
        <v>5</v>
      </c>
      <c r="M77">
        <v>17.46</v>
      </c>
      <c r="N77" s="135">
        <v>0</v>
      </c>
      <c r="O77" s="135">
        <v>0</v>
      </c>
      <c r="P77" s="135">
        <v>0</v>
      </c>
      <c r="Q77">
        <v>7.28</v>
      </c>
      <c r="R77">
        <v>1.52</v>
      </c>
      <c r="S77">
        <v>6.76</v>
      </c>
      <c r="T77">
        <v>102.68</v>
      </c>
      <c r="U77">
        <v>34.229999999999997</v>
      </c>
      <c r="V77">
        <v>34.22</v>
      </c>
      <c r="W77">
        <v>9.1</v>
      </c>
      <c r="X77">
        <v>1.82</v>
      </c>
      <c r="Y77">
        <v>2.61</v>
      </c>
      <c r="Z77">
        <v>1.65</v>
      </c>
      <c r="AA77">
        <v>3.33</v>
      </c>
      <c r="AB77">
        <v>1.67</v>
      </c>
      <c r="AC77">
        <v>21.98</v>
      </c>
      <c r="AD77">
        <v>73.260000000000005</v>
      </c>
      <c r="AE77">
        <v>73.260000000000005</v>
      </c>
      <c r="AF77">
        <v>6.46</v>
      </c>
      <c r="AG77">
        <f t="shared" si="4"/>
        <v>3.6285819999999998</v>
      </c>
      <c r="AH77">
        <f t="shared" si="5"/>
        <v>2.8314180000000002</v>
      </c>
    </row>
    <row r="78" spans="1:34">
      <c r="A78" t="s">
        <v>120</v>
      </c>
      <c r="B78" s="75">
        <v>260.72000000000003</v>
      </c>
      <c r="C78" s="75">
        <v>86.91</v>
      </c>
      <c r="D78" s="135">
        <f t="shared" si="3"/>
        <v>0</v>
      </c>
      <c r="E78" s="75"/>
      <c r="F78" s="78">
        <v>0</v>
      </c>
      <c r="G78" s="78">
        <v>0</v>
      </c>
      <c r="H78" s="78">
        <v>0</v>
      </c>
      <c r="I78">
        <v>57.85</v>
      </c>
      <c r="J78">
        <v>270.98</v>
      </c>
      <c r="K78">
        <v>100.93</v>
      </c>
      <c r="L78">
        <v>5</v>
      </c>
      <c r="M78">
        <v>18.13</v>
      </c>
      <c r="N78" s="135">
        <v>0</v>
      </c>
      <c r="O78" s="135">
        <v>0</v>
      </c>
      <c r="P78" s="135">
        <v>0</v>
      </c>
      <c r="Q78">
        <v>7.28</v>
      </c>
      <c r="R78">
        <v>0.49</v>
      </c>
      <c r="S78">
        <v>6.76</v>
      </c>
      <c r="T78">
        <v>102.08</v>
      </c>
      <c r="U78">
        <v>34.03</v>
      </c>
      <c r="V78">
        <v>34.03</v>
      </c>
      <c r="W78">
        <v>5.12</v>
      </c>
      <c r="X78">
        <v>1.02</v>
      </c>
      <c r="Y78">
        <v>0.8</v>
      </c>
      <c r="Z78">
        <v>0.44</v>
      </c>
      <c r="AA78">
        <v>1.33</v>
      </c>
      <c r="AB78">
        <v>0.67</v>
      </c>
      <c r="AC78">
        <v>20.68</v>
      </c>
      <c r="AD78">
        <v>71.88</v>
      </c>
      <c r="AE78">
        <v>71.88</v>
      </c>
      <c r="AF78">
        <v>6.46</v>
      </c>
      <c r="AG78">
        <f t="shared" si="4"/>
        <v>3.6285819999999998</v>
      </c>
      <c r="AH78">
        <f t="shared" si="5"/>
        <v>2.8314180000000002</v>
      </c>
    </row>
    <row r="79" spans="1:34">
      <c r="A79" t="s">
        <v>121</v>
      </c>
      <c r="B79" s="75">
        <v>260.72000000000003</v>
      </c>
      <c r="C79" s="75">
        <v>86.91</v>
      </c>
      <c r="D79" s="135">
        <f t="shared" si="3"/>
        <v>0</v>
      </c>
      <c r="E79" s="75"/>
      <c r="F79" s="78">
        <v>0</v>
      </c>
      <c r="G79" s="78">
        <v>0</v>
      </c>
      <c r="H79" s="78">
        <v>0</v>
      </c>
      <c r="I79">
        <v>57.85</v>
      </c>
      <c r="J79">
        <v>270.98</v>
      </c>
      <c r="K79">
        <v>100.93</v>
      </c>
      <c r="L79">
        <v>5</v>
      </c>
      <c r="M79">
        <v>18.53</v>
      </c>
      <c r="N79" s="135">
        <v>0</v>
      </c>
      <c r="O79" s="135">
        <v>0</v>
      </c>
      <c r="P79" s="135">
        <v>0</v>
      </c>
      <c r="Q79">
        <v>7.28</v>
      </c>
      <c r="R79">
        <v>0</v>
      </c>
      <c r="S79">
        <v>7.13</v>
      </c>
      <c r="T79">
        <v>101.14</v>
      </c>
      <c r="U79">
        <v>33.71</v>
      </c>
      <c r="V79">
        <v>33.71</v>
      </c>
      <c r="W79">
        <v>2.2799999999999998</v>
      </c>
      <c r="X79">
        <v>0.45</v>
      </c>
      <c r="Y79">
        <v>0.03</v>
      </c>
      <c r="Z79">
        <v>0</v>
      </c>
      <c r="AA79">
        <v>0.5</v>
      </c>
      <c r="AB79">
        <v>0.25</v>
      </c>
      <c r="AC79">
        <v>19.579999999999998</v>
      </c>
      <c r="AD79">
        <v>71.09</v>
      </c>
      <c r="AE79">
        <v>71.09</v>
      </c>
      <c r="AF79">
        <v>6.46</v>
      </c>
      <c r="AG79">
        <f t="shared" si="4"/>
        <v>3.6285819999999998</v>
      </c>
      <c r="AH79">
        <f t="shared" si="5"/>
        <v>2.8314180000000002</v>
      </c>
    </row>
    <row r="80" spans="1:34">
      <c r="A80" t="s">
        <v>122</v>
      </c>
      <c r="B80" s="75">
        <v>260.72000000000003</v>
      </c>
      <c r="C80" s="75">
        <v>86.91</v>
      </c>
      <c r="D80" s="135">
        <f t="shared" si="3"/>
        <v>0</v>
      </c>
      <c r="E80" s="75"/>
      <c r="F80" s="78">
        <v>0</v>
      </c>
      <c r="G80" s="78">
        <v>0</v>
      </c>
      <c r="H80" s="78">
        <v>0</v>
      </c>
      <c r="I80">
        <v>57.85</v>
      </c>
      <c r="J80">
        <v>270.98</v>
      </c>
      <c r="K80">
        <v>100.93</v>
      </c>
      <c r="L80">
        <v>5</v>
      </c>
      <c r="M80">
        <v>18.66</v>
      </c>
      <c r="N80" s="135">
        <v>0</v>
      </c>
      <c r="O80" s="135">
        <v>0</v>
      </c>
      <c r="P80" s="135">
        <v>0</v>
      </c>
      <c r="Q80">
        <v>7.28</v>
      </c>
      <c r="R80">
        <v>0</v>
      </c>
      <c r="S80">
        <v>7.13</v>
      </c>
      <c r="T80">
        <v>99.53</v>
      </c>
      <c r="U80">
        <v>33.17</v>
      </c>
      <c r="V80">
        <v>33.18</v>
      </c>
      <c r="W80">
        <v>0.33</v>
      </c>
      <c r="X80">
        <v>0.06</v>
      </c>
      <c r="Y80">
        <v>0</v>
      </c>
      <c r="Z80">
        <v>0</v>
      </c>
      <c r="AA80">
        <v>0</v>
      </c>
      <c r="AB80">
        <v>0</v>
      </c>
      <c r="AC80">
        <v>18.850000000000001</v>
      </c>
      <c r="AD80">
        <v>69.540000000000006</v>
      </c>
      <c r="AE80">
        <v>69.540000000000006</v>
      </c>
      <c r="AF80">
        <v>6.46</v>
      </c>
      <c r="AG80">
        <f t="shared" si="4"/>
        <v>3.6285819999999998</v>
      </c>
      <c r="AH80">
        <f t="shared" si="5"/>
        <v>2.8314180000000002</v>
      </c>
    </row>
    <row r="81" spans="1:34">
      <c r="A81" t="s">
        <v>123</v>
      </c>
      <c r="B81" s="75">
        <v>260.72000000000003</v>
      </c>
      <c r="C81" s="75">
        <v>86.91</v>
      </c>
      <c r="D81" s="135">
        <f t="shared" si="3"/>
        <v>0</v>
      </c>
      <c r="E81" s="75"/>
      <c r="F81" s="78">
        <v>0</v>
      </c>
      <c r="G81" s="78">
        <v>0</v>
      </c>
      <c r="H81" s="78">
        <v>0</v>
      </c>
      <c r="I81">
        <v>57.85</v>
      </c>
      <c r="J81">
        <v>270.98</v>
      </c>
      <c r="K81">
        <v>100.93</v>
      </c>
      <c r="L81">
        <v>5</v>
      </c>
      <c r="M81">
        <v>18.53</v>
      </c>
      <c r="N81" s="135">
        <v>0</v>
      </c>
      <c r="O81" s="135">
        <v>0</v>
      </c>
      <c r="P81" s="135">
        <v>0</v>
      </c>
      <c r="Q81">
        <v>7.28</v>
      </c>
      <c r="R81">
        <v>0</v>
      </c>
      <c r="S81">
        <v>7.13</v>
      </c>
      <c r="T81">
        <v>95.64</v>
      </c>
      <c r="U81">
        <v>31.88</v>
      </c>
      <c r="V81">
        <v>31.88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17.829999999999998</v>
      </c>
      <c r="AD81">
        <v>67.75</v>
      </c>
      <c r="AE81">
        <v>67.75</v>
      </c>
      <c r="AF81">
        <v>6.46</v>
      </c>
      <c r="AG81">
        <f t="shared" si="4"/>
        <v>3.6285819999999998</v>
      </c>
      <c r="AH81">
        <f t="shared" si="5"/>
        <v>2.8314180000000002</v>
      </c>
    </row>
    <row r="82" spans="1:34">
      <c r="A82" t="s">
        <v>124</v>
      </c>
      <c r="B82" s="75">
        <v>260.72000000000003</v>
      </c>
      <c r="C82" s="75">
        <v>86.91</v>
      </c>
      <c r="D82" s="135">
        <f t="shared" si="3"/>
        <v>0</v>
      </c>
      <c r="E82" s="75"/>
      <c r="F82" s="78">
        <v>0</v>
      </c>
      <c r="G82" s="78">
        <v>0</v>
      </c>
      <c r="H82" s="78">
        <v>0</v>
      </c>
      <c r="I82">
        <v>57.85</v>
      </c>
      <c r="J82">
        <v>270.98</v>
      </c>
      <c r="K82">
        <v>100.93</v>
      </c>
      <c r="L82">
        <v>5</v>
      </c>
      <c r="M82">
        <v>17.73</v>
      </c>
      <c r="N82" s="135">
        <v>0</v>
      </c>
      <c r="O82" s="135">
        <v>0</v>
      </c>
      <c r="P82" s="135">
        <v>0</v>
      </c>
      <c r="Q82">
        <v>7.28</v>
      </c>
      <c r="R82">
        <v>0</v>
      </c>
      <c r="S82">
        <v>7.13</v>
      </c>
      <c r="T82">
        <v>90.32</v>
      </c>
      <c r="U82">
        <v>30.11</v>
      </c>
      <c r="V82">
        <v>30.11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16.72</v>
      </c>
      <c r="AD82">
        <v>64.19</v>
      </c>
      <c r="AE82">
        <v>64.19</v>
      </c>
      <c r="AF82">
        <v>6.46</v>
      </c>
      <c r="AG82">
        <f t="shared" si="4"/>
        <v>3.6285819999999998</v>
      </c>
      <c r="AH82">
        <f t="shared" si="5"/>
        <v>2.8314180000000002</v>
      </c>
    </row>
    <row r="83" spans="1:34">
      <c r="A83" t="s">
        <v>125</v>
      </c>
      <c r="B83" s="75">
        <v>260.72000000000003</v>
      </c>
      <c r="C83" s="75">
        <v>86.91</v>
      </c>
      <c r="D83" s="135">
        <f t="shared" si="3"/>
        <v>0</v>
      </c>
      <c r="E83" s="75"/>
      <c r="F83" s="78">
        <v>0</v>
      </c>
      <c r="G83" s="78">
        <v>0</v>
      </c>
      <c r="H83" s="78">
        <v>0</v>
      </c>
      <c r="I83">
        <v>57.85</v>
      </c>
      <c r="J83">
        <v>270.98</v>
      </c>
      <c r="K83">
        <v>100.93</v>
      </c>
      <c r="L83">
        <v>5</v>
      </c>
      <c r="M83">
        <v>16.850000000000001</v>
      </c>
      <c r="N83" s="135">
        <v>0</v>
      </c>
      <c r="O83" s="135">
        <v>0</v>
      </c>
      <c r="P83" s="135">
        <v>0</v>
      </c>
      <c r="Q83">
        <v>6.36</v>
      </c>
      <c r="R83">
        <v>0</v>
      </c>
      <c r="S83">
        <v>7.41</v>
      </c>
      <c r="T83">
        <v>84.47</v>
      </c>
      <c r="U83">
        <v>28.16</v>
      </c>
      <c r="V83">
        <v>28.16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15.98</v>
      </c>
      <c r="AD83">
        <v>61.8</v>
      </c>
      <c r="AE83">
        <v>61.8</v>
      </c>
      <c r="AF83">
        <v>6.46</v>
      </c>
      <c r="AG83">
        <f t="shared" si="4"/>
        <v>3.6285819999999998</v>
      </c>
      <c r="AH83">
        <f t="shared" si="5"/>
        <v>2.8314180000000002</v>
      </c>
    </row>
    <row r="84" spans="1:34">
      <c r="A84" t="s">
        <v>126</v>
      </c>
      <c r="B84" s="75">
        <v>260.72000000000003</v>
      </c>
      <c r="C84" s="75">
        <v>86.91</v>
      </c>
      <c r="D84" s="135">
        <f t="shared" si="3"/>
        <v>0</v>
      </c>
      <c r="E84" s="75"/>
      <c r="F84" s="78">
        <v>0</v>
      </c>
      <c r="G84" s="78">
        <v>0</v>
      </c>
      <c r="H84" s="78">
        <v>0</v>
      </c>
      <c r="I84">
        <v>57.85</v>
      </c>
      <c r="J84">
        <v>270.98</v>
      </c>
      <c r="K84">
        <v>100.93</v>
      </c>
      <c r="L84">
        <v>5</v>
      </c>
      <c r="M84">
        <v>15.53</v>
      </c>
      <c r="N84" s="135">
        <v>0</v>
      </c>
      <c r="O84" s="135">
        <v>0</v>
      </c>
      <c r="P84" s="135">
        <v>0</v>
      </c>
      <c r="Q84">
        <v>6.36</v>
      </c>
      <c r="R84">
        <v>0</v>
      </c>
      <c r="S84">
        <v>7.41</v>
      </c>
      <c r="T84">
        <v>79.53</v>
      </c>
      <c r="U84">
        <v>26.51</v>
      </c>
      <c r="V84">
        <v>26.51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15.3</v>
      </c>
      <c r="AD84">
        <v>58.12</v>
      </c>
      <c r="AE84">
        <v>58.12</v>
      </c>
      <c r="AF84">
        <v>6.46</v>
      </c>
      <c r="AG84">
        <f t="shared" si="4"/>
        <v>3.6285819999999998</v>
      </c>
      <c r="AH84">
        <f t="shared" si="5"/>
        <v>2.8314180000000002</v>
      </c>
    </row>
    <row r="85" spans="1:34">
      <c r="A85" t="s">
        <v>127</v>
      </c>
      <c r="B85" s="75">
        <v>260.72000000000003</v>
      </c>
      <c r="C85" s="75">
        <v>86.91</v>
      </c>
      <c r="D85" s="135">
        <f t="shared" si="3"/>
        <v>0</v>
      </c>
      <c r="E85" s="75"/>
      <c r="F85" s="78">
        <v>0</v>
      </c>
      <c r="G85" s="78">
        <v>0</v>
      </c>
      <c r="H85" s="78">
        <v>0</v>
      </c>
      <c r="I85">
        <v>57.85</v>
      </c>
      <c r="J85">
        <v>270.98</v>
      </c>
      <c r="K85">
        <v>100.93</v>
      </c>
      <c r="L85">
        <v>5</v>
      </c>
      <c r="M85">
        <v>14.91</v>
      </c>
      <c r="N85" s="135">
        <v>0</v>
      </c>
      <c r="O85" s="135">
        <v>0</v>
      </c>
      <c r="P85" s="135">
        <v>0</v>
      </c>
      <c r="Q85">
        <v>6.36</v>
      </c>
      <c r="R85">
        <v>0</v>
      </c>
      <c r="S85">
        <v>7.41</v>
      </c>
      <c r="T85">
        <v>75.45</v>
      </c>
      <c r="U85">
        <v>25.15</v>
      </c>
      <c r="V85">
        <v>25.15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14.43</v>
      </c>
      <c r="AD85">
        <v>55.03</v>
      </c>
      <c r="AE85">
        <v>55.03</v>
      </c>
      <c r="AF85">
        <v>6.46</v>
      </c>
      <c r="AG85">
        <f t="shared" si="4"/>
        <v>3.6285819999999998</v>
      </c>
      <c r="AH85">
        <f t="shared" si="5"/>
        <v>2.8314180000000002</v>
      </c>
    </row>
    <row r="86" spans="1:34">
      <c r="A86" t="s">
        <v>128</v>
      </c>
      <c r="B86" s="75">
        <v>260.72000000000003</v>
      </c>
      <c r="C86" s="75">
        <v>86.91</v>
      </c>
      <c r="D86" s="135">
        <f t="shared" si="3"/>
        <v>0</v>
      </c>
      <c r="E86" s="75"/>
      <c r="F86" s="78">
        <v>0</v>
      </c>
      <c r="G86" s="78">
        <v>0</v>
      </c>
      <c r="H86" s="78">
        <v>0</v>
      </c>
      <c r="I86">
        <v>57.85</v>
      </c>
      <c r="J86">
        <v>270.98</v>
      </c>
      <c r="K86">
        <v>100.93</v>
      </c>
      <c r="L86">
        <v>5</v>
      </c>
      <c r="M86">
        <v>14.28</v>
      </c>
      <c r="N86" s="135">
        <v>0</v>
      </c>
      <c r="O86" s="135">
        <v>0</v>
      </c>
      <c r="P86" s="135">
        <v>0</v>
      </c>
      <c r="Q86">
        <v>6.36</v>
      </c>
      <c r="R86">
        <v>0</v>
      </c>
      <c r="S86">
        <v>7.41</v>
      </c>
      <c r="T86">
        <v>72.400000000000006</v>
      </c>
      <c r="U86">
        <v>24.13</v>
      </c>
      <c r="V86">
        <v>24.14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13.78</v>
      </c>
      <c r="AD86">
        <v>52.12</v>
      </c>
      <c r="AE86">
        <v>52.12</v>
      </c>
      <c r="AF86">
        <v>6.46</v>
      </c>
      <c r="AG86">
        <f t="shared" si="4"/>
        <v>3.6285819999999998</v>
      </c>
      <c r="AH86">
        <f t="shared" si="5"/>
        <v>2.8314180000000002</v>
      </c>
    </row>
    <row r="87" spans="1:34">
      <c r="A87" t="s">
        <v>129</v>
      </c>
      <c r="B87" s="75">
        <v>260.72000000000003</v>
      </c>
      <c r="C87" s="75">
        <v>86.91</v>
      </c>
      <c r="D87" s="135">
        <f t="shared" si="3"/>
        <v>0</v>
      </c>
      <c r="E87" s="75"/>
      <c r="F87" s="78">
        <v>0</v>
      </c>
      <c r="G87" s="78">
        <v>0</v>
      </c>
      <c r="H87" s="78">
        <v>0</v>
      </c>
      <c r="I87">
        <v>57.85</v>
      </c>
      <c r="J87">
        <v>270.98</v>
      </c>
      <c r="K87">
        <v>100.93</v>
      </c>
      <c r="L87">
        <v>5</v>
      </c>
      <c r="M87">
        <v>13.64</v>
      </c>
      <c r="N87" s="135">
        <v>0</v>
      </c>
      <c r="O87" s="135">
        <v>0</v>
      </c>
      <c r="P87" s="135">
        <v>0</v>
      </c>
      <c r="Q87">
        <v>6.36</v>
      </c>
      <c r="R87">
        <v>0</v>
      </c>
      <c r="S87">
        <v>7.41</v>
      </c>
      <c r="T87">
        <v>69.11</v>
      </c>
      <c r="U87">
        <v>23.04</v>
      </c>
      <c r="V87">
        <v>23.03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12.78</v>
      </c>
      <c r="AD87">
        <v>50.19</v>
      </c>
      <c r="AE87">
        <v>50.19</v>
      </c>
      <c r="AF87">
        <v>6.46</v>
      </c>
      <c r="AG87">
        <f t="shared" si="4"/>
        <v>3.6285819999999998</v>
      </c>
      <c r="AH87">
        <f t="shared" si="5"/>
        <v>2.8314180000000002</v>
      </c>
    </row>
    <row r="88" spans="1:34">
      <c r="A88" t="s">
        <v>130</v>
      </c>
      <c r="B88" s="75">
        <v>260.72000000000003</v>
      </c>
      <c r="C88" s="75">
        <v>86.91</v>
      </c>
      <c r="D88" s="135">
        <f t="shared" si="3"/>
        <v>0</v>
      </c>
      <c r="E88" s="75"/>
      <c r="F88" s="78">
        <v>0</v>
      </c>
      <c r="G88" s="78">
        <v>0</v>
      </c>
      <c r="H88" s="78">
        <v>0</v>
      </c>
      <c r="I88">
        <v>57.85</v>
      </c>
      <c r="J88">
        <v>270.98</v>
      </c>
      <c r="K88">
        <v>100.93</v>
      </c>
      <c r="L88">
        <v>5</v>
      </c>
      <c r="M88">
        <v>13.03</v>
      </c>
      <c r="N88" s="135">
        <v>0</v>
      </c>
      <c r="O88" s="135">
        <v>0</v>
      </c>
      <c r="P88" s="135">
        <v>0</v>
      </c>
      <c r="Q88">
        <v>6.36</v>
      </c>
      <c r="R88">
        <v>0</v>
      </c>
      <c r="S88">
        <v>7.41</v>
      </c>
      <c r="T88">
        <v>66.33</v>
      </c>
      <c r="U88">
        <v>22.11</v>
      </c>
      <c r="V88">
        <v>22.12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11.76</v>
      </c>
      <c r="AD88">
        <v>55.12</v>
      </c>
      <c r="AE88">
        <v>55.12</v>
      </c>
      <c r="AF88">
        <v>6.46</v>
      </c>
      <c r="AG88">
        <f t="shared" si="4"/>
        <v>3.6285819999999998</v>
      </c>
      <c r="AH88">
        <f t="shared" si="5"/>
        <v>2.8314180000000002</v>
      </c>
    </row>
    <row r="89" spans="1:34">
      <c r="A89" t="s">
        <v>131</v>
      </c>
      <c r="B89" s="75">
        <v>260.72000000000003</v>
      </c>
      <c r="C89" s="75">
        <v>86.91</v>
      </c>
      <c r="D89" s="135">
        <f t="shared" si="3"/>
        <v>0</v>
      </c>
      <c r="E89" s="75"/>
      <c r="F89" s="78">
        <v>0</v>
      </c>
      <c r="G89" s="78">
        <v>0</v>
      </c>
      <c r="H89" s="78">
        <v>0</v>
      </c>
      <c r="I89">
        <v>57.85</v>
      </c>
      <c r="J89">
        <v>270.98</v>
      </c>
      <c r="K89">
        <v>100.93</v>
      </c>
      <c r="L89">
        <v>5</v>
      </c>
      <c r="M89">
        <v>12.61</v>
      </c>
      <c r="N89" s="135">
        <v>0</v>
      </c>
      <c r="O89" s="135">
        <v>0</v>
      </c>
      <c r="P89" s="135">
        <v>0</v>
      </c>
      <c r="Q89">
        <v>6.36</v>
      </c>
      <c r="R89">
        <v>0</v>
      </c>
      <c r="S89">
        <v>7.41</v>
      </c>
      <c r="T89">
        <v>64.290000000000006</v>
      </c>
      <c r="U89">
        <v>21.43</v>
      </c>
      <c r="V89">
        <v>21.43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10.48</v>
      </c>
      <c r="AD89">
        <v>54.41</v>
      </c>
      <c r="AE89">
        <v>54.41</v>
      </c>
      <c r="AF89">
        <v>6.46</v>
      </c>
      <c r="AG89">
        <f t="shared" si="4"/>
        <v>3.6285819999999998</v>
      </c>
      <c r="AH89">
        <f t="shared" si="5"/>
        <v>2.8314180000000002</v>
      </c>
    </row>
    <row r="90" spans="1:34">
      <c r="A90" t="s">
        <v>132</v>
      </c>
      <c r="B90" s="75">
        <v>260.72000000000003</v>
      </c>
      <c r="C90" s="75">
        <v>86.91</v>
      </c>
      <c r="D90" s="135">
        <f t="shared" si="3"/>
        <v>0</v>
      </c>
      <c r="E90" s="75"/>
      <c r="F90" s="78">
        <v>0</v>
      </c>
      <c r="G90" s="78">
        <v>0</v>
      </c>
      <c r="H90" s="78">
        <v>0</v>
      </c>
      <c r="I90">
        <v>57.85</v>
      </c>
      <c r="J90">
        <v>270.98</v>
      </c>
      <c r="K90">
        <v>100.93</v>
      </c>
      <c r="L90">
        <v>5</v>
      </c>
      <c r="M90">
        <v>12.2</v>
      </c>
      <c r="N90" s="135">
        <v>0</v>
      </c>
      <c r="O90" s="135">
        <v>0</v>
      </c>
      <c r="P90" s="135">
        <v>0</v>
      </c>
      <c r="Q90">
        <v>6.36</v>
      </c>
      <c r="R90">
        <v>0</v>
      </c>
      <c r="S90">
        <v>7.41</v>
      </c>
      <c r="T90">
        <v>62.67</v>
      </c>
      <c r="U90">
        <v>20.89</v>
      </c>
      <c r="V90">
        <v>20.88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9.92</v>
      </c>
      <c r="AD90">
        <v>53.43</v>
      </c>
      <c r="AE90">
        <v>53.43</v>
      </c>
      <c r="AF90">
        <v>6.46</v>
      </c>
      <c r="AG90">
        <f t="shared" si="4"/>
        <v>3.6285819999999998</v>
      </c>
      <c r="AH90">
        <f t="shared" si="5"/>
        <v>2.8314180000000002</v>
      </c>
    </row>
    <row r="91" spans="1:34">
      <c r="A91" t="s">
        <v>133</v>
      </c>
      <c r="B91" s="75">
        <v>260.72000000000003</v>
      </c>
      <c r="C91" s="75">
        <v>86.91</v>
      </c>
      <c r="D91" s="135">
        <f t="shared" si="3"/>
        <v>0</v>
      </c>
      <c r="E91" s="75"/>
      <c r="F91" s="78">
        <v>0</v>
      </c>
      <c r="G91" s="78">
        <v>0</v>
      </c>
      <c r="H91" s="78">
        <v>0</v>
      </c>
      <c r="I91">
        <v>56.24</v>
      </c>
      <c r="J91">
        <v>270.98</v>
      </c>
      <c r="K91">
        <v>100.93</v>
      </c>
      <c r="L91">
        <v>5</v>
      </c>
      <c r="M91">
        <v>11.61</v>
      </c>
      <c r="N91" s="135">
        <v>0</v>
      </c>
      <c r="O91" s="135">
        <v>0</v>
      </c>
      <c r="P91" s="135">
        <v>0</v>
      </c>
      <c r="Q91">
        <v>6.13</v>
      </c>
      <c r="R91">
        <v>0</v>
      </c>
      <c r="S91">
        <v>7.18</v>
      </c>
      <c r="T91">
        <v>90.3</v>
      </c>
      <c r="U91">
        <v>30.1</v>
      </c>
      <c r="V91">
        <v>30.1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16.260000000000002</v>
      </c>
      <c r="AD91">
        <v>51.75</v>
      </c>
      <c r="AE91">
        <v>51.75</v>
      </c>
      <c r="AF91">
        <v>6.46</v>
      </c>
      <c r="AG91">
        <f t="shared" si="4"/>
        <v>3.6285819999999998</v>
      </c>
      <c r="AH91">
        <f t="shared" si="5"/>
        <v>2.8314180000000002</v>
      </c>
    </row>
    <row r="92" spans="1:34">
      <c r="A92" t="s">
        <v>134</v>
      </c>
      <c r="B92" s="75">
        <v>260.72000000000003</v>
      </c>
      <c r="C92" s="75">
        <v>86.91</v>
      </c>
      <c r="D92" s="135">
        <f t="shared" si="3"/>
        <v>0</v>
      </c>
      <c r="E92" s="75"/>
      <c r="F92" s="78">
        <v>0</v>
      </c>
      <c r="G92" s="78">
        <v>0</v>
      </c>
      <c r="H92" s="78">
        <v>0</v>
      </c>
      <c r="I92">
        <v>56.24</v>
      </c>
      <c r="J92">
        <v>270.98</v>
      </c>
      <c r="K92">
        <v>100.93</v>
      </c>
      <c r="L92">
        <v>5</v>
      </c>
      <c r="M92">
        <v>11.06</v>
      </c>
      <c r="N92" s="135">
        <v>0</v>
      </c>
      <c r="O92" s="135">
        <v>0</v>
      </c>
      <c r="P92" s="135">
        <v>0</v>
      </c>
      <c r="Q92">
        <v>6.13</v>
      </c>
      <c r="R92">
        <v>0</v>
      </c>
      <c r="S92">
        <v>7.18</v>
      </c>
      <c r="T92">
        <v>89.61</v>
      </c>
      <c r="U92">
        <v>29.87</v>
      </c>
      <c r="V92">
        <v>29.88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16.28</v>
      </c>
      <c r="AD92">
        <v>56.78</v>
      </c>
      <c r="AE92">
        <v>56.78</v>
      </c>
      <c r="AF92">
        <v>6.46</v>
      </c>
      <c r="AG92">
        <f t="shared" si="4"/>
        <v>3.6285819999999998</v>
      </c>
      <c r="AH92">
        <f t="shared" si="5"/>
        <v>2.8314180000000002</v>
      </c>
    </row>
    <row r="93" spans="1:34">
      <c r="A93" t="s">
        <v>135</v>
      </c>
      <c r="B93" s="75">
        <v>260.72000000000003</v>
      </c>
      <c r="C93" s="75">
        <v>86.91</v>
      </c>
      <c r="D93" s="135">
        <f t="shared" si="3"/>
        <v>0</v>
      </c>
      <c r="E93" s="75"/>
      <c r="F93" s="78">
        <v>0</v>
      </c>
      <c r="G93" s="78">
        <v>0</v>
      </c>
      <c r="H93" s="78">
        <v>0</v>
      </c>
      <c r="I93">
        <v>56.24</v>
      </c>
      <c r="J93">
        <v>270.98</v>
      </c>
      <c r="K93">
        <v>100.93</v>
      </c>
      <c r="L93">
        <v>5</v>
      </c>
      <c r="M93">
        <v>10.39</v>
      </c>
      <c r="N93" s="135">
        <v>0</v>
      </c>
      <c r="O93" s="135">
        <v>0</v>
      </c>
      <c r="P93" s="135">
        <v>0</v>
      </c>
      <c r="Q93">
        <v>6.13</v>
      </c>
      <c r="R93">
        <v>0</v>
      </c>
      <c r="S93">
        <v>7.18</v>
      </c>
      <c r="T93">
        <v>89.71</v>
      </c>
      <c r="U93">
        <v>29.9</v>
      </c>
      <c r="V93">
        <v>29.91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16.25</v>
      </c>
      <c r="AD93">
        <v>56.52</v>
      </c>
      <c r="AE93">
        <v>56.52</v>
      </c>
      <c r="AF93">
        <v>6.46</v>
      </c>
      <c r="AG93">
        <f t="shared" si="4"/>
        <v>3.6285819999999998</v>
      </c>
      <c r="AH93">
        <f t="shared" si="5"/>
        <v>2.8314180000000002</v>
      </c>
    </row>
    <row r="94" spans="1:34">
      <c r="A94" t="s">
        <v>136</v>
      </c>
      <c r="B94" s="75">
        <v>260.72000000000003</v>
      </c>
      <c r="C94" s="75">
        <v>86.91</v>
      </c>
      <c r="D94" s="135">
        <f t="shared" si="3"/>
        <v>0</v>
      </c>
      <c r="E94" s="75"/>
      <c r="F94" s="78">
        <v>0</v>
      </c>
      <c r="G94" s="78">
        <v>0</v>
      </c>
      <c r="H94" s="78">
        <v>0</v>
      </c>
      <c r="I94">
        <v>56.24</v>
      </c>
      <c r="J94">
        <v>270.98</v>
      </c>
      <c r="K94">
        <v>100.93</v>
      </c>
      <c r="L94">
        <v>5</v>
      </c>
      <c r="M94">
        <v>13.27</v>
      </c>
      <c r="N94" s="135">
        <v>0</v>
      </c>
      <c r="O94" s="135">
        <v>0</v>
      </c>
      <c r="P94" s="135">
        <v>0</v>
      </c>
      <c r="Q94">
        <v>6.13</v>
      </c>
      <c r="R94">
        <v>0</v>
      </c>
      <c r="S94">
        <v>7.18</v>
      </c>
      <c r="T94">
        <v>89.88</v>
      </c>
      <c r="U94">
        <v>29.96</v>
      </c>
      <c r="V94">
        <v>29.95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16.47</v>
      </c>
      <c r="AD94">
        <v>56.61</v>
      </c>
      <c r="AE94">
        <v>56.61</v>
      </c>
      <c r="AF94">
        <v>6.46</v>
      </c>
      <c r="AG94">
        <f t="shared" si="4"/>
        <v>3.6285819999999998</v>
      </c>
      <c r="AH94">
        <f t="shared" si="5"/>
        <v>2.8314180000000002</v>
      </c>
    </row>
    <row r="95" spans="1:34">
      <c r="A95" t="s">
        <v>137</v>
      </c>
      <c r="B95" s="75">
        <v>260.72000000000003</v>
      </c>
      <c r="C95" s="75">
        <v>86.91</v>
      </c>
      <c r="D95" s="135">
        <f t="shared" si="3"/>
        <v>0</v>
      </c>
      <c r="E95" s="75"/>
      <c r="F95" s="78">
        <v>0</v>
      </c>
      <c r="G95" s="78">
        <v>0</v>
      </c>
      <c r="H95" s="78">
        <v>0</v>
      </c>
      <c r="I95">
        <v>56.24</v>
      </c>
      <c r="J95">
        <v>270.98</v>
      </c>
      <c r="K95">
        <v>100.93</v>
      </c>
      <c r="L95">
        <v>5</v>
      </c>
      <c r="M95">
        <v>12.89</v>
      </c>
      <c r="N95" s="135">
        <v>0</v>
      </c>
      <c r="O95" s="135">
        <v>0</v>
      </c>
      <c r="P95" s="135">
        <v>0</v>
      </c>
      <c r="Q95">
        <v>6.13</v>
      </c>
      <c r="R95">
        <v>0</v>
      </c>
      <c r="S95">
        <v>6.95</v>
      </c>
      <c r="T95">
        <v>90.86</v>
      </c>
      <c r="U95">
        <v>30.29</v>
      </c>
      <c r="V95">
        <v>30.28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16.71</v>
      </c>
      <c r="AD95">
        <v>56.56</v>
      </c>
      <c r="AE95">
        <v>56.56</v>
      </c>
      <c r="AF95">
        <v>6.46</v>
      </c>
      <c r="AG95">
        <f t="shared" si="4"/>
        <v>3.6285819999999998</v>
      </c>
      <c r="AH95">
        <f t="shared" si="5"/>
        <v>2.8314180000000002</v>
      </c>
    </row>
    <row r="96" spans="1:34">
      <c r="A96" t="s">
        <v>138</v>
      </c>
      <c r="B96" s="75">
        <v>260.72000000000003</v>
      </c>
      <c r="C96" s="75">
        <v>86.91</v>
      </c>
      <c r="D96" s="135">
        <f t="shared" si="3"/>
        <v>0</v>
      </c>
      <c r="E96" s="75"/>
      <c r="F96" s="78">
        <v>0</v>
      </c>
      <c r="G96" s="78">
        <v>0</v>
      </c>
      <c r="H96" s="78">
        <v>0</v>
      </c>
      <c r="I96">
        <v>56.24</v>
      </c>
      <c r="J96">
        <v>270.98</v>
      </c>
      <c r="K96">
        <v>100.93</v>
      </c>
      <c r="L96">
        <v>5</v>
      </c>
      <c r="M96">
        <v>12.69</v>
      </c>
      <c r="N96" s="135">
        <v>0</v>
      </c>
      <c r="O96" s="135">
        <v>0</v>
      </c>
      <c r="P96" s="135">
        <v>0</v>
      </c>
      <c r="Q96">
        <v>6.13</v>
      </c>
      <c r="R96">
        <v>0</v>
      </c>
      <c r="S96">
        <v>6.95</v>
      </c>
      <c r="T96">
        <v>91.86</v>
      </c>
      <c r="U96">
        <v>30.62</v>
      </c>
      <c r="V96">
        <v>30.63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16.7</v>
      </c>
      <c r="AD96">
        <v>56.53</v>
      </c>
      <c r="AE96">
        <v>56.53</v>
      </c>
      <c r="AF96">
        <v>6.46</v>
      </c>
      <c r="AG96">
        <f t="shared" si="4"/>
        <v>3.6285819999999998</v>
      </c>
      <c r="AH96">
        <f t="shared" si="5"/>
        <v>2.8314180000000002</v>
      </c>
    </row>
    <row r="97" spans="1:36">
      <c r="A97" t="s">
        <v>139</v>
      </c>
      <c r="B97" s="75">
        <v>260.72000000000003</v>
      </c>
      <c r="C97" s="75">
        <v>86.91</v>
      </c>
      <c r="D97" s="135">
        <f t="shared" si="3"/>
        <v>0</v>
      </c>
      <c r="E97" s="75"/>
      <c r="F97" s="78">
        <v>0</v>
      </c>
      <c r="G97" s="78">
        <v>0</v>
      </c>
      <c r="H97" s="78">
        <v>0</v>
      </c>
      <c r="I97">
        <v>57.85</v>
      </c>
      <c r="J97">
        <v>270.98</v>
      </c>
      <c r="K97">
        <v>100.93</v>
      </c>
      <c r="L97">
        <v>5</v>
      </c>
      <c r="M97">
        <v>12.46</v>
      </c>
      <c r="N97" s="135">
        <v>0</v>
      </c>
      <c r="O97" s="135">
        <v>0</v>
      </c>
      <c r="P97" s="135">
        <v>0</v>
      </c>
      <c r="Q97">
        <v>6.13</v>
      </c>
      <c r="R97">
        <v>0</v>
      </c>
      <c r="S97">
        <v>6.95</v>
      </c>
      <c r="T97">
        <v>81.67</v>
      </c>
      <c r="U97">
        <v>27.23</v>
      </c>
      <c r="V97">
        <v>27.22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16.45</v>
      </c>
      <c r="AD97">
        <v>56.18</v>
      </c>
      <c r="AE97">
        <v>56.18</v>
      </c>
      <c r="AF97">
        <v>6.46</v>
      </c>
      <c r="AG97">
        <f t="shared" si="4"/>
        <v>3.6285819999999998</v>
      </c>
      <c r="AH97">
        <f t="shared" si="5"/>
        <v>2.8314180000000002</v>
      </c>
    </row>
    <row r="98" spans="1:36">
      <c r="A98" t="s">
        <v>140</v>
      </c>
      <c r="B98" s="75">
        <v>260.72000000000003</v>
      </c>
      <c r="C98" s="75">
        <v>86.91</v>
      </c>
      <c r="D98" s="135">
        <f t="shared" si="3"/>
        <v>0</v>
      </c>
      <c r="E98" s="75"/>
      <c r="F98" s="78">
        <v>0</v>
      </c>
      <c r="G98" s="78">
        <v>0</v>
      </c>
      <c r="H98" s="78">
        <v>0</v>
      </c>
      <c r="I98">
        <v>57.85</v>
      </c>
      <c r="J98">
        <v>270.98</v>
      </c>
      <c r="K98">
        <v>100.93</v>
      </c>
      <c r="L98">
        <v>5</v>
      </c>
      <c r="M98">
        <v>12.23</v>
      </c>
      <c r="N98" s="135">
        <v>0</v>
      </c>
      <c r="O98" s="135">
        <v>0</v>
      </c>
      <c r="P98" s="135">
        <v>0</v>
      </c>
      <c r="Q98">
        <v>6.13</v>
      </c>
      <c r="R98">
        <v>0</v>
      </c>
      <c r="S98">
        <v>6.95</v>
      </c>
      <c r="T98">
        <v>80.430000000000007</v>
      </c>
      <c r="U98">
        <v>26.81</v>
      </c>
      <c r="V98">
        <v>26.81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16.64</v>
      </c>
      <c r="AD98">
        <v>55.92</v>
      </c>
      <c r="AE98">
        <v>55.92</v>
      </c>
      <c r="AF98">
        <v>6.46</v>
      </c>
      <c r="AG98">
        <f t="shared" si="4"/>
        <v>3.6285819999999998</v>
      </c>
      <c r="AH98">
        <f t="shared" si="5"/>
        <v>2.8314180000000002</v>
      </c>
    </row>
    <row r="99" spans="1:36">
      <c r="A99" t="s">
        <v>141</v>
      </c>
      <c r="B99" s="75">
        <f>SUM(B3:B98)/4000</f>
        <v>5.2902800000000045</v>
      </c>
      <c r="C99" s="75">
        <f t="shared" ref="C99:L99" si="6">SUM(C3:C98)/4000</f>
        <v>1.6665875000000001</v>
      </c>
      <c r="D99" s="135">
        <f t="shared" ref="D99" si="7">SUM(D3:D98)/4000</f>
        <v>1.0884324999999999</v>
      </c>
      <c r="E99" s="75"/>
      <c r="F99" s="78">
        <f t="shared" si="6"/>
        <v>0.13634499999999999</v>
      </c>
      <c r="G99" s="78">
        <f t="shared" si="6"/>
        <v>0.13635749999999999</v>
      </c>
      <c r="H99" s="78">
        <f t="shared" si="6"/>
        <v>0.13969000000000001</v>
      </c>
      <c r="I99">
        <f t="shared" si="6"/>
        <v>1.1675825</v>
      </c>
      <c r="J99">
        <f t="shared" si="6"/>
        <v>6.3017099999999919</v>
      </c>
      <c r="K99">
        <f t="shared" si="6"/>
        <v>2.1327350000000016</v>
      </c>
      <c r="L99">
        <f t="shared" si="6"/>
        <v>0.13100000000000001</v>
      </c>
      <c r="M99">
        <f t="shared" ref="M99:AB99" si="8">SUM(M3:M98)/4000</f>
        <v>0.25300749999999994</v>
      </c>
      <c r="N99" s="135">
        <f t="shared" si="8"/>
        <v>0.37211999999999995</v>
      </c>
      <c r="O99" s="135">
        <f t="shared" si="8"/>
        <v>0.34704750000000001</v>
      </c>
      <c r="P99" s="135">
        <f t="shared" si="8"/>
        <v>0.36926500000000007</v>
      </c>
      <c r="Q99">
        <f t="shared" si="8"/>
        <v>0.12013999999999993</v>
      </c>
      <c r="R99">
        <f t="shared" si="8"/>
        <v>1.0987400000000003</v>
      </c>
      <c r="S99">
        <f t="shared" si="8"/>
        <v>0.14951999999999999</v>
      </c>
      <c r="T99">
        <f t="shared" si="8"/>
        <v>2.1745999999999999</v>
      </c>
      <c r="U99">
        <f t="shared" si="8"/>
        <v>0.72485500000000003</v>
      </c>
      <c r="V99">
        <f t="shared" si="8"/>
        <v>0.72487499999999994</v>
      </c>
      <c r="W99">
        <f t="shared" si="8"/>
        <v>2.0679949999999998</v>
      </c>
      <c r="X99">
        <f t="shared" si="8"/>
        <v>0.41361250000000005</v>
      </c>
      <c r="Y99">
        <f t="shared" si="8"/>
        <v>0.72573250000000022</v>
      </c>
      <c r="Z99">
        <f t="shared" si="8"/>
        <v>0.38418500000000005</v>
      </c>
      <c r="AA99">
        <f t="shared" si="8"/>
        <v>0.70971000000000017</v>
      </c>
      <c r="AB99">
        <f t="shared" si="8"/>
        <v>0.35481000000000007</v>
      </c>
      <c r="AC99">
        <f t="shared" ref="AC99:AJ99" si="9">SUM(AC3:AC98)/4000</f>
        <v>0.42699000000000009</v>
      </c>
      <c r="AD99">
        <f t="shared" si="9"/>
        <v>1.5307899999999994</v>
      </c>
      <c r="AE99">
        <f t="shared" si="9"/>
        <v>1.5307899999999994</v>
      </c>
      <c r="AF99">
        <f t="shared" si="9"/>
        <v>0.13752499999999998</v>
      </c>
      <c r="AG99">
        <f t="shared" si="9"/>
        <v>7.724779249999994E-2</v>
      </c>
      <c r="AH99">
        <f t="shared" si="9"/>
        <v>6.0277207500000124E-2</v>
      </c>
      <c r="AI99">
        <f t="shared" si="9"/>
        <v>0</v>
      </c>
      <c r="AJ99">
        <f t="shared" si="9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1</v>
      </c>
      <c r="AH102">
        <v>1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1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1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10">SUM(F103:F108)</f>
        <v>1</v>
      </c>
      <c r="G109">
        <f t="shared" ref="G109" si="11">SUM(G103:G108)</f>
        <v>1</v>
      </c>
      <c r="H109">
        <f t="shared" ref="H109" si="12">SUM(H103:H108)</f>
        <v>1</v>
      </c>
      <c r="I109">
        <f t="shared" ref="I109:L109" si="13">SUM(I103:I108)</f>
        <v>1</v>
      </c>
      <c r="J109">
        <f t="shared" si="13"/>
        <v>1</v>
      </c>
      <c r="K109">
        <f t="shared" si="13"/>
        <v>1</v>
      </c>
      <c r="L109">
        <f t="shared" si="13"/>
        <v>1</v>
      </c>
      <c r="M109">
        <f t="shared" ref="M109:AB109" si="14">SUM(M103:M108)</f>
        <v>1</v>
      </c>
      <c r="Q109">
        <f t="shared" si="14"/>
        <v>1</v>
      </c>
      <c r="R109">
        <f t="shared" si="14"/>
        <v>1</v>
      </c>
      <c r="S109">
        <f t="shared" si="14"/>
        <v>1</v>
      </c>
      <c r="T109">
        <f t="shared" si="14"/>
        <v>1</v>
      </c>
      <c r="U109">
        <f t="shared" si="14"/>
        <v>1</v>
      </c>
      <c r="V109">
        <f t="shared" si="14"/>
        <v>1</v>
      </c>
      <c r="W109">
        <f t="shared" si="14"/>
        <v>1</v>
      </c>
      <c r="X109">
        <f t="shared" si="14"/>
        <v>1</v>
      </c>
      <c r="Y109">
        <f t="shared" si="14"/>
        <v>1</v>
      </c>
      <c r="Z109">
        <f t="shared" si="14"/>
        <v>1</v>
      </c>
      <c r="AA109">
        <f t="shared" si="14"/>
        <v>1</v>
      </c>
      <c r="AB109">
        <f t="shared" si="14"/>
        <v>1</v>
      </c>
      <c r="AC109">
        <f t="shared" ref="AC109:AJ109" si="15">SUM(AC103:AC108)</f>
        <v>1</v>
      </c>
      <c r="AD109">
        <f t="shared" si="15"/>
        <v>1</v>
      </c>
      <c r="AE109">
        <f t="shared" si="15"/>
        <v>1</v>
      </c>
      <c r="AF109">
        <f t="shared" si="15"/>
        <v>0</v>
      </c>
      <c r="AG109">
        <f t="shared" si="15"/>
        <v>1</v>
      </c>
      <c r="AH109">
        <f t="shared" si="15"/>
        <v>1</v>
      </c>
      <c r="AI109">
        <f t="shared" si="15"/>
        <v>0</v>
      </c>
      <c r="AJ109">
        <f t="shared" si="15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45059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20</v>
      </c>
      <c r="C5" s="136">
        <f>'IDT-1 Calculation'!DG5</f>
        <v>-8.4670000000000005</v>
      </c>
      <c r="D5" s="136">
        <f>'IDT-1 Calculation'!DH5</f>
        <v>0</v>
      </c>
      <c r="E5" s="136">
        <f>'IDT-1 Calculation'!DI5</f>
        <v>0</v>
      </c>
      <c r="F5" s="136">
        <f>'IDT-1 Calculation'!DJ5</f>
        <v>-11.532999999999999</v>
      </c>
      <c r="G5" s="141">
        <f t="shared" si="0"/>
        <v>0</v>
      </c>
    </row>
    <row r="6" spans="1:7">
      <c r="A6" s="140" t="s">
        <v>48</v>
      </c>
      <c r="B6" s="136">
        <f>'IDT-1 Calculation'!DF6</f>
        <v>40</v>
      </c>
      <c r="C6" s="136">
        <f>'IDT-1 Calculation'!DG6</f>
        <v>-16.934999999999999</v>
      </c>
      <c r="D6" s="136">
        <f>'IDT-1 Calculation'!DH6</f>
        <v>0</v>
      </c>
      <c r="E6" s="136">
        <f>'IDT-1 Calculation'!DI6</f>
        <v>0</v>
      </c>
      <c r="F6" s="136">
        <f>'IDT-1 Calculation'!DJ6</f>
        <v>-23.065000000000001</v>
      </c>
      <c r="G6" s="141">
        <f t="shared" si="0"/>
        <v>0</v>
      </c>
    </row>
    <row r="7" spans="1:7">
      <c r="A7" s="140" t="s">
        <v>49</v>
      </c>
      <c r="B7" s="136">
        <f>'IDT-1 Calculation'!DF7</f>
        <v>60</v>
      </c>
      <c r="C7" s="136">
        <f>'IDT-1 Calculation'!DG7</f>
        <v>-25.402000000000001</v>
      </c>
      <c r="D7" s="136">
        <f>'IDT-1 Calculation'!DH7</f>
        <v>0</v>
      </c>
      <c r="E7" s="136">
        <f>'IDT-1 Calculation'!DI7</f>
        <v>0</v>
      </c>
      <c r="F7" s="136">
        <f>'IDT-1 Calculation'!DJ7</f>
        <v>-34.597999999999999</v>
      </c>
      <c r="G7" s="141">
        <f t="shared" si="0"/>
        <v>0</v>
      </c>
    </row>
    <row r="8" spans="1:7">
      <c r="A8" s="140" t="s">
        <v>50</v>
      </c>
      <c r="B8" s="136">
        <f>'IDT-1 Calculation'!DF8</f>
        <v>80</v>
      </c>
      <c r="C8" s="136">
        <f>'IDT-1 Calculation'!DG8</f>
        <v>-33.869</v>
      </c>
      <c r="D8" s="136">
        <f>'IDT-1 Calculation'!DH8</f>
        <v>0</v>
      </c>
      <c r="E8" s="136">
        <f>'IDT-1 Calculation'!DI8</f>
        <v>0</v>
      </c>
      <c r="F8" s="136">
        <f>'IDT-1 Calculation'!DJ8</f>
        <v>-46.131</v>
      </c>
      <c r="G8" s="141">
        <f t="shared" si="0"/>
        <v>0</v>
      </c>
    </row>
    <row r="9" spans="1:7">
      <c r="A9" s="140" t="s">
        <v>51</v>
      </c>
      <c r="B9" s="136">
        <f>'IDT-1 Calculation'!DF9</f>
        <v>95</v>
      </c>
      <c r="C9" s="136">
        <f>'IDT-1 Calculation'!DG9</f>
        <v>-40.219000000000001</v>
      </c>
      <c r="D9" s="136">
        <f>'IDT-1 Calculation'!DH9</f>
        <v>0</v>
      </c>
      <c r="E9" s="136">
        <f>'IDT-1 Calculation'!DI9</f>
        <v>0</v>
      </c>
      <c r="F9" s="136">
        <f>'IDT-1 Calculation'!DJ9</f>
        <v>-54.780999999999999</v>
      </c>
      <c r="G9" s="141">
        <f t="shared" si="0"/>
        <v>0</v>
      </c>
    </row>
    <row r="10" spans="1:7">
      <c r="A10" s="140" t="s">
        <v>52</v>
      </c>
      <c r="B10" s="136">
        <f>'IDT-1 Calculation'!DF10</f>
        <v>105</v>
      </c>
      <c r="C10" s="136">
        <f>'IDT-1 Calculation'!DG10</f>
        <v>-44.453000000000003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-60.546999999999997</v>
      </c>
      <c r="G10" s="141">
        <f t="shared" si="0"/>
        <v>0</v>
      </c>
    </row>
    <row r="11" spans="1:7">
      <c r="A11" s="140" t="s">
        <v>53</v>
      </c>
      <c r="B11" s="136">
        <f>'IDT-1 Calculation'!DF11</f>
        <v>82</v>
      </c>
      <c r="C11" s="136">
        <f>'IDT-1 Calculation'!DG11</f>
        <v>-34.716000000000001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-47.283999999999999</v>
      </c>
      <c r="G11" s="141">
        <f t="shared" si="0"/>
        <v>0</v>
      </c>
    </row>
    <row r="12" spans="1:7">
      <c r="A12" s="140" t="s">
        <v>54</v>
      </c>
      <c r="B12" s="136">
        <f>'IDT-1 Calculation'!DF12</f>
        <v>50</v>
      </c>
      <c r="C12" s="136">
        <f>'IDT-1 Calculation'!DG12</f>
        <v>-21.167999999999999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-28.832000000000001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20</v>
      </c>
      <c r="C13" s="136">
        <f>'IDT-1 Calculation'!DG13</f>
        <v>-8.4670000000000005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-11.532999999999999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0</v>
      </c>
      <c r="C28" s="136">
        <f>'IDT-1 Calculation'!DG28</f>
        <v>0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0</v>
      </c>
      <c r="G28" s="141">
        <f t="shared" si="0"/>
        <v>0</v>
      </c>
    </row>
    <row r="29" spans="1:7">
      <c r="A29" s="140" t="s">
        <v>71</v>
      </c>
      <c r="B29" s="136">
        <f>'IDT-1 Calculation'!DF29</f>
        <v>0</v>
      </c>
      <c r="C29" s="136">
        <f>'IDT-1 Calculation'!DG29</f>
        <v>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0</v>
      </c>
      <c r="G29" s="141">
        <f t="shared" si="0"/>
        <v>0</v>
      </c>
    </row>
    <row r="30" spans="1:7">
      <c r="A30" s="140" t="s">
        <v>72</v>
      </c>
      <c r="B30" s="136">
        <f>'IDT-1 Calculation'!DF30</f>
        <v>0</v>
      </c>
      <c r="C30" s="136">
        <f>'IDT-1 Calculation'!DG30</f>
        <v>0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0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45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-45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45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-45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20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-20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10</v>
      </c>
      <c r="C81" s="136">
        <f>'IDT-1 Calculation'!DG81</f>
        <v>-4.234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-5.766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15</v>
      </c>
      <c r="C82" s="136">
        <f>'IDT-1 Calculation'!DG82</f>
        <v>-6.35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-8.65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30</v>
      </c>
      <c r="C83" s="136">
        <f>'IDT-1 Calculation'!DG83</f>
        <v>-12.701000000000001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-17.298999999999999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40</v>
      </c>
      <c r="C84" s="136">
        <f>'IDT-1 Calculation'!DG84</f>
        <v>-16.934999999999999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-23.065000000000001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55</v>
      </c>
      <c r="C85" s="136">
        <f>'IDT-1 Calculation'!DG85</f>
        <v>-23.285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-31.715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60</v>
      </c>
      <c r="C86" s="136">
        <f>'IDT-1 Calculation'!DG86</f>
        <v>-25.402000000000001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-34.597999999999999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50</v>
      </c>
      <c r="C87" s="136">
        <f>'IDT-1 Calculation'!DG87</f>
        <v>-21.167999999999999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-28.832000000000001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45</v>
      </c>
      <c r="C88" s="136">
        <f>'IDT-1 Calculation'!DG88</f>
        <v>-19.050999999999998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-25.949000000000002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35</v>
      </c>
      <c r="C89" s="136">
        <f>'IDT-1 Calculation'!DG89</f>
        <v>-14.818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-20.181999999999999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20</v>
      </c>
      <c r="C90" s="136">
        <f>'IDT-1 Calculation'!DG90</f>
        <v>-8.4670000000000005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-11.532999999999999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170</v>
      </c>
      <c r="C91" s="136">
        <f>'IDT-1 Calculation'!DG91</f>
        <v>-50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-120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171.184</v>
      </c>
      <c r="C92" s="136">
        <f>'IDT-1 Calculation'!DG92</f>
        <v>-30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-141.184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131.744</v>
      </c>
      <c r="C93" s="136">
        <f>'IDT-1 Calculation'!DG93</f>
        <v>-10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-121.744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100.804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-100.804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0.37143300000000001</v>
      </c>
      <c r="C99" s="152">
        <f>SUM(C3:C98)/4000</f>
        <v>-9.152674999999999E-2</v>
      </c>
      <c r="D99" s="152">
        <f>SUM(D3:D98)/4000</f>
        <v>0</v>
      </c>
      <c r="E99" s="152">
        <f>SUM(E3:E98)/4000</f>
        <v>0</v>
      </c>
      <c r="F99" s="152">
        <f>SUM(F3:F98)/4000</f>
        <v>-0.27990625000000002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45059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F99"/>
  <sheetViews>
    <sheetView workbookViewId="0">
      <pane xSplit="1" ySplit="2" topLeftCell="AL3" activePane="bottomRight" state="frozen"/>
      <selection sqref="A1:XFD1048576"/>
      <selection pane="topRight" sqref="A1:XFD1048576"/>
      <selection pane="bottomLeft" sqref="A1:XFD1048576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s="80">
        <v>0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1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258.30688883734825</v>
      </c>
      <c r="L3">
        <v>13.890293043413983</v>
      </c>
      <c r="M3">
        <v>65.436484703355219</v>
      </c>
      <c r="N3">
        <v>53.613157131405437</v>
      </c>
      <c r="O3">
        <v>75.309116844562084</v>
      </c>
      <c r="P3">
        <v>30.348522997326281</v>
      </c>
      <c r="Q3">
        <v>9.8460043945484657</v>
      </c>
      <c r="R3">
        <v>19.369261037026604</v>
      </c>
      <c r="S3">
        <v>11.978934263612377</v>
      </c>
      <c r="T3">
        <v>0.80096849769646594</v>
      </c>
      <c r="U3">
        <v>41.275095029812249</v>
      </c>
      <c r="V3">
        <v>8.5993243108606414</v>
      </c>
      <c r="W3">
        <v>18.451067547478644</v>
      </c>
      <c r="X3">
        <v>65.148698326103798</v>
      </c>
      <c r="Y3">
        <v>0</v>
      </c>
      <c r="Z3">
        <v>8.6830504621164692</v>
      </c>
      <c r="AA3">
        <v>18.613827238572323</v>
      </c>
      <c r="AB3">
        <v>19.777076030983089</v>
      </c>
      <c r="AC3">
        <v>14.330514924834061</v>
      </c>
      <c r="AD3">
        <v>0</v>
      </c>
      <c r="AE3">
        <v>24.359058668753914</v>
      </c>
      <c r="AF3">
        <v>11.98041136080985</v>
      </c>
      <c r="AG3">
        <v>30.218201867000623</v>
      </c>
      <c r="AH3">
        <v>8.8552342797954484</v>
      </c>
      <c r="AI3">
        <v>0</v>
      </c>
      <c r="AJ3">
        <v>0</v>
      </c>
      <c r="AK3">
        <v>27.134346084585683</v>
      </c>
      <c r="AL3">
        <v>40.097970048006665</v>
      </c>
      <c r="AM3">
        <v>7.7555448896055106</v>
      </c>
      <c r="AN3">
        <v>3.4720688436652054E-2</v>
      </c>
      <c r="AO3">
        <v>0</v>
      </c>
      <c r="AP3">
        <v>0.28285600071384875</v>
      </c>
      <c r="AQ3">
        <v>21.126817193456478</v>
      </c>
      <c r="AR3">
        <v>21.941193644333119</v>
      </c>
      <c r="AS3">
        <v>16.093020494155706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39.444890223141599</v>
      </c>
      <c r="BB3">
        <f>SUM(B3:AZ3)-BA3+SUM(BC3:BF3)</f>
        <v>907.22973377018627</v>
      </c>
      <c r="BC3">
        <v>1.3898283902439026</v>
      </c>
      <c r="BD3">
        <v>0</v>
      </c>
      <c r="BE3">
        <v>0.20828473684210527</v>
      </c>
      <c r="BF3">
        <v>1.418850025531915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258.30688883734825</v>
      </c>
      <c r="L4">
        <v>13.890293043413983</v>
      </c>
      <c r="M4">
        <v>65.436484703355219</v>
      </c>
      <c r="N4">
        <v>53.613157131405437</v>
      </c>
      <c r="O4">
        <v>75.309116844562084</v>
      </c>
      <c r="P4">
        <v>30.348522997326281</v>
      </c>
      <c r="Q4">
        <v>9.8460043945484657</v>
      </c>
      <c r="R4">
        <v>19.369261037026604</v>
      </c>
      <c r="S4">
        <v>11.978934263612377</v>
      </c>
      <c r="T4">
        <v>0.80096849769646594</v>
      </c>
      <c r="U4">
        <v>41.275095029812249</v>
      </c>
      <c r="V4">
        <v>8.5993243108606414</v>
      </c>
      <c r="W4">
        <v>18.494964727596166</v>
      </c>
      <c r="X4">
        <v>65.148698326103798</v>
      </c>
      <c r="Y4">
        <v>0</v>
      </c>
      <c r="Z4">
        <v>8.6830504621164692</v>
      </c>
      <c r="AA4">
        <v>18.613827238572323</v>
      </c>
      <c r="AB4">
        <v>19.777076030983089</v>
      </c>
      <c r="AC4">
        <v>14.330514924834061</v>
      </c>
      <c r="AD4">
        <v>0</v>
      </c>
      <c r="AE4">
        <v>24.359058668753914</v>
      </c>
      <c r="AF4">
        <v>11.98041136080985</v>
      </c>
      <c r="AG4">
        <v>30.218201867000623</v>
      </c>
      <c r="AH4">
        <v>0</v>
      </c>
      <c r="AI4">
        <v>0</v>
      </c>
      <c r="AJ4">
        <v>0</v>
      </c>
      <c r="AK4">
        <v>27.134346084585683</v>
      </c>
      <c r="AL4">
        <v>40.097970048006665</v>
      </c>
      <c r="AM4">
        <v>7.7555448896055106</v>
      </c>
      <c r="AN4">
        <v>3.4720688436652054E-2</v>
      </c>
      <c r="AO4">
        <v>0</v>
      </c>
      <c r="AP4">
        <v>0.28285600071384875</v>
      </c>
      <c r="AQ4">
        <v>21.126817193456478</v>
      </c>
      <c r="AR4">
        <v>21.941193644333119</v>
      </c>
      <c r="AS4">
        <v>16.093020494155706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39.076576332375069</v>
      </c>
      <c r="BB4">
        <f t="shared" ref="BB4:BB67" si="0">SUM(B4:AZ4)-BA4+SUM(BC4:BF4)</f>
        <v>898.57842582443277</v>
      </c>
      <c r="BC4">
        <v>1.3898283902439026</v>
      </c>
      <c r="BD4">
        <v>0</v>
      </c>
      <c r="BE4">
        <v>0</v>
      </c>
      <c r="BF4">
        <v>1.418850025531915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258.30688883734825</v>
      </c>
      <c r="L5">
        <v>13.890293043413983</v>
      </c>
      <c r="M5">
        <v>65.436484703355219</v>
      </c>
      <c r="N5">
        <v>53.613157131405437</v>
      </c>
      <c r="O5">
        <v>75.309116844562084</v>
      </c>
      <c r="P5">
        <v>30.348522997326281</v>
      </c>
      <c r="Q5">
        <v>9.8460043945484657</v>
      </c>
      <c r="R5">
        <v>19.369261037026604</v>
      </c>
      <c r="S5">
        <v>11.978934263612377</v>
      </c>
      <c r="T5">
        <v>0.80096849769646594</v>
      </c>
      <c r="U5">
        <v>41.275095029812249</v>
      </c>
      <c r="V5">
        <v>8.5993243108606414</v>
      </c>
      <c r="W5">
        <v>18.627163273542568</v>
      </c>
      <c r="X5">
        <v>65.148698326103798</v>
      </c>
      <c r="Y5">
        <v>0</v>
      </c>
      <c r="Z5">
        <v>8.6830504621164692</v>
      </c>
      <c r="AA5">
        <v>18.613827238572323</v>
      </c>
      <c r="AB5">
        <v>19.777076030983089</v>
      </c>
      <c r="AC5">
        <v>14.330514924834061</v>
      </c>
      <c r="AD5">
        <v>0</v>
      </c>
      <c r="AE5">
        <v>24.359058668753914</v>
      </c>
      <c r="AF5">
        <v>11.98041136080985</v>
      </c>
      <c r="AG5">
        <v>30.218201867000623</v>
      </c>
      <c r="AH5">
        <v>0</v>
      </c>
      <c r="AI5">
        <v>0</v>
      </c>
      <c r="AJ5">
        <v>0</v>
      </c>
      <c r="AK5">
        <v>27.134346084585683</v>
      </c>
      <c r="AL5">
        <v>40.097970048006665</v>
      </c>
      <c r="AM5">
        <v>7.7555448896055106</v>
      </c>
      <c r="AN5">
        <v>3.4720688436652054E-2</v>
      </c>
      <c r="AO5">
        <v>0</v>
      </c>
      <c r="AP5">
        <v>2.6588451233386543</v>
      </c>
      <c r="AQ5">
        <v>21.126817193456478</v>
      </c>
      <c r="AR5">
        <v>21.941193644333119</v>
      </c>
      <c r="AS5">
        <v>16.093020494155706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39.181418576921345</v>
      </c>
      <c r="BB5">
        <f t="shared" si="0"/>
        <v>900.98177124845768</v>
      </c>
      <c r="BC5">
        <v>1.3898283902439026</v>
      </c>
      <c r="BD5">
        <v>0</v>
      </c>
      <c r="BE5">
        <v>0</v>
      </c>
      <c r="BF5">
        <v>1.418850025531915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258.30688883734825</v>
      </c>
      <c r="L6">
        <v>13.890293043413983</v>
      </c>
      <c r="M6">
        <v>65.436484703355219</v>
      </c>
      <c r="N6">
        <v>53.613157131405437</v>
      </c>
      <c r="O6">
        <v>75.309116844562084</v>
      </c>
      <c r="P6">
        <v>30.348522997326281</v>
      </c>
      <c r="Q6">
        <v>9.8460043945484657</v>
      </c>
      <c r="R6">
        <v>19.369261037026604</v>
      </c>
      <c r="S6">
        <v>11.978934263612377</v>
      </c>
      <c r="T6">
        <v>0.80096849769646594</v>
      </c>
      <c r="U6">
        <v>41.275095029812249</v>
      </c>
      <c r="V6">
        <v>8.5993243108606414</v>
      </c>
      <c r="W6">
        <v>18.627163273542568</v>
      </c>
      <c r="X6">
        <v>65.148698326103798</v>
      </c>
      <c r="Y6">
        <v>0</v>
      </c>
      <c r="Z6">
        <v>8.6830504621164692</v>
      </c>
      <c r="AA6">
        <v>18.613827238572323</v>
      </c>
      <c r="AB6">
        <v>19.777076030983089</v>
      </c>
      <c r="AC6">
        <v>14.330514924834061</v>
      </c>
      <c r="AD6">
        <v>0</v>
      </c>
      <c r="AE6">
        <v>24.359058668753914</v>
      </c>
      <c r="AF6">
        <v>11.98041136080985</v>
      </c>
      <c r="AG6">
        <v>30.218201867000623</v>
      </c>
      <c r="AH6">
        <v>0</v>
      </c>
      <c r="AI6">
        <v>0</v>
      </c>
      <c r="AJ6">
        <v>0</v>
      </c>
      <c r="AK6">
        <v>27.134346084585683</v>
      </c>
      <c r="AL6">
        <v>40.097970048006665</v>
      </c>
      <c r="AM6">
        <v>7.7555448896055106</v>
      </c>
      <c r="AN6">
        <v>3.4720688436652054E-2</v>
      </c>
      <c r="AO6">
        <v>0</v>
      </c>
      <c r="AP6">
        <v>2.6588451233386543</v>
      </c>
      <c r="AQ6">
        <v>21.126817193456478</v>
      </c>
      <c r="AR6">
        <v>23.403939887288654</v>
      </c>
      <c r="AS6">
        <v>16.093020494155706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39.242561369876881</v>
      </c>
      <c r="BB6">
        <f t="shared" si="0"/>
        <v>902.38337469845771</v>
      </c>
      <c r="BC6">
        <v>1.3898283902439026</v>
      </c>
      <c r="BD6">
        <v>0</v>
      </c>
      <c r="BE6">
        <v>0</v>
      </c>
      <c r="BF6">
        <v>1.418850025531915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258.30688883734825</v>
      </c>
      <c r="L7">
        <v>14.057498750520265</v>
      </c>
      <c r="M7">
        <v>65.436484703355219</v>
      </c>
      <c r="N7">
        <v>53.613157131405437</v>
      </c>
      <c r="O7">
        <v>75.309116844562084</v>
      </c>
      <c r="P7">
        <v>30.348522997326281</v>
      </c>
      <c r="Q7">
        <v>9.8460043945484657</v>
      </c>
      <c r="R7">
        <v>19.369261037026604</v>
      </c>
      <c r="S7">
        <v>11.978934263612377</v>
      </c>
      <c r="T7">
        <v>0.80096849769646594</v>
      </c>
      <c r="U7">
        <v>41.275095029812249</v>
      </c>
      <c r="V7">
        <v>8.5993243108606414</v>
      </c>
      <c r="W7">
        <v>18.627163273542568</v>
      </c>
      <c r="X7">
        <v>65.148698326103798</v>
      </c>
      <c r="Y7">
        <v>0</v>
      </c>
      <c r="Z7">
        <v>8.6830504621164692</v>
      </c>
      <c r="AA7">
        <v>18.613827238572323</v>
      </c>
      <c r="AB7">
        <v>19.777076030983089</v>
      </c>
      <c r="AC7">
        <v>14.330514924834061</v>
      </c>
      <c r="AD7">
        <v>0</v>
      </c>
      <c r="AE7">
        <v>24.359058668753914</v>
      </c>
      <c r="AF7">
        <v>11.98041136080985</v>
      </c>
      <c r="AG7">
        <v>30.218201867000623</v>
      </c>
      <c r="AH7">
        <v>0</v>
      </c>
      <c r="AI7">
        <v>0</v>
      </c>
      <c r="AJ7">
        <v>0</v>
      </c>
      <c r="AK7">
        <v>27.134346084585683</v>
      </c>
      <c r="AL7">
        <v>40.097970048006665</v>
      </c>
      <c r="AM7">
        <v>7.7555448896055106</v>
      </c>
      <c r="AN7">
        <v>3.4720688436652054E-2</v>
      </c>
      <c r="AO7">
        <v>0</v>
      </c>
      <c r="AP7">
        <v>2.6588451233386543</v>
      </c>
      <c r="AQ7">
        <v>21.126817193456478</v>
      </c>
      <c r="AR7">
        <v>23.403939887288654</v>
      </c>
      <c r="AS7">
        <v>15.639250617825086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39.230582987603299</v>
      </c>
      <c r="BB7">
        <f t="shared" si="0"/>
        <v>902.10878891150708</v>
      </c>
      <c r="BC7">
        <v>1.3898283902439026</v>
      </c>
      <c r="BD7">
        <v>0</v>
      </c>
      <c r="BE7">
        <v>0</v>
      </c>
      <c r="BF7">
        <v>1.418850025531915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258.30688883734825</v>
      </c>
      <c r="L8">
        <v>14.057498750520265</v>
      </c>
      <c r="M8">
        <v>65.436484703355219</v>
      </c>
      <c r="N8">
        <v>53.613157131405437</v>
      </c>
      <c r="O8">
        <v>75.309116844562084</v>
      </c>
      <c r="P8">
        <v>30.348522997326281</v>
      </c>
      <c r="Q8">
        <v>9.8460043945484657</v>
      </c>
      <c r="R8">
        <v>19.369261037026604</v>
      </c>
      <c r="S8">
        <v>11.978934263612377</v>
      </c>
      <c r="T8">
        <v>0.80096849769646594</v>
      </c>
      <c r="U8">
        <v>41.275095029812249</v>
      </c>
      <c r="V8">
        <v>8.5993243108606414</v>
      </c>
      <c r="W8">
        <v>18.627163273542568</v>
      </c>
      <c r="X8">
        <v>65.148698326103798</v>
      </c>
      <c r="Y8">
        <v>0</v>
      </c>
      <c r="Z8">
        <v>8.6830504621164692</v>
      </c>
      <c r="AA8">
        <v>18.613827238572323</v>
      </c>
      <c r="AB8">
        <v>19.777076030983089</v>
      </c>
      <c r="AC8">
        <v>14.330514924834061</v>
      </c>
      <c r="AD8">
        <v>0</v>
      </c>
      <c r="AE8">
        <v>24.359058668753914</v>
      </c>
      <c r="AF8">
        <v>11.98041136080985</v>
      </c>
      <c r="AG8">
        <v>30.218201867000623</v>
      </c>
      <c r="AH8">
        <v>0</v>
      </c>
      <c r="AI8">
        <v>0</v>
      </c>
      <c r="AJ8">
        <v>0</v>
      </c>
      <c r="AK8">
        <v>27.134346084585683</v>
      </c>
      <c r="AL8">
        <v>40.097970048006665</v>
      </c>
      <c r="AM8">
        <v>7.7555448896055106</v>
      </c>
      <c r="AN8">
        <v>3.4720688436652054E-2</v>
      </c>
      <c r="AO8">
        <v>0</v>
      </c>
      <c r="AP8">
        <v>0</v>
      </c>
      <c r="AQ8">
        <v>21.126817193456478</v>
      </c>
      <c r="AR8">
        <v>21.941193644333119</v>
      </c>
      <c r="AS8">
        <v>15.639250617825086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39.058300468492206</v>
      </c>
      <c r="BB8">
        <f t="shared" si="0"/>
        <v>898.15948006432393</v>
      </c>
      <c r="BC8">
        <v>1.3898283902439026</v>
      </c>
      <c r="BD8">
        <v>0</v>
      </c>
      <c r="BE8">
        <v>0</v>
      </c>
      <c r="BF8">
        <v>1.418850025531915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258.30688883734825</v>
      </c>
      <c r="L9">
        <v>14.057498750520265</v>
      </c>
      <c r="M9">
        <v>65.436484703355219</v>
      </c>
      <c r="N9">
        <v>53.613157131405437</v>
      </c>
      <c r="O9">
        <v>75.309116844562084</v>
      </c>
      <c r="P9">
        <v>30.348522997326281</v>
      </c>
      <c r="Q9">
        <v>9.8460043945484657</v>
      </c>
      <c r="R9">
        <v>19.369261037026604</v>
      </c>
      <c r="S9">
        <v>11.978934263612377</v>
      </c>
      <c r="T9">
        <v>0.80096849769646594</v>
      </c>
      <c r="U9">
        <v>41.275095029812249</v>
      </c>
      <c r="V9">
        <v>8.350823453869836</v>
      </c>
      <c r="W9">
        <v>18.627163273542568</v>
      </c>
      <c r="X9">
        <v>65.148698326103798</v>
      </c>
      <c r="Y9">
        <v>0</v>
      </c>
      <c r="Z9">
        <v>8.6830504621164692</v>
      </c>
      <c r="AA9">
        <v>12.409218311834691</v>
      </c>
      <c r="AB9">
        <v>19.777076030983089</v>
      </c>
      <c r="AC9">
        <v>14.330514924834061</v>
      </c>
      <c r="AD9">
        <v>0</v>
      </c>
      <c r="AE9">
        <v>24.359058668753914</v>
      </c>
      <c r="AF9">
        <v>11.98041136080985</v>
      </c>
      <c r="AG9">
        <v>30.218201867000623</v>
      </c>
      <c r="AH9">
        <v>0</v>
      </c>
      <c r="AI9">
        <v>0</v>
      </c>
      <c r="AJ9">
        <v>0</v>
      </c>
      <c r="AK9">
        <v>27.134346084585683</v>
      </c>
      <c r="AL9">
        <v>40.097970048006665</v>
      </c>
      <c r="AM9">
        <v>7.7555448896055106</v>
      </c>
      <c r="AN9">
        <v>3.4720688436652054E-2</v>
      </c>
      <c r="AO9">
        <v>0</v>
      </c>
      <c r="AP9">
        <v>0</v>
      </c>
      <c r="AQ9">
        <v>21.126817193456478</v>
      </c>
      <c r="AR9">
        <v>21.941193644333119</v>
      </c>
      <c r="AS9">
        <v>15.639250617825086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38.788560479532364</v>
      </c>
      <c r="BB9">
        <f t="shared" si="0"/>
        <v>891.97611026955531</v>
      </c>
      <c r="BC9">
        <v>1.3898283902439026</v>
      </c>
      <c r="BD9">
        <v>0</v>
      </c>
      <c r="BE9">
        <v>0</v>
      </c>
      <c r="BF9">
        <v>1.418850025531915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258.30688883734825</v>
      </c>
      <c r="L10">
        <v>14.057498750520265</v>
      </c>
      <c r="M10">
        <v>65.436484703355219</v>
      </c>
      <c r="N10">
        <v>53.613157131405437</v>
      </c>
      <c r="O10">
        <v>75.309116844562084</v>
      </c>
      <c r="P10">
        <v>30.348522997326281</v>
      </c>
      <c r="Q10">
        <v>9.8460043945484657</v>
      </c>
      <c r="R10">
        <v>19.369261037026604</v>
      </c>
      <c r="S10">
        <v>11.978934263612377</v>
      </c>
      <c r="T10">
        <v>0.80096849769646594</v>
      </c>
      <c r="U10">
        <v>41.275095029812249</v>
      </c>
      <c r="V10">
        <v>8.350823453869836</v>
      </c>
      <c r="W10">
        <v>18.627163273542568</v>
      </c>
      <c r="X10">
        <v>65.148698326103798</v>
      </c>
      <c r="Y10">
        <v>0</v>
      </c>
      <c r="Z10">
        <v>8.6830504621164692</v>
      </c>
      <c r="AA10">
        <v>6.2046089267376328</v>
      </c>
      <c r="AB10">
        <v>19.777076030983089</v>
      </c>
      <c r="AC10">
        <v>14.330514924834061</v>
      </c>
      <c r="AD10">
        <v>0</v>
      </c>
      <c r="AE10">
        <v>24.359058668753914</v>
      </c>
      <c r="AF10">
        <v>11.98041136080985</v>
      </c>
      <c r="AG10">
        <v>30.218201867000623</v>
      </c>
      <c r="AH10">
        <v>0</v>
      </c>
      <c r="AI10">
        <v>0</v>
      </c>
      <c r="AJ10">
        <v>0</v>
      </c>
      <c r="AK10">
        <v>27.134346084585683</v>
      </c>
      <c r="AL10">
        <v>40.097970048006665</v>
      </c>
      <c r="AM10">
        <v>7.7555448896055106</v>
      </c>
      <c r="AN10">
        <v>3.4720688436652054E-2</v>
      </c>
      <c r="AO10">
        <v>0</v>
      </c>
      <c r="AP10">
        <v>0</v>
      </c>
      <c r="AQ10">
        <v>21.126817193456478</v>
      </c>
      <c r="AR10">
        <v>21.941193644333119</v>
      </c>
      <c r="AS10">
        <v>15.639250617825086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38.529207807235309</v>
      </c>
      <c r="BB10">
        <f t="shared" si="0"/>
        <v>886.03085355675535</v>
      </c>
      <c r="BC10">
        <v>1.3898283902439026</v>
      </c>
      <c r="BD10">
        <v>0</v>
      </c>
      <c r="BE10">
        <v>0</v>
      </c>
      <c r="BF10">
        <v>1.418850025531915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258.30688883734825</v>
      </c>
      <c r="L11">
        <v>14.057498750520265</v>
      </c>
      <c r="M11">
        <v>65.436484703355219</v>
      </c>
      <c r="N11">
        <v>53.613157131405437</v>
      </c>
      <c r="O11">
        <v>75.309116844562084</v>
      </c>
      <c r="P11">
        <v>30.348522997326281</v>
      </c>
      <c r="Q11">
        <v>9.8460043945484657</v>
      </c>
      <c r="R11">
        <v>19.369261037026604</v>
      </c>
      <c r="S11">
        <v>11.978934263612377</v>
      </c>
      <c r="T11">
        <v>0.80096849769646594</v>
      </c>
      <c r="U11">
        <v>41.275095029812249</v>
      </c>
      <c r="V11">
        <v>8.350823453869836</v>
      </c>
      <c r="W11">
        <v>18.627163273542568</v>
      </c>
      <c r="X11">
        <v>65.148698326103798</v>
      </c>
      <c r="Y11">
        <v>0</v>
      </c>
      <c r="Z11">
        <v>8.6830504621164692</v>
      </c>
      <c r="AA11">
        <v>0</v>
      </c>
      <c r="AB11">
        <v>19.777076030983089</v>
      </c>
      <c r="AC11">
        <v>14.330514924834061</v>
      </c>
      <c r="AD11">
        <v>0</v>
      </c>
      <c r="AE11">
        <v>24.359058668753914</v>
      </c>
      <c r="AF11">
        <v>11.98041136080985</v>
      </c>
      <c r="AG11">
        <v>30.218201867000623</v>
      </c>
      <c r="AH11">
        <v>0</v>
      </c>
      <c r="AI11">
        <v>1.5692508383218533</v>
      </c>
      <c r="AJ11">
        <v>0</v>
      </c>
      <c r="AK11">
        <v>27.134346084585683</v>
      </c>
      <c r="AL11">
        <v>40.097970048006665</v>
      </c>
      <c r="AM11">
        <v>7.7555448896055106</v>
      </c>
      <c r="AN11">
        <v>3.4720688436652054E-2</v>
      </c>
      <c r="AO11">
        <v>0</v>
      </c>
      <c r="AP11">
        <v>0</v>
      </c>
      <c r="AQ11">
        <v>21.126817193456478</v>
      </c>
      <c r="AR11">
        <v>21.941193644333119</v>
      </c>
      <c r="AS11">
        <v>15.639250617825086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38.335449839139528</v>
      </c>
      <c r="BB11">
        <f t="shared" si="0"/>
        <v>881.58925343643534</v>
      </c>
      <c r="BC11">
        <v>1.3898283902439026</v>
      </c>
      <c r="BD11">
        <v>0</v>
      </c>
      <c r="BE11">
        <v>0</v>
      </c>
      <c r="BF11">
        <v>1.418850025531915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258.30688883734825</v>
      </c>
      <c r="L12">
        <v>14.057498750520265</v>
      </c>
      <c r="M12">
        <v>65.436484703355219</v>
      </c>
      <c r="N12">
        <v>53.613157131405437</v>
      </c>
      <c r="O12">
        <v>75.309116844562084</v>
      </c>
      <c r="P12">
        <v>30.348522997326281</v>
      </c>
      <c r="Q12">
        <v>9.8460043945484657</v>
      </c>
      <c r="R12">
        <v>19.369261037026604</v>
      </c>
      <c r="S12">
        <v>11.978934263612377</v>
      </c>
      <c r="T12">
        <v>0.80096849769646594</v>
      </c>
      <c r="U12">
        <v>41.275095029812249</v>
      </c>
      <c r="V12">
        <v>8.350823453869836</v>
      </c>
      <c r="W12">
        <v>18.627163273542568</v>
      </c>
      <c r="X12">
        <v>65.148698326103798</v>
      </c>
      <c r="Y12">
        <v>0</v>
      </c>
      <c r="Z12">
        <v>8.6830504621164692</v>
      </c>
      <c r="AA12">
        <v>0</v>
      </c>
      <c r="AB12">
        <v>19.777076030983089</v>
      </c>
      <c r="AC12">
        <v>14.330514924834061</v>
      </c>
      <c r="AD12">
        <v>0</v>
      </c>
      <c r="AE12">
        <v>24.359058668753914</v>
      </c>
      <c r="AF12">
        <v>11.98041136080985</v>
      </c>
      <c r="AG12">
        <v>30.218201867000623</v>
      </c>
      <c r="AH12">
        <v>0</v>
      </c>
      <c r="AI12">
        <v>1.5692508383218533</v>
      </c>
      <c r="AJ12">
        <v>0</v>
      </c>
      <c r="AK12">
        <v>27.134346084585683</v>
      </c>
      <c r="AL12">
        <v>40.097970048006665</v>
      </c>
      <c r="AM12">
        <v>7.7555448896055106</v>
      </c>
      <c r="AN12">
        <v>3.4720688436652054E-2</v>
      </c>
      <c r="AO12">
        <v>0</v>
      </c>
      <c r="AP12">
        <v>0</v>
      </c>
      <c r="AQ12">
        <v>21.126817193456478</v>
      </c>
      <c r="AR12">
        <v>21.941193644333119</v>
      </c>
      <c r="AS12">
        <v>15.639250617825086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38.335449839139528</v>
      </c>
      <c r="BB12">
        <f t="shared" si="0"/>
        <v>881.58925343643534</v>
      </c>
      <c r="BC12">
        <v>1.3898283902439026</v>
      </c>
      <c r="BD12">
        <v>0</v>
      </c>
      <c r="BE12">
        <v>0</v>
      </c>
      <c r="BF12">
        <v>1.418850025531915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258.30688883734825</v>
      </c>
      <c r="L13">
        <v>14.057498750520265</v>
      </c>
      <c r="M13">
        <v>65.436484703355219</v>
      </c>
      <c r="N13">
        <v>53.613157131405437</v>
      </c>
      <c r="O13">
        <v>75.309116844562084</v>
      </c>
      <c r="P13">
        <v>30.348522997326281</v>
      </c>
      <c r="Q13">
        <v>9.8460043945484657</v>
      </c>
      <c r="R13">
        <v>19.369261037026604</v>
      </c>
      <c r="S13">
        <v>11.978934263612377</v>
      </c>
      <c r="T13">
        <v>0.80096849769646594</v>
      </c>
      <c r="U13">
        <v>41.275095029812249</v>
      </c>
      <c r="V13">
        <v>8.350823453869836</v>
      </c>
      <c r="W13">
        <v>18.761030540185008</v>
      </c>
      <c r="X13">
        <v>65.148698326103798</v>
      </c>
      <c r="Y13">
        <v>0</v>
      </c>
      <c r="Z13">
        <v>8.6830504621164692</v>
      </c>
      <c r="AA13">
        <v>0</v>
      </c>
      <c r="AB13">
        <v>19.777076030983089</v>
      </c>
      <c r="AC13">
        <v>14.330514924834061</v>
      </c>
      <c r="AD13">
        <v>0</v>
      </c>
      <c r="AE13">
        <v>24.359058668753914</v>
      </c>
      <c r="AF13">
        <v>11.98041136080985</v>
      </c>
      <c r="AG13">
        <v>30.218201867000623</v>
      </c>
      <c r="AH13">
        <v>0</v>
      </c>
      <c r="AI13">
        <v>1.5692508383218533</v>
      </c>
      <c r="AJ13">
        <v>0</v>
      </c>
      <c r="AK13">
        <v>27.134346084585683</v>
      </c>
      <c r="AL13">
        <v>40.097970048006665</v>
      </c>
      <c r="AM13">
        <v>7.7555448896055106</v>
      </c>
      <c r="AN13">
        <v>3.4720688436652054E-2</v>
      </c>
      <c r="AO13">
        <v>0</v>
      </c>
      <c r="AP13">
        <v>0</v>
      </c>
      <c r="AQ13">
        <v>21.126817193456478</v>
      </c>
      <c r="AR13">
        <v>21.941193644333119</v>
      </c>
      <c r="AS13">
        <v>15.639250617825086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38.341045490885193</v>
      </c>
      <c r="BB13">
        <f t="shared" si="0"/>
        <v>881.71752505133213</v>
      </c>
      <c r="BC13">
        <v>1.3898283902439026</v>
      </c>
      <c r="BD13">
        <v>0</v>
      </c>
      <c r="BE13">
        <v>0</v>
      </c>
      <c r="BF13">
        <v>1.418850025531915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258.30688883734825</v>
      </c>
      <c r="L14">
        <v>14.057498750520265</v>
      </c>
      <c r="M14">
        <v>65.436484703355219</v>
      </c>
      <c r="N14">
        <v>53.613157131405437</v>
      </c>
      <c r="O14">
        <v>75.309116844562084</v>
      </c>
      <c r="P14">
        <v>30.348522997326281</v>
      </c>
      <c r="Q14">
        <v>9.8460043945484657</v>
      </c>
      <c r="R14">
        <v>19.369261037026604</v>
      </c>
      <c r="S14">
        <v>11.978934263612377</v>
      </c>
      <c r="T14">
        <v>0.80096849769646594</v>
      </c>
      <c r="U14">
        <v>41.275095029812249</v>
      </c>
      <c r="V14">
        <v>8.350823453869836</v>
      </c>
      <c r="W14">
        <v>18.763944193624731</v>
      </c>
      <c r="X14">
        <v>65.148698326103798</v>
      </c>
      <c r="Y14">
        <v>0</v>
      </c>
      <c r="Z14">
        <v>8.6830504621164692</v>
      </c>
      <c r="AA14">
        <v>0</v>
      </c>
      <c r="AB14">
        <v>19.777076030983089</v>
      </c>
      <c r="AC14">
        <v>14.330514924834061</v>
      </c>
      <c r="AD14">
        <v>0</v>
      </c>
      <c r="AE14">
        <v>24.359058668753914</v>
      </c>
      <c r="AF14">
        <v>11.98041136080985</v>
      </c>
      <c r="AG14">
        <v>30.218201867000623</v>
      </c>
      <c r="AH14">
        <v>0</v>
      </c>
      <c r="AI14">
        <v>1.5692508383218533</v>
      </c>
      <c r="AJ14">
        <v>0</v>
      </c>
      <c r="AK14">
        <v>27.134346084585683</v>
      </c>
      <c r="AL14">
        <v>40.097970048006665</v>
      </c>
      <c r="AM14">
        <v>7.7555448896055106</v>
      </c>
      <c r="AN14">
        <v>3.4720688436652054E-2</v>
      </c>
      <c r="AO14">
        <v>0</v>
      </c>
      <c r="AP14">
        <v>0</v>
      </c>
      <c r="AQ14">
        <v>21.126817193456478</v>
      </c>
      <c r="AR14">
        <v>21.941193644333119</v>
      </c>
      <c r="AS14">
        <v>15.639250617825086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38.34116728159897</v>
      </c>
      <c r="BB14">
        <f t="shared" si="0"/>
        <v>881.72031691405812</v>
      </c>
      <c r="BC14">
        <v>1.3898283902439026</v>
      </c>
      <c r="BD14">
        <v>0</v>
      </c>
      <c r="BE14">
        <v>0</v>
      </c>
      <c r="BF14">
        <v>1.418850025531915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258.30688883734825</v>
      </c>
      <c r="L15">
        <v>14.172289429597944</v>
      </c>
      <c r="M15">
        <v>65.436484703355219</v>
      </c>
      <c r="N15">
        <v>53.613157131405437</v>
      </c>
      <c r="O15">
        <v>75.309116844562084</v>
      </c>
      <c r="P15">
        <v>30.348522997326281</v>
      </c>
      <c r="Q15">
        <v>9.8460043945484657</v>
      </c>
      <c r="R15">
        <v>19.369261037026604</v>
      </c>
      <c r="S15">
        <v>11.978934263612377</v>
      </c>
      <c r="T15">
        <v>0.80096849769646594</v>
      </c>
      <c r="U15">
        <v>41.275095029812249</v>
      </c>
      <c r="V15">
        <v>8.350823453869836</v>
      </c>
      <c r="W15">
        <v>18.763944193624731</v>
      </c>
      <c r="X15">
        <v>65.148698326103798</v>
      </c>
      <c r="Y15">
        <v>0</v>
      </c>
      <c r="Z15">
        <v>8.6830504621164692</v>
      </c>
      <c r="AA15">
        <v>0</v>
      </c>
      <c r="AB15">
        <v>19.777076030983089</v>
      </c>
      <c r="AC15">
        <v>14.330514924834061</v>
      </c>
      <c r="AD15">
        <v>0</v>
      </c>
      <c r="AE15">
        <v>24.359058668753914</v>
      </c>
      <c r="AF15">
        <v>5.9902056804049248</v>
      </c>
      <c r="AG15">
        <v>30.218201867000623</v>
      </c>
      <c r="AH15">
        <v>8.8552342797954484</v>
      </c>
      <c r="AI15">
        <v>1.5692508383218533</v>
      </c>
      <c r="AJ15">
        <v>0</v>
      </c>
      <c r="AK15">
        <v>27.134346084585683</v>
      </c>
      <c r="AL15">
        <v>40.097970048006665</v>
      </c>
      <c r="AM15">
        <v>7.7555448896055106</v>
      </c>
      <c r="AN15">
        <v>3.4720688436652054E-2</v>
      </c>
      <c r="AO15">
        <v>0</v>
      </c>
      <c r="AP15">
        <v>0</v>
      </c>
      <c r="AQ15">
        <v>21.126817193456478</v>
      </c>
      <c r="AR15">
        <v>21.941193644333119</v>
      </c>
      <c r="AS15">
        <v>15.639250617825086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38.465723727438927</v>
      </c>
      <c r="BB15">
        <f t="shared" si="0"/>
        <v>884.79427872037047</v>
      </c>
      <c r="BC15">
        <v>1.3898283902439026</v>
      </c>
      <c r="BD15">
        <v>0</v>
      </c>
      <c r="BE15">
        <v>0.21869897368421051</v>
      </c>
      <c r="BF15">
        <v>1.418850025531915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258.30688883734825</v>
      </c>
      <c r="L16">
        <v>14.172289429597944</v>
      </c>
      <c r="M16">
        <v>65.436484703355219</v>
      </c>
      <c r="N16">
        <v>53.613157131405437</v>
      </c>
      <c r="O16">
        <v>75.309116844562084</v>
      </c>
      <c r="P16">
        <v>30.348522997326281</v>
      </c>
      <c r="Q16">
        <v>9.8460043945484657</v>
      </c>
      <c r="R16">
        <v>19.369261037026604</v>
      </c>
      <c r="S16">
        <v>11.978934263612377</v>
      </c>
      <c r="T16">
        <v>0.80096849769646594</v>
      </c>
      <c r="U16">
        <v>41.275095029812249</v>
      </c>
      <c r="V16">
        <v>8.350823453869836</v>
      </c>
      <c r="W16">
        <v>18.763944193624731</v>
      </c>
      <c r="X16">
        <v>65.148698326103798</v>
      </c>
      <c r="Y16">
        <v>0</v>
      </c>
      <c r="Z16">
        <v>8.6830504621164692</v>
      </c>
      <c r="AA16">
        <v>0</v>
      </c>
      <c r="AB16">
        <v>19.777076030983089</v>
      </c>
      <c r="AC16">
        <v>14.330514924834061</v>
      </c>
      <c r="AD16">
        <v>0</v>
      </c>
      <c r="AE16">
        <v>24.359058668753914</v>
      </c>
      <c r="AF16">
        <v>5.9902056804049248</v>
      </c>
      <c r="AG16">
        <v>30.218201867000623</v>
      </c>
      <c r="AH16">
        <v>8.8552342797954484</v>
      </c>
      <c r="AI16">
        <v>1.5692508383218533</v>
      </c>
      <c r="AJ16">
        <v>0</v>
      </c>
      <c r="AK16">
        <v>27.134346084585683</v>
      </c>
      <c r="AL16">
        <v>40.097970048006665</v>
      </c>
      <c r="AM16">
        <v>7.7555448896055106</v>
      </c>
      <c r="AN16">
        <v>3.4720688436652054E-2</v>
      </c>
      <c r="AO16">
        <v>0</v>
      </c>
      <c r="AP16">
        <v>0</v>
      </c>
      <c r="AQ16">
        <v>21.126817193456478</v>
      </c>
      <c r="AR16">
        <v>21.941193644333119</v>
      </c>
      <c r="AS16">
        <v>15.639250617825086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38.465723727438927</v>
      </c>
      <c r="BB16">
        <f t="shared" si="0"/>
        <v>884.79427872037047</v>
      </c>
      <c r="BC16">
        <v>1.3898283902439026</v>
      </c>
      <c r="BD16">
        <v>0</v>
      </c>
      <c r="BE16">
        <v>0.21869897368421051</v>
      </c>
      <c r="BF16">
        <v>1.418850025531915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258.30688883734825</v>
      </c>
      <c r="L17">
        <v>14.172286767487481</v>
      </c>
      <c r="M17">
        <v>65.436484703355219</v>
      </c>
      <c r="N17">
        <v>53.613157131405437</v>
      </c>
      <c r="O17">
        <v>75.309116844562084</v>
      </c>
      <c r="P17">
        <v>30.348522997326281</v>
      </c>
      <c r="Q17">
        <v>9.8460043945484657</v>
      </c>
      <c r="R17">
        <v>19.369261037026604</v>
      </c>
      <c r="S17">
        <v>11.978934263612377</v>
      </c>
      <c r="T17">
        <v>0.80096849769646594</v>
      </c>
      <c r="U17">
        <v>41.275095029812249</v>
      </c>
      <c r="V17">
        <v>8.350823453869836</v>
      </c>
      <c r="W17">
        <v>18.763944193624731</v>
      </c>
      <c r="X17">
        <v>65.148698326103798</v>
      </c>
      <c r="Y17">
        <v>0</v>
      </c>
      <c r="Z17">
        <v>8.6830504621164692</v>
      </c>
      <c r="AA17">
        <v>0</v>
      </c>
      <c r="AB17">
        <v>19.777076030983089</v>
      </c>
      <c r="AC17">
        <v>14.330514924834061</v>
      </c>
      <c r="AD17">
        <v>0</v>
      </c>
      <c r="AE17">
        <v>24.359058668753914</v>
      </c>
      <c r="AF17">
        <v>5.9902056804049248</v>
      </c>
      <c r="AG17">
        <v>30.218201867000623</v>
      </c>
      <c r="AH17">
        <v>8.8552342797954484</v>
      </c>
      <c r="AI17">
        <v>1.5692508383218533</v>
      </c>
      <c r="AJ17">
        <v>0</v>
      </c>
      <c r="AK17">
        <v>27.134346084585683</v>
      </c>
      <c r="AL17">
        <v>40.097970048006665</v>
      </c>
      <c r="AM17">
        <v>7.7555448896055106</v>
      </c>
      <c r="AN17">
        <v>3.4720688436652054E-2</v>
      </c>
      <c r="AO17">
        <v>0</v>
      </c>
      <c r="AP17">
        <v>0</v>
      </c>
      <c r="AQ17">
        <v>21.126817193456478</v>
      </c>
      <c r="AR17">
        <v>21.941193644333119</v>
      </c>
      <c r="AS17">
        <v>15.639250617825086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38.46572361616272</v>
      </c>
      <c r="BB17">
        <f t="shared" si="0"/>
        <v>884.79427616953626</v>
      </c>
      <c r="BC17">
        <v>1.3898283902439026</v>
      </c>
      <c r="BD17">
        <v>0</v>
      </c>
      <c r="BE17">
        <v>0.21869897368421051</v>
      </c>
      <c r="BF17">
        <v>1.418850025531915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258.30688883734825</v>
      </c>
      <c r="L18">
        <v>14.172286767487481</v>
      </c>
      <c r="M18">
        <v>65.436484703355219</v>
      </c>
      <c r="N18">
        <v>53.613157131405437</v>
      </c>
      <c r="O18">
        <v>75.309116844562084</v>
      </c>
      <c r="P18">
        <v>30.348522997326281</v>
      </c>
      <c r="Q18">
        <v>9.8460043945484657</v>
      </c>
      <c r="R18">
        <v>19.369261037026604</v>
      </c>
      <c r="S18">
        <v>11.978934263612377</v>
      </c>
      <c r="T18">
        <v>0.80096849769646594</v>
      </c>
      <c r="U18">
        <v>41.275095029812249</v>
      </c>
      <c r="V18">
        <v>8.350823453869836</v>
      </c>
      <c r="W18">
        <v>18.763944193624731</v>
      </c>
      <c r="X18">
        <v>65.148698326103798</v>
      </c>
      <c r="Y18">
        <v>0</v>
      </c>
      <c r="Z18">
        <v>8.6830504621164692</v>
      </c>
      <c r="AA18">
        <v>0</v>
      </c>
      <c r="AB18">
        <v>19.777076030983089</v>
      </c>
      <c r="AC18">
        <v>14.330514924834061</v>
      </c>
      <c r="AD18">
        <v>0</v>
      </c>
      <c r="AE18">
        <v>24.359058668753914</v>
      </c>
      <c r="AF18">
        <v>5.9902056804049248</v>
      </c>
      <c r="AG18">
        <v>30.218201867000623</v>
      </c>
      <c r="AH18">
        <v>8.7224060057399289</v>
      </c>
      <c r="AI18">
        <v>1.5692508383218533</v>
      </c>
      <c r="AJ18">
        <v>0</v>
      </c>
      <c r="AK18">
        <v>27.134346084585683</v>
      </c>
      <c r="AL18">
        <v>40.097970048006665</v>
      </c>
      <c r="AM18">
        <v>7.7555448896055106</v>
      </c>
      <c r="AN18">
        <v>3.4720688436652054E-2</v>
      </c>
      <c r="AO18">
        <v>0</v>
      </c>
      <c r="AP18">
        <v>0</v>
      </c>
      <c r="AQ18">
        <v>21.126817193456478</v>
      </c>
      <c r="AR18">
        <v>21.941193644333119</v>
      </c>
      <c r="AS18">
        <v>15.639250617825086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38.460171394307196</v>
      </c>
      <c r="BB18">
        <f t="shared" si="0"/>
        <v>884.65839573824655</v>
      </c>
      <c r="BC18">
        <v>1.3898283902439026</v>
      </c>
      <c r="BD18">
        <v>0</v>
      </c>
      <c r="BE18">
        <v>0.21009459459459459</v>
      </c>
      <c r="BF18">
        <v>1.418850025531915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258.30495006973121</v>
      </c>
      <c r="L19">
        <v>14.673897723181552</v>
      </c>
      <c r="M19">
        <v>65.436484703355219</v>
      </c>
      <c r="N19">
        <v>53.613157131405437</v>
      </c>
      <c r="O19">
        <v>75.309116844562084</v>
      </c>
      <c r="P19">
        <v>30.348522997326281</v>
      </c>
      <c r="Q19">
        <v>9.8469110134328002</v>
      </c>
      <c r="R19">
        <v>19.369261037026604</v>
      </c>
      <c r="S19">
        <v>11.982309156546458</v>
      </c>
      <c r="T19">
        <v>0.80096849769646594</v>
      </c>
      <c r="U19">
        <v>41.275095029812249</v>
      </c>
      <c r="V19">
        <v>8.350823453869836</v>
      </c>
      <c r="W19">
        <v>18.763944193624731</v>
      </c>
      <c r="X19">
        <v>65.148698326103798</v>
      </c>
      <c r="Y19">
        <v>0</v>
      </c>
      <c r="Z19">
        <v>8.6830504621164692</v>
      </c>
      <c r="AA19">
        <v>0</v>
      </c>
      <c r="AB19">
        <v>19.777076030983089</v>
      </c>
      <c r="AC19">
        <v>14.330514924834061</v>
      </c>
      <c r="AD19">
        <v>0</v>
      </c>
      <c r="AE19">
        <v>24.359058668753914</v>
      </c>
      <c r="AF19">
        <v>5.9902056804049248</v>
      </c>
      <c r="AG19">
        <v>30.218201867000623</v>
      </c>
      <c r="AH19">
        <v>8.8552342797954484</v>
      </c>
      <c r="AI19">
        <v>1.5692508383218533</v>
      </c>
      <c r="AJ19">
        <v>0</v>
      </c>
      <c r="AK19">
        <v>27.134346084585683</v>
      </c>
      <c r="AL19">
        <v>40.097970048006665</v>
      </c>
      <c r="AM19">
        <v>7.7555448896055106</v>
      </c>
      <c r="AN19">
        <v>3.4720688436652054E-2</v>
      </c>
      <c r="AO19">
        <v>0</v>
      </c>
      <c r="AP19">
        <v>0</v>
      </c>
      <c r="AQ19">
        <v>21.126817193456478</v>
      </c>
      <c r="AR19">
        <v>21.941193644333119</v>
      </c>
      <c r="AS19">
        <v>15.639250617825086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38.486788880818366</v>
      </c>
      <c r="BB19">
        <f t="shared" si="0"/>
        <v>885.26675036793381</v>
      </c>
      <c r="BC19">
        <v>1.3898283902439026</v>
      </c>
      <c r="BD19">
        <v>0</v>
      </c>
      <c r="BE19">
        <v>0.20828473684210527</v>
      </c>
      <c r="BF19">
        <v>1.418850025531915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235.29260337882232</v>
      </c>
      <c r="L20">
        <v>14.171794590600415</v>
      </c>
      <c r="M20">
        <v>65.436484703355219</v>
      </c>
      <c r="N20">
        <v>53.613157131405437</v>
      </c>
      <c r="O20">
        <v>75.309116844562084</v>
      </c>
      <c r="P20">
        <v>30.348522997326281</v>
      </c>
      <c r="Q20">
        <v>9.8469110134328002</v>
      </c>
      <c r="R20">
        <v>19.369261037026604</v>
      </c>
      <c r="S20">
        <v>11.982309156546458</v>
      </c>
      <c r="T20">
        <v>0.80096849769646594</v>
      </c>
      <c r="U20">
        <v>41.275095029812249</v>
      </c>
      <c r="V20">
        <v>8.350823453869836</v>
      </c>
      <c r="W20">
        <v>18.763944193624731</v>
      </c>
      <c r="X20">
        <v>65.148698326103798</v>
      </c>
      <c r="Y20">
        <v>0</v>
      </c>
      <c r="Z20">
        <v>8.6830504621164692</v>
      </c>
      <c r="AA20">
        <v>0</v>
      </c>
      <c r="AB20">
        <v>19.777076030983089</v>
      </c>
      <c r="AC20">
        <v>14.330514924834061</v>
      </c>
      <c r="AD20">
        <v>0</v>
      </c>
      <c r="AE20">
        <v>24.359058668753914</v>
      </c>
      <c r="AF20">
        <v>5.9902056804049248</v>
      </c>
      <c r="AG20">
        <v>30.218201867000623</v>
      </c>
      <c r="AH20">
        <v>8.8552342797954484</v>
      </c>
      <c r="AI20">
        <v>1.5692508383218533</v>
      </c>
      <c r="AJ20">
        <v>0</v>
      </c>
      <c r="AK20">
        <v>27.134346084585683</v>
      </c>
      <c r="AL20">
        <v>40.097970048006665</v>
      </c>
      <c r="AM20">
        <v>7.7555448896055106</v>
      </c>
      <c r="AN20">
        <v>3.4720688436652054E-2</v>
      </c>
      <c r="AO20">
        <v>0</v>
      </c>
      <c r="AP20">
        <v>0</v>
      </c>
      <c r="AQ20">
        <v>21.126817193456478</v>
      </c>
      <c r="AR20">
        <v>21.941193644333119</v>
      </c>
      <c r="AS20">
        <v>15.639250617825086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37.503884878196502</v>
      </c>
      <c r="BB20">
        <f t="shared" si="0"/>
        <v>862.73520454706579</v>
      </c>
      <c r="BC20">
        <v>1.3898283902439026</v>
      </c>
      <c r="BD20">
        <v>0</v>
      </c>
      <c r="BE20">
        <v>0.20828473684210527</v>
      </c>
      <c r="BF20">
        <v>1.418850025531915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219.20297543837995</v>
      </c>
      <c r="L21">
        <v>14.171997459117666</v>
      </c>
      <c r="M21">
        <v>65.436484703355219</v>
      </c>
      <c r="N21">
        <v>53.613157131405437</v>
      </c>
      <c r="O21">
        <v>75.309116844562084</v>
      </c>
      <c r="P21">
        <v>30.348522997326281</v>
      </c>
      <c r="Q21">
        <v>9.8469110134328002</v>
      </c>
      <c r="R21">
        <v>19.369261037026604</v>
      </c>
      <c r="S21">
        <v>11.982309156546458</v>
      </c>
      <c r="T21">
        <v>0.80096849769646594</v>
      </c>
      <c r="U21">
        <v>41.275095029812249</v>
      </c>
      <c r="V21">
        <v>8.350823453869836</v>
      </c>
      <c r="W21">
        <v>18.763944193624731</v>
      </c>
      <c r="X21">
        <v>65.148698326103798</v>
      </c>
      <c r="Y21">
        <v>0</v>
      </c>
      <c r="Z21">
        <v>8.6830504621164692</v>
      </c>
      <c r="AA21">
        <v>6.2046089267376328</v>
      </c>
      <c r="AB21">
        <v>19.777076030983089</v>
      </c>
      <c r="AC21">
        <v>14.330514924834061</v>
      </c>
      <c r="AD21">
        <v>4.2179512307451468</v>
      </c>
      <c r="AE21">
        <v>24.359058668753914</v>
      </c>
      <c r="AF21">
        <v>5.9902056804049248</v>
      </c>
      <c r="AG21">
        <v>30.218201867000623</v>
      </c>
      <c r="AH21">
        <v>8.8552342797954484</v>
      </c>
      <c r="AI21">
        <v>1.5692508383218533</v>
      </c>
      <c r="AJ21">
        <v>0</v>
      </c>
      <c r="AK21">
        <v>27.134346084585683</v>
      </c>
      <c r="AL21">
        <v>40.097970048006665</v>
      </c>
      <c r="AM21">
        <v>7.7555448896055106</v>
      </c>
      <c r="AN21">
        <v>3.4720688436652054E-2</v>
      </c>
      <c r="AO21">
        <v>0</v>
      </c>
      <c r="AP21">
        <v>0</v>
      </c>
      <c r="AQ21">
        <v>21.126817193456478</v>
      </c>
      <c r="AR21">
        <v>21.941193644333119</v>
      </c>
      <c r="AS21">
        <v>15.639250617825086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37.267009924772807</v>
      </c>
      <c r="BB21">
        <f t="shared" si="0"/>
        <v>857.3052145860471</v>
      </c>
      <c r="BC21">
        <v>1.3898283902439026</v>
      </c>
      <c r="BD21">
        <v>0</v>
      </c>
      <c r="BE21">
        <v>0.20828473684210527</v>
      </c>
      <c r="BF21">
        <v>1.418850025531915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199.09234290679703</v>
      </c>
      <c r="L22">
        <v>14.171997459117666</v>
      </c>
      <c r="M22">
        <v>65.436484703355219</v>
      </c>
      <c r="N22">
        <v>53.613157131405437</v>
      </c>
      <c r="O22">
        <v>75.309116844562084</v>
      </c>
      <c r="P22">
        <v>30.348522997326281</v>
      </c>
      <c r="Q22">
        <v>9.8469110134328002</v>
      </c>
      <c r="R22">
        <v>19.369261037026604</v>
      </c>
      <c r="S22">
        <v>11.982309156546458</v>
      </c>
      <c r="T22">
        <v>0.80096849769646594</v>
      </c>
      <c r="U22">
        <v>41.275095029812249</v>
      </c>
      <c r="V22">
        <v>8.350823453869836</v>
      </c>
      <c r="W22">
        <v>18.763944193624731</v>
      </c>
      <c r="X22">
        <v>65.148698326103798</v>
      </c>
      <c r="Y22">
        <v>0</v>
      </c>
      <c r="Z22">
        <v>8.6830504621164692</v>
      </c>
      <c r="AA22">
        <v>6.2046089267376328</v>
      </c>
      <c r="AB22">
        <v>19.777076030983089</v>
      </c>
      <c r="AC22">
        <v>14.330514924834061</v>
      </c>
      <c r="AD22">
        <v>4.2179512307451468</v>
      </c>
      <c r="AE22">
        <v>24.359058668753914</v>
      </c>
      <c r="AF22">
        <v>5.9902056804049248</v>
      </c>
      <c r="AG22">
        <v>30.218201867000623</v>
      </c>
      <c r="AH22">
        <v>8.8552342797954484</v>
      </c>
      <c r="AI22">
        <v>3.7662022933938633</v>
      </c>
      <c r="AJ22">
        <v>0</v>
      </c>
      <c r="AK22">
        <v>27.134346084585683</v>
      </c>
      <c r="AL22">
        <v>40.097970048006665</v>
      </c>
      <c r="AM22">
        <v>7.7555448896055106</v>
      </c>
      <c r="AN22">
        <v>3.4720688436652054E-2</v>
      </c>
      <c r="AO22">
        <v>0</v>
      </c>
      <c r="AP22">
        <v>0</v>
      </c>
      <c r="AQ22">
        <v>13.988075139261111</v>
      </c>
      <c r="AR22">
        <v>21.941193644333119</v>
      </c>
      <c r="AS22">
        <v>15.639250617825086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36.21981863790927</v>
      </c>
      <c r="BB22">
        <f t="shared" si="0"/>
        <v>833.29998274220429</v>
      </c>
      <c r="BC22">
        <v>1.3898283902439026</v>
      </c>
      <c r="BD22">
        <v>0</v>
      </c>
      <c r="BE22">
        <v>0.20828473684210527</v>
      </c>
      <c r="BF22">
        <v>1.418850025531915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188.0310010152551</v>
      </c>
      <c r="L23">
        <v>14.171997459117666</v>
      </c>
      <c r="M23">
        <v>65.436484703355219</v>
      </c>
      <c r="N23">
        <v>53.613157131405437</v>
      </c>
      <c r="O23">
        <v>75.309116844562084</v>
      </c>
      <c r="P23">
        <v>30.348522997326281</v>
      </c>
      <c r="Q23">
        <v>9.8469110134328002</v>
      </c>
      <c r="R23">
        <v>19.369261037026604</v>
      </c>
      <c r="S23">
        <v>11.982309156546458</v>
      </c>
      <c r="T23">
        <v>0.80096849769646594</v>
      </c>
      <c r="U23">
        <v>41.275095029812249</v>
      </c>
      <c r="V23">
        <v>8.350823453869836</v>
      </c>
      <c r="W23">
        <v>18.763944193624731</v>
      </c>
      <c r="X23">
        <v>65.148698326103798</v>
      </c>
      <c r="Y23">
        <v>0</v>
      </c>
      <c r="Z23">
        <v>8.6830504621164692</v>
      </c>
      <c r="AA23">
        <v>12.409218311834691</v>
      </c>
      <c r="AB23">
        <v>19.777076030983089</v>
      </c>
      <c r="AC23">
        <v>14.330514924834061</v>
      </c>
      <c r="AD23">
        <v>8.9550347836568527</v>
      </c>
      <c r="AE23">
        <v>24.359058668753914</v>
      </c>
      <c r="AF23">
        <v>5.9902056804049248</v>
      </c>
      <c r="AG23">
        <v>30.218201867000623</v>
      </c>
      <c r="AH23">
        <v>8.8552342797954484</v>
      </c>
      <c r="AI23">
        <v>24.480316079649342</v>
      </c>
      <c r="AJ23">
        <v>0</v>
      </c>
      <c r="AK23">
        <v>27.134346084585683</v>
      </c>
      <c r="AL23">
        <v>40.097970048006665</v>
      </c>
      <c r="AM23">
        <v>7.7555448896055106</v>
      </c>
      <c r="AN23">
        <v>3.4720688436652054E-2</v>
      </c>
      <c r="AO23">
        <v>0</v>
      </c>
      <c r="AP23">
        <v>0</v>
      </c>
      <c r="AQ23">
        <v>0</v>
      </c>
      <c r="AR23">
        <v>23.403939887288654</v>
      </c>
      <c r="AS23">
        <v>15.639250617825086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36.557108520051472</v>
      </c>
      <c r="BB23">
        <f t="shared" si="0"/>
        <v>841.03182879647886</v>
      </c>
      <c r="BC23">
        <v>1.3898283902439026</v>
      </c>
      <c r="BD23">
        <v>0</v>
      </c>
      <c r="BE23">
        <v>0.20828473684210527</v>
      </c>
      <c r="BF23">
        <v>1.418850025531915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172.99314758111311</v>
      </c>
      <c r="L24">
        <v>14.171997459117666</v>
      </c>
      <c r="M24">
        <v>65.436484703355219</v>
      </c>
      <c r="N24">
        <v>53.613157131405437</v>
      </c>
      <c r="O24">
        <v>75.309116844562084</v>
      </c>
      <c r="P24">
        <v>30.348522997326281</v>
      </c>
      <c r="Q24">
        <v>9.8469110134328002</v>
      </c>
      <c r="R24">
        <v>19.369261037026604</v>
      </c>
      <c r="S24">
        <v>11.982309156546458</v>
      </c>
      <c r="T24">
        <v>0.80096849769646594</v>
      </c>
      <c r="U24">
        <v>41.275095029812249</v>
      </c>
      <c r="V24">
        <v>8.350823453869836</v>
      </c>
      <c r="W24">
        <v>18.763944193624731</v>
      </c>
      <c r="X24">
        <v>65.148698326103798</v>
      </c>
      <c r="Y24">
        <v>0</v>
      </c>
      <c r="Z24">
        <v>8.6830504621164692</v>
      </c>
      <c r="AA24">
        <v>18.613827238572323</v>
      </c>
      <c r="AB24">
        <v>19.777076030983089</v>
      </c>
      <c r="AC24">
        <v>14.330514924834061</v>
      </c>
      <c r="AD24">
        <v>8.9550347836568527</v>
      </c>
      <c r="AE24">
        <v>24.359058668753914</v>
      </c>
      <c r="AF24">
        <v>5.9902056804049248</v>
      </c>
      <c r="AG24">
        <v>30.218201867000623</v>
      </c>
      <c r="AH24">
        <v>17.710469008453348</v>
      </c>
      <c r="AI24">
        <v>24.480316079649342</v>
      </c>
      <c r="AJ24">
        <v>0</v>
      </c>
      <c r="AK24">
        <v>27.134346084585683</v>
      </c>
      <c r="AL24">
        <v>40.097970048006665</v>
      </c>
      <c r="AM24">
        <v>7.7555448896055106</v>
      </c>
      <c r="AN24">
        <v>3.4720688436652054E-2</v>
      </c>
      <c r="AO24">
        <v>0</v>
      </c>
      <c r="AP24">
        <v>0</v>
      </c>
      <c r="AQ24">
        <v>0</v>
      </c>
      <c r="AR24">
        <v>23.403939887288654</v>
      </c>
      <c r="AS24">
        <v>15.639250617825086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36.558027711299886</v>
      </c>
      <c r="BB24">
        <f t="shared" si="0"/>
        <v>841.27159987911546</v>
      </c>
      <c r="BC24">
        <v>1.3898283902439026</v>
      </c>
      <c r="BD24">
        <v>0</v>
      </c>
      <c r="BE24">
        <v>0.42698478947368412</v>
      </c>
      <c r="BF24">
        <v>1.418850025531915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161.88748731997057</v>
      </c>
      <c r="L25">
        <v>14.171997459117666</v>
      </c>
      <c r="M25">
        <v>65.436484703355219</v>
      </c>
      <c r="N25">
        <v>53.613157131405437</v>
      </c>
      <c r="O25">
        <v>75.309116844562084</v>
      </c>
      <c r="P25">
        <v>30.348522997326281</v>
      </c>
      <c r="Q25">
        <v>9.8469110134328002</v>
      </c>
      <c r="R25">
        <v>19.369261037026604</v>
      </c>
      <c r="S25">
        <v>11.982309156546458</v>
      </c>
      <c r="T25">
        <v>0.80096849769646594</v>
      </c>
      <c r="U25">
        <v>41.275095029812249</v>
      </c>
      <c r="V25">
        <v>8.350823453869836</v>
      </c>
      <c r="W25">
        <v>18.763944193624731</v>
      </c>
      <c r="X25">
        <v>65.148698326103798</v>
      </c>
      <c r="Y25">
        <v>0</v>
      </c>
      <c r="Z25">
        <v>8.6830504621164692</v>
      </c>
      <c r="AA25">
        <v>18.613827238572323</v>
      </c>
      <c r="AB25">
        <v>19.777076030983089</v>
      </c>
      <c r="AC25">
        <v>14.330514924834061</v>
      </c>
      <c r="AD25">
        <v>13.432552409830929</v>
      </c>
      <c r="AE25">
        <v>24.359058668753914</v>
      </c>
      <c r="AF25">
        <v>5.9902056804049248</v>
      </c>
      <c r="AG25">
        <v>30.218201867000623</v>
      </c>
      <c r="AH25">
        <v>22.138085923919846</v>
      </c>
      <c r="AI25">
        <v>24.480316079649342</v>
      </c>
      <c r="AJ25">
        <v>0</v>
      </c>
      <c r="AK25">
        <v>27.134346084585683</v>
      </c>
      <c r="AL25">
        <v>40.097970048006665</v>
      </c>
      <c r="AM25">
        <v>7.7555448896055106</v>
      </c>
      <c r="AN25">
        <v>3.4720688436652054E-2</v>
      </c>
      <c r="AO25">
        <v>0</v>
      </c>
      <c r="AP25">
        <v>0</v>
      </c>
      <c r="AQ25">
        <v>0</v>
      </c>
      <c r="AR25">
        <v>21.941193644333119</v>
      </c>
      <c r="AS25">
        <v>15.639250617825086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36.404902943269164</v>
      </c>
      <c r="BB25">
        <f t="shared" si="0"/>
        <v>837.87600957942573</v>
      </c>
      <c r="BC25">
        <v>1.3898283902439026</v>
      </c>
      <c r="BD25">
        <v>0</v>
      </c>
      <c r="BE25">
        <v>0.5415416842105264</v>
      </c>
      <c r="BF25">
        <v>1.418850025531915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140.77269221469163</v>
      </c>
      <c r="L26">
        <v>14.171997459117666</v>
      </c>
      <c r="M26">
        <v>65.436484703355219</v>
      </c>
      <c r="N26">
        <v>53.613157131405437</v>
      </c>
      <c r="O26">
        <v>75.309116844562084</v>
      </c>
      <c r="P26">
        <v>30.348522997326281</v>
      </c>
      <c r="Q26">
        <v>9.8469110134328002</v>
      </c>
      <c r="R26">
        <v>19.369261037026604</v>
      </c>
      <c r="S26">
        <v>11.982309156546458</v>
      </c>
      <c r="T26">
        <v>0.80096849769646594</v>
      </c>
      <c r="U26">
        <v>41.275095029812249</v>
      </c>
      <c r="V26">
        <v>8.350823453869836</v>
      </c>
      <c r="W26">
        <v>18.763944193624731</v>
      </c>
      <c r="X26">
        <v>65.148698326103798</v>
      </c>
      <c r="Y26">
        <v>0</v>
      </c>
      <c r="Z26">
        <v>8.6830504621164692</v>
      </c>
      <c r="AA26">
        <v>18.613827238572323</v>
      </c>
      <c r="AB26">
        <v>19.777076030983089</v>
      </c>
      <c r="AC26">
        <v>14.330514924834061</v>
      </c>
      <c r="AD26">
        <v>13.432552409830929</v>
      </c>
      <c r="AE26">
        <v>24.359058668753914</v>
      </c>
      <c r="AF26">
        <v>5.9902056804049248</v>
      </c>
      <c r="AG26">
        <v>30.218201867000623</v>
      </c>
      <c r="AH26">
        <v>30.329177486850345</v>
      </c>
      <c r="AI26">
        <v>24.480316079649342</v>
      </c>
      <c r="AJ26">
        <v>0</v>
      </c>
      <c r="AK26">
        <v>27.134346084585683</v>
      </c>
      <c r="AL26">
        <v>40.097970048006665</v>
      </c>
      <c r="AM26">
        <v>7.7555448896055106</v>
      </c>
      <c r="AN26">
        <v>3.4720688436652054E-2</v>
      </c>
      <c r="AO26">
        <v>0</v>
      </c>
      <c r="AP26">
        <v>0</v>
      </c>
      <c r="AQ26">
        <v>0</v>
      </c>
      <c r="AR26">
        <v>21.941193644333119</v>
      </c>
      <c r="AS26">
        <v>15.639250617825086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35.864692135198993</v>
      </c>
      <c r="BB26">
        <f t="shared" si="0"/>
        <v>825.688152868629</v>
      </c>
      <c r="BC26">
        <v>1.3898283902439026</v>
      </c>
      <c r="BD26">
        <v>0</v>
      </c>
      <c r="BE26">
        <v>0.73717770769230773</v>
      </c>
      <c r="BF26">
        <v>1.418850025531915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140.77269221469163</v>
      </c>
      <c r="L27">
        <v>14.171735106359989</v>
      </c>
      <c r="M27">
        <v>65.436484703355219</v>
      </c>
      <c r="N27">
        <v>53.613157131405437</v>
      </c>
      <c r="O27">
        <v>75.309116844562084</v>
      </c>
      <c r="P27">
        <v>30.348522997326281</v>
      </c>
      <c r="Q27">
        <v>9.8469110134328002</v>
      </c>
      <c r="R27">
        <v>19.369261037026604</v>
      </c>
      <c r="S27">
        <v>11.982309156546458</v>
      </c>
      <c r="T27">
        <v>0.80096849769646594</v>
      </c>
      <c r="U27">
        <v>41.275095029812249</v>
      </c>
      <c r="V27">
        <v>8.350823453869836</v>
      </c>
      <c r="W27">
        <v>18.763944193624731</v>
      </c>
      <c r="X27">
        <v>65.148698326103798</v>
      </c>
      <c r="Y27">
        <v>0</v>
      </c>
      <c r="Z27">
        <v>8.6830504621164692</v>
      </c>
      <c r="AA27">
        <v>18.613827238572323</v>
      </c>
      <c r="AB27">
        <v>19.777076030983089</v>
      </c>
      <c r="AC27">
        <v>9.5440486201878514</v>
      </c>
      <c r="AD27">
        <v>13.432552409830929</v>
      </c>
      <c r="AE27">
        <v>24.359058668753914</v>
      </c>
      <c r="AF27">
        <v>5.9902056804049248</v>
      </c>
      <c r="AG27">
        <v>30.218201867000623</v>
      </c>
      <c r="AH27">
        <v>26.565703288248798</v>
      </c>
      <c r="AI27">
        <v>24.480316079649342</v>
      </c>
      <c r="AJ27">
        <v>0</v>
      </c>
      <c r="AK27">
        <v>27.134346084585683</v>
      </c>
      <c r="AL27">
        <v>40.097970048006665</v>
      </c>
      <c r="AM27">
        <v>7.7555448896055106</v>
      </c>
      <c r="AN27">
        <v>3.4720688436652054E-2</v>
      </c>
      <c r="AO27">
        <v>0</v>
      </c>
      <c r="AP27">
        <v>0</v>
      </c>
      <c r="AQ27">
        <v>0</v>
      </c>
      <c r="AR27">
        <v>21.941193644333119</v>
      </c>
      <c r="AS27">
        <v>15.639250617825086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35.507293655817961</v>
      </c>
      <c r="BB27">
        <f t="shared" si="0"/>
        <v>817.40385455624221</v>
      </c>
      <c r="BC27">
        <v>1.3898283902439026</v>
      </c>
      <c r="BD27">
        <v>0</v>
      </c>
      <c r="BE27">
        <v>0.64568377192982451</v>
      </c>
      <c r="BF27">
        <v>1.418850025531915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140.77269221469163</v>
      </c>
      <c r="L28">
        <v>14.171735106359989</v>
      </c>
      <c r="M28">
        <v>65.436484703355219</v>
      </c>
      <c r="N28">
        <v>53.613157131405437</v>
      </c>
      <c r="O28">
        <v>75.309116844562084</v>
      </c>
      <c r="P28">
        <v>30.348522997326281</v>
      </c>
      <c r="Q28">
        <v>9.8469110134328002</v>
      </c>
      <c r="R28">
        <v>19.369261037026604</v>
      </c>
      <c r="S28">
        <v>11.982309156546458</v>
      </c>
      <c r="T28">
        <v>0.80096849769646594</v>
      </c>
      <c r="U28">
        <v>41.275095029812249</v>
      </c>
      <c r="V28">
        <v>8.350823453869836</v>
      </c>
      <c r="W28">
        <v>18.763944193624731</v>
      </c>
      <c r="X28">
        <v>65.148698326103798</v>
      </c>
      <c r="Y28">
        <v>0</v>
      </c>
      <c r="Z28">
        <v>8.6830504621164692</v>
      </c>
      <c r="AA28">
        <v>18.613827238572323</v>
      </c>
      <c r="AB28">
        <v>19.777076030983089</v>
      </c>
      <c r="AC28">
        <v>9.5440486201878514</v>
      </c>
      <c r="AD28">
        <v>13.432552409830929</v>
      </c>
      <c r="AE28">
        <v>24.359058668753914</v>
      </c>
      <c r="AF28">
        <v>5.9902056804049248</v>
      </c>
      <c r="AG28">
        <v>30.218201867000623</v>
      </c>
      <c r="AH28">
        <v>32.808643390419533</v>
      </c>
      <c r="AI28">
        <v>24.480316079649342</v>
      </c>
      <c r="AJ28">
        <v>0</v>
      </c>
      <c r="AK28">
        <v>27.134346084585683</v>
      </c>
      <c r="AL28">
        <v>40.097970048006665</v>
      </c>
      <c r="AM28">
        <v>7.7555448896055106</v>
      </c>
      <c r="AN28">
        <v>3.4720688436652054E-2</v>
      </c>
      <c r="AO28">
        <v>0</v>
      </c>
      <c r="AP28">
        <v>0</v>
      </c>
      <c r="AQ28">
        <v>0</v>
      </c>
      <c r="AR28">
        <v>21.941193644333119</v>
      </c>
      <c r="AS28">
        <v>15.639250617825086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35.768248552088707</v>
      </c>
      <c r="BB28">
        <f t="shared" si="0"/>
        <v>823.53900750794287</v>
      </c>
      <c r="BC28">
        <v>1.3898283902439026</v>
      </c>
      <c r="BD28">
        <v>0</v>
      </c>
      <c r="BE28">
        <v>0.79885151773049645</v>
      </c>
      <c r="BF28">
        <v>1.418850025531915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146.11090318613046</v>
      </c>
      <c r="L29">
        <v>5.0301234656872387</v>
      </c>
      <c r="M29">
        <v>65.436484703355219</v>
      </c>
      <c r="N29">
        <v>53.613157131405437</v>
      </c>
      <c r="O29">
        <v>75.309116844562084</v>
      </c>
      <c r="P29">
        <v>30.348522997326281</v>
      </c>
      <c r="Q29">
        <v>5.0457026786840578</v>
      </c>
      <c r="R29">
        <v>19.369261037026604</v>
      </c>
      <c r="S29">
        <v>4.0216785213811752</v>
      </c>
      <c r="T29">
        <v>0</v>
      </c>
      <c r="U29">
        <v>41.275095029812249</v>
      </c>
      <c r="V29">
        <v>8.350823453869836</v>
      </c>
      <c r="W29">
        <v>18.763944193624731</v>
      </c>
      <c r="X29">
        <v>65.148698326103798</v>
      </c>
      <c r="Y29">
        <v>0</v>
      </c>
      <c r="Z29">
        <v>8.6830504621164692</v>
      </c>
      <c r="AA29">
        <v>18.613827238572323</v>
      </c>
      <c r="AB29">
        <v>19.777076030983089</v>
      </c>
      <c r="AC29">
        <v>9.5440486201878514</v>
      </c>
      <c r="AD29">
        <v>13.432552409830929</v>
      </c>
      <c r="AE29">
        <v>24.359058668753914</v>
      </c>
      <c r="AF29">
        <v>5.9902056804049248</v>
      </c>
      <c r="AG29">
        <v>30.218201867000623</v>
      </c>
      <c r="AH29">
        <v>32.808643390419533</v>
      </c>
      <c r="AI29">
        <v>3.7662022933938633</v>
      </c>
      <c r="AJ29">
        <v>0</v>
      </c>
      <c r="AK29">
        <v>27.134346084585683</v>
      </c>
      <c r="AL29">
        <v>62.762040075140874</v>
      </c>
      <c r="AM29">
        <v>7.7555448896055106</v>
      </c>
      <c r="AN29">
        <v>3.4720688436652054E-2</v>
      </c>
      <c r="AO29">
        <v>0</v>
      </c>
      <c r="AP29">
        <v>0</v>
      </c>
      <c r="AQ29">
        <v>0</v>
      </c>
      <c r="AR29">
        <v>21.941193644333119</v>
      </c>
      <c r="AS29">
        <v>15.639250617825086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35.12384922283735</v>
      </c>
      <c r="BB29">
        <f t="shared" si="0"/>
        <v>808.68116403059014</v>
      </c>
      <c r="BC29">
        <v>1.3898283902439026</v>
      </c>
      <c r="BD29">
        <v>0</v>
      </c>
      <c r="BE29">
        <v>0.79885151773049645</v>
      </c>
      <c r="BF29">
        <v>1.3328591148936171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143.16784964419008</v>
      </c>
      <c r="L30">
        <v>5.0301234656872387</v>
      </c>
      <c r="M30">
        <v>65.436484703355219</v>
      </c>
      <c r="N30">
        <v>53.613157131405437</v>
      </c>
      <c r="O30">
        <v>75.309116844562084</v>
      </c>
      <c r="P30">
        <v>30.348522997326281</v>
      </c>
      <c r="Q30">
        <v>5.2320931129624606</v>
      </c>
      <c r="R30">
        <v>5.0266910798742721</v>
      </c>
      <c r="S30">
        <v>4.0216785213811752</v>
      </c>
      <c r="T30">
        <v>0</v>
      </c>
      <c r="U30">
        <v>41.275095029812249</v>
      </c>
      <c r="V30">
        <v>8.350823453869836</v>
      </c>
      <c r="W30">
        <v>18.763944193624731</v>
      </c>
      <c r="X30">
        <v>65.148698326103798</v>
      </c>
      <c r="Y30">
        <v>0</v>
      </c>
      <c r="Z30">
        <v>8.6830504621164692</v>
      </c>
      <c r="AA30">
        <v>18.613827238572323</v>
      </c>
      <c r="AB30">
        <v>19.777076030983089</v>
      </c>
      <c r="AC30">
        <v>9.5440486201878514</v>
      </c>
      <c r="AD30">
        <v>13.432552409830929</v>
      </c>
      <c r="AE30">
        <v>24.359058668753914</v>
      </c>
      <c r="AF30">
        <v>5.9902056804049248</v>
      </c>
      <c r="AG30">
        <v>30.218201867000623</v>
      </c>
      <c r="AH30">
        <v>32.808643390419533</v>
      </c>
      <c r="AI30">
        <v>1.5692508383218533</v>
      </c>
      <c r="AJ30">
        <v>0</v>
      </c>
      <c r="AK30">
        <v>27.134346084585683</v>
      </c>
      <c r="AL30">
        <v>62.762040075140874</v>
      </c>
      <c r="AM30">
        <v>7.7555448896055106</v>
      </c>
      <c r="AN30">
        <v>3.4720688436652054E-2</v>
      </c>
      <c r="AO30">
        <v>0</v>
      </c>
      <c r="AP30">
        <v>0</v>
      </c>
      <c r="AQ30">
        <v>0</v>
      </c>
      <c r="AR30">
        <v>21.941193644333119</v>
      </c>
      <c r="AS30">
        <v>15.639250617825086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34.317268709906102</v>
      </c>
      <c r="BB30">
        <f t="shared" si="0"/>
        <v>790.19156002363513</v>
      </c>
      <c r="BC30">
        <v>1.3898283902439026</v>
      </c>
      <c r="BD30">
        <v>0</v>
      </c>
      <c r="BE30">
        <v>0.79885151773049645</v>
      </c>
      <c r="BF30">
        <v>1.3328591148936171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143.16784964419008</v>
      </c>
      <c r="L31">
        <v>5.0301863807333298</v>
      </c>
      <c r="M31">
        <v>65.436484703355219</v>
      </c>
      <c r="N31">
        <v>53.613157131405437</v>
      </c>
      <c r="O31">
        <v>75.309116844562084</v>
      </c>
      <c r="P31">
        <v>30.348522997326281</v>
      </c>
      <c r="Q31">
        <v>5.2322277184563433</v>
      </c>
      <c r="R31">
        <v>5.0266910798742721</v>
      </c>
      <c r="S31">
        <v>4.0216785213811752</v>
      </c>
      <c r="T31">
        <v>0</v>
      </c>
      <c r="U31">
        <v>41.275095029812249</v>
      </c>
      <c r="V31">
        <v>8.350823453869836</v>
      </c>
      <c r="W31">
        <v>18.763944193624731</v>
      </c>
      <c r="X31">
        <v>65.148698326103798</v>
      </c>
      <c r="Y31">
        <v>0</v>
      </c>
      <c r="Z31">
        <v>8.6830504621164692</v>
      </c>
      <c r="AA31">
        <v>18.613827238572323</v>
      </c>
      <c r="AB31">
        <v>19.777076030983089</v>
      </c>
      <c r="AC31">
        <v>14.330514924834061</v>
      </c>
      <c r="AD31">
        <v>13.432552409830929</v>
      </c>
      <c r="AE31">
        <v>24.359058668753914</v>
      </c>
      <c r="AF31">
        <v>5.9902056804049248</v>
      </c>
      <c r="AG31">
        <v>30.218201867000623</v>
      </c>
      <c r="AH31">
        <v>21.872428926946355</v>
      </c>
      <c r="AI31">
        <v>1.5692508383218533</v>
      </c>
      <c r="AJ31">
        <v>0</v>
      </c>
      <c r="AK31">
        <v>27.134346084585683</v>
      </c>
      <c r="AL31">
        <v>62.762040075140874</v>
      </c>
      <c r="AM31">
        <v>7.7555448896055106</v>
      </c>
      <c r="AN31">
        <v>3.4720688436652054E-2</v>
      </c>
      <c r="AO31">
        <v>0</v>
      </c>
      <c r="AP31">
        <v>0</v>
      </c>
      <c r="AQ31">
        <v>0</v>
      </c>
      <c r="AR31">
        <v>21.941193644333119</v>
      </c>
      <c r="AS31">
        <v>15.639250617825086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34.060217493225707</v>
      </c>
      <c r="BB31">
        <f t="shared" si="0"/>
        <v>784.02931835025527</v>
      </c>
      <c r="BC31">
        <v>1.3898283902439026</v>
      </c>
      <c r="BD31">
        <v>0</v>
      </c>
      <c r="BE31">
        <v>0.52910926595744678</v>
      </c>
      <c r="BF31">
        <v>1.3328591148936171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143.16784964419008</v>
      </c>
      <c r="L32">
        <v>5.0301863807333298</v>
      </c>
      <c r="M32">
        <v>65.436484703355219</v>
      </c>
      <c r="N32">
        <v>53.613157131405437</v>
      </c>
      <c r="O32">
        <v>75.309116844562084</v>
      </c>
      <c r="P32">
        <v>30.348522997326281</v>
      </c>
      <c r="Q32">
        <v>5.2322277184563433</v>
      </c>
      <c r="R32">
        <v>5.0266910798742721</v>
      </c>
      <c r="S32">
        <v>4.0216785213811752</v>
      </c>
      <c r="T32">
        <v>0</v>
      </c>
      <c r="U32">
        <v>41.275095029812249</v>
      </c>
      <c r="V32">
        <v>3.2806439156752258</v>
      </c>
      <c r="W32">
        <v>5.0283434467203953</v>
      </c>
      <c r="X32">
        <v>40.22002510955906</v>
      </c>
      <c r="Y32">
        <v>0</v>
      </c>
      <c r="Z32">
        <v>8.6830504621164692</v>
      </c>
      <c r="AA32">
        <v>18.613827238572323</v>
      </c>
      <c r="AB32">
        <v>19.777076030983089</v>
      </c>
      <c r="AC32">
        <v>14.330514924834061</v>
      </c>
      <c r="AD32">
        <v>13.432552409830929</v>
      </c>
      <c r="AE32">
        <v>24.359058668753914</v>
      </c>
      <c r="AF32">
        <v>5.9902056804049248</v>
      </c>
      <c r="AG32">
        <v>30.218201867000623</v>
      </c>
      <c r="AH32">
        <v>10.936214463473178</v>
      </c>
      <c r="AI32">
        <v>1.5692508383218533</v>
      </c>
      <c r="AJ32">
        <v>0</v>
      </c>
      <c r="AK32">
        <v>27.134346084585683</v>
      </c>
      <c r="AL32">
        <v>62.762040075140874</v>
      </c>
      <c r="AM32">
        <v>7.7555448896055106</v>
      </c>
      <c r="AN32">
        <v>3.4720688436652054E-2</v>
      </c>
      <c r="AO32">
        <v>0</v>
      </c>
      <c r="AP32">
        <v>0</v>
      </c>
      <c r="AQ32">
        <v>0</v>
      </c>
      <c r="AR32">
        <v>21.941193644333119</v>
      </c>
      <c r="AS32">
        <v>15.639250617825086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31.774983572283837</v>
      </c>
      <c r="BB32">
        <f t="shared" si="0"/>
        <v>731.38451729544204</v>
      </c>
      <c r="BC32">
        <v>1.3898283902439026</v>
      </c>
      <c r="BD32">
        <v>0</v>
      </c>
      <c r="BE32">
        <v>0.26974225531914897</v>
      </c>
      <c r="BF32">
        <v>1.3328591148936171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145.59702658472901</v>
      </c>
      <c r="L33">
        <v>5.030259102115278</v>
      </c>
      <c r="M33">
        <v>65.436484703355219</v>
      </c>
      <c r="N33">
        <v>53.613157131405437</v>
      </c>
      <c r="O33">
        <v>75.309116844562084</v>
      </c>
      <c r="P33">
        <v>30.348522997326281</v>
      </c>
      <c r="Q33">
        <v>5.2649185701451096</v>
      </c>
      <c r="R33">
        <v>5.0266910798742721</v>
      </c>
      <c r="S33">
        <v>6.2222563966762188</v>
      </c>
      <c r="T33">
        <v>8.3362760575139416E-2</v>
      </c>
      <c r="U33">
        <v>41.275095029812249</v>
      </c>
      <c r="V33">
        <v>3.2806439156752258</v>
      </c>
      <c r="W33">
        <v>5.0283434467203953</v>
      </c>
      <c r="X33">
        <v>15.08180976491545</v>
      </c>
      <c r="Y33">
        <v>0</v>
      </c>
      <c r="Z33">
        <v>8.6830504621164692</v>
      </c>
      <c r="AA33">
        <v>18.613827238572323</v>
      </c>
      <c r="AB33">
        <v>19.777076030983089</v>
      </c>
      <c r="AC33">
        <v>14.330514924834061</v>
      </c>
      <c r="AD33">
        <v>8.9550347836568527</v>
      </c>
      <c r="AE33">
        <v>24.359058668753914</v>
      </c>
      <c r="AF33">
        <v>5.9902056804049248</v>
      </c>
      <c r="AG33">
        <v>30.218201867000623</v>
      </c>
      <c r="AH33">
        <v>10.31634798758088</v>
      </c>
      <c r="AI33">
        <v>1.5692508383218533</v>
      </c>
      <c r="AJ33">
        <v>0</v>
      </c>
      <c r="AK33">
        <v>27.134346084585683</v>
      </c>
      <c r="AL33">
        <v>62.762040075140874</v>
      </c>
      <c r="AM33">
        <v>7.7555448896055106</v>
      </c>
      <c r="AN33">
        <v>3.4720688436652054E-2</v>
      </c>
      <c r="AO33">
        <v>0</v>
      </c>
      <c r="AP33">
        <v>0</v>
      </c>
      <c r="AQ33">
        <v>0</v>
      </c>
      <c r="AR33">
        <v>21.941193644333119</v>
      </c>
      <c r="AS33">
        <v>15.639250617825086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30.709513347459605</v>
      </c>
      <c r="BB33">
        <f t="shared" si="0"/>
        <v>706.94107769498999</v>
      </c>
      <c r="BC33">
        <v>1.3898283902439026</v>
      </c>
      <c r="BD33">
        <v>0</v>
      </c>
      <c r="BE33">
        <v>0.25055072727272726</v>
      </c>
      <c r="BF33">
        <v>1.3328591148936171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145.59702658472901</v>
      </c>
      <c r="L34">
        <v>5.0300995797920773</v>
      </c>
      <c r="M34">
        <v>65.436484703355219</v>
      </c>
      <c r="N34">
        <v>53.613157131405437</v>
      </c>
      <c r="O34">
        <v>75.309116844562084</v>
      </c>
      <c r="P34">
        <v>30.348522997326281</v>
      </c>
      <c r="Q34">
        <v>5.2649185701451096</v>
      </c>
      <c r="R34">
        <v>5.0266910798742721</v>
      </c>
      <c r="S34">
        <v>6.2222563966762188</v>
      </c>
      <c r="T34">
        <v>8.4057608015028193E-2</v>
      </c>
      <c r="U34">
        <v>41.275095029812249</v>
      </c>
      <c r="V34">
        <v>3.1330584247526652</v>
      </c>
      <c r="W34">
        <v>5.027323017658766</v>
      </c>
      <c r="X34">
        <v>15.081426208616712</v>
      </c>
      <c r="Y34">
        <v>0</v>
      </c>
      <c r="Z34">
        <v>8.6830504621164692</v>
      </c>
      <c r="AA34">
        <v>18.613827238572323</v>
      </c>
      <c r="AB34">
        <v>19.777076030983089</v>
      </c>
      <c r="AC34">
        <v>14.330514924834061</v>
      </c>
      <c r="AD34">
        <v>4.4775176261740759</v>
      </c>
      <c r="AE34">
        <v>24.359058668753914</v>
      </c>
      <c r="AF34">
        <v>5.9902056804049248</v>
      </c>
      <c r="AG34">
        <v>30.218201867000623</v>
      </c>
      <c r="AH34">
        <v>0</v>
      </c>
      <c r="AI34">
        <v>1.5692508383218533</v>
      </c>
      <c r="AJ34">
        <v>0</v>
      </c>
      <c r="AK34">
        <v>27.134346084585683</v>
      </c>
      <c r="AL34">
        <v>62.762040075140874</v>
      </c>
      <c r="AM34">
        <v>7.7555448896055106</v>
      </c>
      <c r="AN34">
        <v>3.4720688436652054E-2</v>
      </c>
      <c r="AO34">
        <v>0</v>
      </c>
      <c r="AP34">
        <v>0</v>
      </c>
      <c r="AQ34">
        <v>0</v>
      </c>
      <c r="AR34">
        <v>21.941193644333119</v>
      </c>
      <c r="AS34">
        <v>15.639250617825086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30.084924400877199</v>
      </c>
      <c r="BB34">
        <f t="shared" si="0"/>
        <v>692.37279661806974</v>
      </c>
      <c r="BC34">
        <v>1.3898283902439026</v>
      </c>
      <c r="BD34">
        <v>0</v>
      </c>
      <c r="BE34">
        <v>0</v>
      </c>
      <c r="BF34">
        <v>1.3328591148936171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145.43784692945559</v>
      </c>
      <c r="L35">
        <v>5.0300995797920773</v>
      </c>
      <c r="M35">
        <v>65.436484703355219</v>
      </c>
      <c r="N35">
        <v>53.613157131405437</v>
      </c>
      <c r="O35">
        <v>75.309116844562084</v>
      </c>
      <c r="P35">
        <v>30.348522997326281</v>
      </c>
      <c r="Q35">
        <v>4.9298978333292673</v>
      </c>
      <c r="R35">
        <v>5.0266910798742721</v>
      </c>
      <c r="S35">
        <v>5.9083473835825675</v>
      </c>
      <c r="T35">
        <v>8.3134868488745031E-2</v>
      </c>
      <c r="U35">
        <v>41.275095029812249</v>
      </c>
      <c r="V35">
        <v>3.0144185768306713</v>
      </c>
      <c r="W35">
        <v>5.027323017658766</v>
      </c>
      <c r="X35">
        <v>15.081426208616712</v>
      </c>
      <c r="Y35">
        <v>0</v>
      </c>
      <c r="Z35">
        <v>8.6830504621164692</v>
      </c>
      <c r="AA35">
        <v>18.613827238572323</v>
      </c>
      <c r="AB35">
        <v>19.777076030983089</v>
      </c>
      <c r="AC35">
        <v>14.330514924834061</v>
      </c>
      <c r="AD35">
        <v>4.4775176261740759</v>
      </c>
      <c r="AE35">
        <v>24.359058668753914</v>
      </c>
      <c r="AF35">
        <v>5.9902056804049248</v>
      </c>
      <c r="AG35">
        <v>30.218201867000623</v>
      </c>
      <c r="AH35">
        <v>0</v>
      </c>
      <c r="AI35">
        <v>1.5692508383218533</v>
      </c>
      <c r="AJ35">
        <v>0</v>
      </c>
      <c r="AK35">
        <v>27.134346084585683</v>
      </c>
      <c r="AL35">
        <v>40.097970048006665</v>
      </c>
      <c r="AM35">
        <v>7.7555448896055106</v>
      </c>
      <c r="AN35">
        <v>3.4720688436652054E-2</v>
      </c>
      <c r="AO35">
        <v>0</v>
      </c>
      <c r="AP35">
        <v>0</v>
      </c>
      <c r="AQ35">
        <v>0</v>
      </c>
      <c r="AR35">
        <v>21.941193644333119</v>
      </c>
      <c r="AS35">
        <v>15.639250617825086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29.098789584451005</v>
      </c>
      <c r="BB35">
        <f t="shared" si="0"/>
        <v>669.76718941473052</v>
      </c>
      <c r="BC35">
        <v>1.3898283902439026</v>
      </c>
      <c r="BD35">
        <v>0</v>
      </c>
      <c r="BE35">
        <v>0</v>
      </c>
      <c r="BF35">
        <v>1.3328591148936171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145.43784692945559</v>
      </c>
      <c r="L36">
        <v>5.0300995797920773</v>
      </c>
      <c r="M36">
        <v>65.436484703355219</v>
      </c>
      <c r="N36">
        <v>53.613157131405437</v>
      </c>
      <c r="O36">
        <v>75.309116844562084</v>
      </c>
      <c r="P36">
        <v>30.348522997326281</v>
      </c>
      <c r="Q36">
        <v>4.9298978333292673</v>
      </c>
      <c r="R36">
        <v>5.0266910798742721</v>
      </c>
      <c r="S36">
        <v>5.9083473835825675</v>
      </c>
      <c r="T36">
        <v>8.3134868488745031E-2</v>
      </c>
      <c r="U36">
        <v>41.275095029812249</v>
      </c>
      <c r="V36">
        <v>3.0144185768306713</v>
      </c>
      <c r="W36">
        <v>5.027323017658766</v>
      </c>
      <c r="X36">
        <v>15.081426208616712</v>
      </c>
      <c r="Y36">
        <v>0</v>
      </c>
      <c r="Z36">
        <v>8.6830504621164692</v>
      </c>
      <c r="AA36">
        <v>18.613827238572323</v>
      </c>
      <c r="AB36">
        <v>19.777076030983089</v>
      </c>
      <c r="AC36">
        <v>14.330514924834061</v>
      </c>
      <c r="AD36">
        <v>4.4775176261740759</v>
      </c>
      <c r="AE36">
        <v>24.359058668753914</v>
      </c>
      <c r="AF36">
        <v>5.9902056804049248</v>
      </c>
      <c r="AG36">
        <v>30.218201867000623</v>
      </c>
      <c r="AH36">
        <v>0</v>
      </c>
      <c r="AI36">
        <v>1.5692508383218533</v>
      </c>
      <c r="AJ36">
        <v>0</v>
      </c>
      <c r="AK36">
        <v>27.134346084585683</v>
      </c>
      <c r="AL36">
        <v>40.097970048006665</v>
      </c>
      <c r="AM36">
        <v>7.7555448896055106</v>
      </c>
      <c r="AN36">
        <v>3.4720688436652054E-2</v>
      </c>
      <c r="AO36">
        <v>0</v>
      </c>
      <c r="AP36">
        <v>0</v>
      </c>
      <c r="AQ36">
        <v>0</v>
      </c>
      <c r="AR36">
        <v>21.941193644333119</v>
      </c>
      <c r="AS36">
        <v>15.639250617825086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29.098789584451005</v>
      </c>
      <c r="BB36">
        <f t="shared" si="0"/>
        <v>669.76718941473052</v>
      </c>
      <c r="BC36">
        <v>1.3898283902439026</v>
      </c>
      <c r="BD36">
        <v>0</v>
      </c>
      <c r="BE36">
        <v>0</v>
      </c>
      <c r="BF36">
        <v>1.3328591148936171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145.43784692945559</v>
      </c>
      <c r="L37">
        <v>5.0300867758689902</v>
      </c>
      <c r="M37">
        <v>65.436484703355219</v>
      </c>
      <c r="N37">
        <v>53.613157131405437</v>
      </c>
      <c r="O37">
        <v>75.309116844562084</v>
      </c>
      <c r="P37">
        <v>30.348522997326281</v>
      </c>
      <c r="Q37">
        <v>4.9298978333292673</v>
      </c>
      <c r="R37">
        <v>5.0266910798742721</v>
      </c>
      <c r="S37">
        <v>5.9083473835825675</v>
      </c>
      <c r="T37">
        <v>8.3134868488745031E-2</v>
      </c>
      <c r="U37">
        <v>41.275095029812249</v>
      </c>
      <c r="V37">
        <v>3.0144185768306713</v>
      </c>
      <c r="W37">
        <v>5.027323017658766</v>
      </c>
      <c r="X37">
        <v>15.081426208616712</v>
      </c>
      <c r="Y37">
        <v>0</v>
      </c>
      <c r="Z37">
        <v>8.6830504621164692</v>
      </c>
      <c r="AA37">
        <v>18.613827238572323</v>
      </c>
      <c r="AB37">
        <v>19.777076030983089</v>
      </c>
      <c r="AC37">
        <v>14.330514924834061</v>
      </c>
      <c r="AD37">
        <v>4.4775176261740759</v>
      </c>
      <c r="AE37">
        <v>24.359058668753914</v>
      </c>
      <c r="AF37">
        <v>5.9902056804049248</v>
      </c>
      <c r="AG37">
        <v>30.218201867000623</v>
      </c>
      <c r="AH37">
        <v>0</v>
      </c>
      <c r="AI37">
        <v>0</v>
      </c>
      <c r="AJ37">
        <v>0</v>
      </c>
      <c r="AK37">
        <v>27.134346084585683</v>
      </c>
      <c r="AL37">
        <v>40.097970048006665</v>
      </c>
      <c r="AM37">
        <v>7.7555448896055106</v>
      </c>
      <c r="AN37">
        <v>3.4720688436652054E-2</v>
      </c>
      <c r="AO37">
        <v>0</v>
      </c>
      <c r="AP37">
        <v>0</v>
      </c>
      <c r="AQ37">
        <v>0</v>
      </c>
      <c r="AR37">
        <v>21.941193644333119</v>
      </c>
      <c r="AS37">
        <v>15.639250617825086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29.033194364205158</v>
      </c>
      <c r="BB37">
        <f t="shared" si="0"/>
        <v>668.26352099273129</v>
      </c>
      <c r="BC37">
        <v>1.3898283902439026</v>
      </c>
      <c r="BD37">
        <v>0</v>
      </c>
      <c r="BE37">
        <v>0</v>
      </c>
      <c r="BF37">
        <v>1.3328591148936171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145.43784692945559</v>
      </c>
      <c r="L38">
        <v>5.0301503774715757</v>
      </c>
      <c r="M38">
        <v>65.436484703355219</v>
      </c>
      <c r="N38">
        <v>53.613157131405437</v>
      </c>
      <c r="O38">
        <v>75.309116844562084</v>
      </c>
      <c r="P38">
        <v>30.348522997326281</v>
      </c>
      <c r="Q38">
        <v>4.9298978333292673</v>
      </c>
      <c r="R38">
        <v>5.0266910798742721</v>
      </c>
      <c r="S38">
        <v>5.9083473835825675</v>
      </c>
      <c r="T38">
        <v>8.3134868488745031E-2</v>
      </c>
      <c r="U38">
        <v>41.275095029812249</v>
      </c>
      <c r="V38">
        <v>3.0144185768306713</v>
      </c>
      <c r="W38">
        <v>5.027323017658766</v>
      </c>
      <c r="X38">
        <v>15.081426208616712</v>
      </c>
      <c r="Y38">
        <v>0</v>
      </c>
      <c r="Z38">
        <v>8.6830504621164692</v>
      </c>
      <c r="AA38">
        <v>18.613827238572323</v>
      </c>
      <c r="AB38">
        <v>19.777076030983089</v>
      </c>
      <c r="AC38">
        <v>14.330514924834061</v>
      </c>
      <c r="AD38">
        <v>4.4775176261740759</v>
      </c>
      <c r="AE38">
        <v>24.359058668753914</v>
      </c>
      <c r="AF38">
        <v>5.9902056804049248</v>
      </c>
      <c r="AG38">
        <v>30.218201867000623</v>
      </c>
      <c r="AH38">
        <v>0</v>
      </c>
      <c r="AI38">
        <v>0</v>
      </c>
      <c r="AJ38">
        <v>0</v>
      </c>
      <c r="AK38">
        <v>27.134346084585683</v>
      </c>
      <c r="AL38">
        <v>40.097970048006665</v>
      </c>
      <c r="AM38">
        <v>7.7555448896055106</v>
      </c>
      <c r="AN38">
        <v>3.4720688436652054E-2</v>
      </c>
      <c r="AO38">
        <v>0</v>
      </c>
      <c r="AP38">
        <v>0</v>
      </c>
      <c r="AQ38">
        <v>0</v>
      </c>
      <c r="AR38">
        <v>21.941193644333119</v>
      </c>
      <c r="AS38">
        <v>15.639250617825086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29.033197022752148</v>
      </c>
      <c r="BB38">
        <f t="shared" si="0"/>
        <v>668.26358193578699</v>
      </c>
      <c r="BC38">
        <v>1.3898283902439026</v>
      </c>
      <c r="BD38">
        <v>0</v>
      </c>
      <c r="BE38">
        <v>0</v>
      </c>
      <c r="BF38">
        <v>1.3328591148936171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145.4825469334119</v>
      </c>
      <c r="L39">
        <v>5.0301503774715757</v>
      </c>
      <c r="M39">
        <v>65.436484703355219</v>
      </c>
      <c r="N39">
        <v>53.613157131405437</v>
      </c>
      <c r="O39">
        <v>75.309116844562084</v>
      </c>
      <c r="P39">
        <v>30.348522997326281</v>
      </c>
      <c r="Q39">
        <v>4.9482514638699868</v>
      </c>
      <c r="R39">
        <v>5.0266910798742721</v>
      </c>
      <c r="S39">
        <v>5.9083473835825675</v>
      </c>
      <c r="T39">
        <v>9.6350448758088209E-2</v>
      </c>
      <c r="U39">
        <v>41.275095029812249</v>
      </c>
      <c r="V39">
        <v>3.0144185768306713</v>
      </c>
      <c r="W39">
        <v>5.027323017658766</v>
      </c>
      <c r="X39">
        <v>15.081426208616712</v>
      </c>
      <c r="Y39">
        <v>0</v>
      </c>
      <c r="Z39">
        <v>8.6830504621164692</v>
      </c>
      <c r="AA39">
        <v>18.613827238572323</v>
      </c>
      <c r="AB39">
        <v>19.777076030983089</v>
      </c>
      <c r="AC39">
        <v>14.330514924834061</v>
      </c>
      <c r="AD39">
        <v>4.4775176261740759</v>
      </c>
      <c r="AE39">
        <v>24.359058668753914</v>
      </c>
      <c r="AF39">
        <v>5.9902056804049248</v>
      </c>
      <c r="AG39">
        <v>30.218201867000623</v>
      </c>
      <c r="AH39">
        <v>0</v>
      </c>
      <c r="AI39">
        <v>0</v>
      </c>
      <c r="AJ39">
        <v>0</v>
      </c>
      <c r="AK39">
        <v>27.134346084585683</v>
      </c>
      <c r="AL39">
        <v>40.097970048006665</v>
      </c>
      <c r="AM39">
        <v>7.7555448896055106</v>
      </c>
      <c r="AN39">
        <v>3.4720688436652054E-2</v>
      </c>
      <c r="AO39">
        <v>0</v>
      </c>
      <c r="AP39">
        <v>2.5457030897306927</v>
      </c>
      <c r="AQ39">
        <v>0</v>
      </c>
      <c r="AR39">
        <v>21.941193644333119</v>
      </c>
      <c r="AS39">
        <v>16.093020494155706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29.16176304591075</v>
      </c>
      <c r="BB39">
        <f t="shared" si="0"/>
        <v>671.21075809345598</v>
      </c>
      <c r="BC39">
        <v>1.3898283902439026</v>
      </c>
      <c r="BD39">
        <v>0</v>
      </c>
      <c r="BE39">
        <v>0</v>
      </c>
      <c r="BF39">
        <v>1.3328591148936171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145.49865028287556</v>
      </c>
      <c r="L40">
        <v>5.0301503774715757</v>
      </c>
      <c r="M40">
        <v>65.436484703355219</v>
      </c>
      <c r="N40">
        <v>53.613157131405437</v>
      </c>
      <c r="O40">
        <v>75.309116844562084</v>
      </c>
      <c r="P40">
        <v>30.348522997326281</v>
      </c>
      <c r="Q40">
        <v>4.9482514638699868</v>
      </c>
      <c r="R40">
        <v>5.0266910798742721</v>
      </c>
      <c r="S40">
        <v>5.9083473835825675</v>
      </c>
      <c r="T40">
        <v>9.6350448758088209E-2</v>
      </c>
      <c r="U40">
        <v>41.275095029812249</v>
      </c>
      <c r="V40">
        <v>3.0144185768306713</v>
      </c>
      <c r="W40">
        <v>5.027323017658766</v>
      </c>
      <c r="X40">
        <v>15.081426208616712</v>
      </c>
      <c r="Y40">
        <v>0</v>
      </c>
      <c r="Z40">
        <v>8.6830504621164692</v>
      </c>
      <c r="AA40">
        <v>12.409218311834691</v>
      </c>
      <c r="AB40">
        <v>19.777076030983089</v>
      </c>
      <c r="AC40">
        <v>14.330514924834061</v>
      </c>
      <c r="AD40">
        <v>4.4775176261740759</v>
      </c>
      <c r="AE40">
        <v>24.359058668753914</v>
      </c>
      <c r="AF40">
        <v>5.9902056804049248</v>
      </c>
      <c r="AG40">
        <v>30.218201867000623</v>
      </c>
      <c r="AH40">
        <v>0</v>
      </c>
      <c r="AI40">
        <v>0</v>
      </c>
      <c r="AJ40">
        <v>0</v>
      </c>
      <c r="AK40">
        <v>27.134346084585683</v>
      </c>
      <c r="AL40">
        <v>40.097970048006665</v>
      </c>
      <c r="AM40">
        <v>7.7555448896055106</v>
      </c>
      <c r="AN40">
        <v>3.4720688436652054E-2</v>
      </c>
      <c r="AO40">
        <v>0</v>
      </c>
      <c r="AP40">
        <v>2.5457030897306927</v>
      </c>
      <c r="AQ40">
        <v>0</v>
      </c>
      <c r="AR40">
        <v>23.403939887288654</v>
      </c>
      <c r="AS40">
        <v>16.093020494155706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28.964226305736233</v>
      </c>
      <c r="BB40">
        <f t="shared" si="0"/>
        <v>666.68253549931217</v>
      </c>
      <c r="BC40">
        <v>1.3898283902439026</v>
      </c>
      <c r="BD40">
        <v>0</v>
      </c>
      <c r="BE40">
        <v>0</v>
      </c>
      <c r="BF40">
        <v>1.3328591148936171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145.4825469334119</v>
      </c>
      <c r="L41">
        <v>5.0302150467999294</v>
      </c>
      <c r="M41">
        <v>65.436484703355219</v>
      </c>
      <c r="N41">
        <v>53.613157131405437</v>
      </c>
      <c r="O41">
        <v>75.309116844562084</v>
      </c>
      <c r="P41">
        <v>30.348522997326281</v>
      </c>
      <c r="Q41">
        <v>5.2494717338040182</v>
      </c>
      <c r="R41">
        <v>5.0257778836977707</v>
      </c>
      <c r="S41">
        <v>5.970002761369126</v>
      </c>
      <c r="T41">
        <v>9.7793780004174449E-2</v>
      </c>
      <c r="U41">
        <v>41.275095029812249</v>
      </c>
      <c r="V41">
        <v>3.0165936130244204</v>
      </c>
      <c r="W41">
        <v>5.027323017658766</v>
      </c>
      <c r="X41">
        <v>15.081426208616712</v>
      </c>
      <c r="Y41">
        <v>0</v>
      </c>
      <c r="Z41">
        <v>8.6830504621164692</v>
      </c>
      <c r="AA41">
        <v>11.687719784596117</v>
      </c>
      <c r="AB41">
        <v>19.777076030983089</v>
      </c>
      <c r="AC41">
        <v>14.330514924834061</v>
      </c>
      <c r="AD41">
        <v>4.4775176261740759</v>
      </c>
      <c r="AE41">
        <v>24.359058668753914</v>
      </c>
      <c r="AF41">
        <v>5.9902056804049248</v>
      </c>
      <c r="AG41">
        <v>30.218201867000623</v>
      </c>
      <c r="AH41">
        <v>0</v>
      </c>
      <c r="AI41">
        <v>0</v>
      </c>
      <c r="AJ41">
        <v>0</v>
      </c>
      <c r="AK41">
        <v>27.134346084585683</v>
      </c>
      <c r="AL41">
        <v>40.097970048006665</v>
      </c>
      <c r="AM41">
        <v>7.7555448896055106</v>
      </c>
      <c r="AN41">
        <v>3.4720688436652054E-2</v>
      </c>
      <c r="AO41">
        <v>0</v>
      </c>
      <c r="AP41">
        <v>2.5457030897306927</v>
      </c>
      <c r="AQ41">
        <v>0</v>
      </c>
      <c r="AR41">
        <v>23.403939887288654</v>
      </c>
      <c r="AS41">
        <v>16.093020494155706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28.948678528701535</v>
      </c>
      <c r="BB41">
        <f t="shared" si="0"/>
        <v>666.32612688795678</v>
      </c>
      <c r="BC41">
        <v>1.3898283902439026</v>
      </c>
      <c r="BD41">
        <v>0</v>
      </c>
      <c r="BE41">
        <v>0</v>
      </c>
      <c r="BF41">
        <v>1.3328591148936171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145.65089580700959</v>
      </c>
      <c r="L42">
        <v>5.0302150467999294</v>
      </c>
      <c r="M42">
        <v>65.436484703355219</v>
      </c>
      <c r="N42">
        <v>53.613157131405437</v>
      </c>
      <c r="O42">
        <v>75.309116844562084</v>
      </c>
      <c r="P42">
        <v>30.348522997326281</v>
      </c>
      <c r="Q42">
        <v>5.2494717338040182</v>
      </c>
      <c r="R42">
        <v>5.0257778836977707</v>
      </c>
      <c r="S42">
        <v>5.970002761369126</v>
      </c>
      <c r="T42">
        <v>9.7793780004174449E-2</v>
      </c>
      <c r="U42">
        <v>41.275095029812249</v>
      </c>
      <c r="V42">
        <v>3.0165936130244204</v>
      </c>
      <c r="W42">
        <v>5.027323017658766</v>
      </c>
      <c r="X42">
        <v>15.081426208616712</v>
      </c>
      <c r="Y42">
        <v>0</v>
      </c>
      <c r="Z42">
        <v>8.6830504621164692</v>
      </c>
      <c r="AA42">
        <v>6.2046089267376328</v>
      </c>
      <c r="AB42">
        <v>19.777076030983089</v>
      </c>
      <c r="AC42">
        <v>14.330514924834061</v>
      </c>
      <c r="AD42">
        <v>4.4775176261740759</v>
      </c>
      <c r="AE42">
        <v>24.359058668753914</v>
      </c>
      <c r="AF42">
        <v>5.9902056804049248</v>
      </c>
      <c r="AG42">
        <v>30.218201867000623</v>
      </c>
      <c r="AH42">
        <v>0</v>
      </c>
      <c r="AI42">
        <v>0</v>
      </c>
      <c r="AJ42">
        <v>0</v>
      </c>
      <c r="AK42">
        <v>27.134346084585683</v>
      </c>
      <c r="AL42">
        <v>40.097970048006665</v>
      </c>
      <c r="AM42">
        <v>7.7555448896055106</v>
      </c>
      <c r="AN42">
        <v>3.4720688436652054E-2</v>
      </c>
      <c r="AO42">
        <v>0</v>
      </c>
      <c r="AP42">
        <v>2.5457030897306927</v>
      </c>
      <c r="AQ42">
        <v>0</v>
      </c>
      <c r="AR42">
        <v>21.941193644333119</v>
      </c>
      <c r="AS42">
        <v>16.093020494155706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28.665378684803901</v>
      </c>
      <c r="BB42">
        <f t="shared" si="0"/>
        <v>659.83191850463811</v>
      </c>
      <c r="BC42">
        <v>1.3898283902439026</v>
      </c>
      <c r="BD42">
        <v>0</v>
      </c>
      <c r="BE42">
        <v>0</v>
      </c>
      <c r="BF42">
        <v>1.3328591148936171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145.6351799204206</v>
      </c>
      <c r="L43">
        <v>5.0302150467999294</v>
      </c>
      <c r="M43">
        <v>65.436484703355219</v>
      </c>
      <c r="N43">
        <v>53.613157131405437</v>
      </c>
      <c r="O43">
        <v>75.309116844562084</v>
      </c>
      <c r="P43">
        <v>30.348522997326281</v>
      </c>
      <c r="Q43">
        <v>5.2494717338040182</v>
      </c>
      <c r="R43">
        <v>5.0257778836977707</v>
      </c>
      <c r="S43">
        <v>5.970002761369126</v>
      </c>
      <c r="T43">
        <v>9.7793780004174449E-2</v>
      </c>
      <c r="U43">
        <v>41.275095029812249</v>
      </c>
      <c r="V43">
        <v>3.0165936130244204</v>
      </c>
      <c r="W43">
        <v>5.027323017658766</v>
      </c>
      <c r="X43">
        <v>15.081426208616712</v>
      </c>
      <c r="Y43">
        <v>0</v>
      </c>
      <c r="Z43">
        <v>8.6830504621164692</v>
      </c>
      <c r="AA43">
        <v>6.2046089267376328</v>
      </c>
      <c r="AB43">
        <v>19.777076030983089</v>
      </c>
      <c r="AC43">
        <v>14.330514924834061</v>
      </c>
      <c r="AD43">
        <v>0</v>
      </c>
      <c r="AE43">
        <v>24.359058668753914</v>
      </c>
      <c r="AF43">
        <v>5.9902056804049248</v>
      </c>
      <c r="AG43">
        <v>30.218201867000623</v>
      </c>
      <c r="AH43">
        <v>0</v>
      </c>
      <c r="AI43">
        <v>0</v>
      </c>
      <c r="AJ43">
        <v>0</v>
      </c>
      <c r="AK43">
        <v>27.134346084585683</v>
      </c>
      <c r="AL43">
        <v>40.097970048006665</v>
      </c>
      <c r="AM43">
        <v>7.7555448896055106</v>
      </c>
      <c r="AN43">
        <v>3.4720688436652054E-2</v>
      </c>
      <c r="AO43">
        <v>0</v>
      </c>
      <c r="AP43">
        <v>2.9417011240525026</v>
      </c>
      <c r="AQ43">
        <v>0</v>
      </c>
      <c r="AR43">
        <v>21.941193644333119</v>
      </c>
      <c r="AS43">
        <v>15.639250617825086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28.475146660974431</v>
      </c>
      <c r="BB43">
        <f t="shared" si="0"/>
        <v>655.47114517369573</v>
      </c>
      <c r="BC43">
        <v>1.3898283902439026</v>
      </c>
      <c r="BD43">
        <v>0</v>
      </c>
      <c r="BE43">
        <v>0</v>
      </c>
      <c r="BF43">
        <v>1.3328591148936171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145.65089580700959</v>
      </c>
      <c r="L44">
        <v>5.0302150467999294</v>
      </c>
      <c r="M44">
        <v>65.436484703355219</v>
      </c>
      <c r="N44">
        <v>53.613157131405437</v>
      </c>
      <c r="O44">
        <v>75.309116844562084</v>
      </c>
      <c r="P44">
        <v>30.348522997326281</v>
      </c>
      <c r="Q44">
        <v>5.2494717338040182</v>
      </c>
      <c r="R44">
        <v>5.0257778836977707</v>
      </c>
      <c r="S44">
        <v>5.970002761369126</v>
      </c>
      <c r="T44">
        <v>9.7793780004174449E-2</v>
      </c>
      <c r="U44">
        <v>41.275095029812249</v>
      </c>
      <c r="V44">
        <v>3.0165936130244204</v>
      </c>
      <c r="W44">
        <v>5.027323017658766</v>
      </c>
      <c r="X44">
        <v>15.081426208616712</v>
      </c>
      <c r="Y44">
        <v>0</v>
      </c>
      <c r="Z44">
        <v>8.6830504621164692</v>
      </c>
      <c r="AA44">
        <v>0</v>
      </c>
      <c r="AB44">
        <v>19.777076030983089</v>
      </c>
      <c r="AC44">
        <v>14.330514924834061</v>
      </c>
      <c r="AD44">
        <v>0</v>
      </c>
      <c r="AE44">
        <v>24.359058668753914</v>
      </c>
      <c r="AF44">
        <v>5.9902056804049248</v>
      </c>
      <c r="AG44">
        <v>30.218201867000623</v>
      </c>
      <c r="AH44">
        <v>0</v>
      </c>
      <c r="AI44">
        <v>0</v>
      </c>
      <c r="AJ44">
        <v>0</v>
      </c>
      <c r="AK44">
        <v>27.134346084585683</v>
      </c>
      <c r="AL44">
        <v>40.097970048006665</v>
      </c>
      <c r="AM44">
        <v>7.7555448896055106</v>
      </c>
      <c r="AN44">
        <v>3.4720688436652054E-2</v>
      </c>
      <c r="AO44">
        <v>0</v>
      </c>
      <c r="AP44">
        <v>2.9417011240525026</v>
      </c>
      <c r="AQ44">
        <v>0</v>
      </c>
      <c r="AR44">
        <v>21.941193644333119</v>
      </c>
      <c r="AS44">
        <v>15.639250617825086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28.216450931896226</v>
      </c>
      <c r="BB44">
        <f t="shared" si="0"/>
        <v>649.54094786262533</v>
      </c>
      <c r="BC44">
        <v>1.3898283902439026</v>
      </c>
      <c r="BD44">
        <v>0</v>
      </c>
      <c r="BE44">
        <v>0</v>
      </c>
      <c r="BF44">
        <v>1.3328591148936171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145.6351799204206</v>
      </c>
      <c r="L45">
        <v>5.0302150467999294</v>
      </c>
      <c r="M45">
        <v>65.436484703355219</v>
      </c>
      <c r="N45">
        <v>53.613157131405437</v>
      </c>
      <c r="O45">
        <v>75.309116844562084</v>
      </c>
      <c r="P45">
        <v>30.348522997326281</v>
      </c>
      <c r="Q45">
        <v>5.2708044798148013</v>
      </c>
      <c r="R45">
        <v>5.0266910798742721</v>
      </c>
      <c r="S45">
        <v>5.9603025921641546</v>
      </c>
      <c r="T45">
        <v>9.7793780004174449E-2</v>
      </c>
      <c r="U45">
        <v>41.275095029812249</v>
      </c>
      <c r="V45">
        <v>3.0165936130244204</v>
      </c>
      <c r="W45">
        <v>5.027323017658766</v>
      </c>
      <c r="X45">
        <v>15.081426208616712</v>
      </c>
      <c r="Y45">
        <v>0</v>
      </c>
      <c r="Z45">
        <v>8.6830504621164692</v>
      </c>
      <c r="AA45">
        <v>0</v>
      </c>
      <c r="AB45">
        <v>19.777076030983089</v>
      </c>
      <c r="AC45">
        <v>14.330514924834061</v>
      </c>
      <c r="AD45">
        <v>0</v>
      </c>
      <c r="AE45">
        <v>24.359058668753914</v>
      </c>
      <c r="AF45">
        <v>5.9902056804049248</v>
      </c>
      <c r="AG45">
        <v>30.218201867000623</v>
      </c>
      <c r="AH45">
        <v>0</v>
      </c>
      <c r="AI45">
        <v>0</v>
      </c>
      <c r="AJ45">
        <v>0</v>
      </c>
      <c r="AK45">
        <v>27.134346084585683</v>
      </c>
      <c r="AL45">
        <v>40.097970048006665</v>
      </c>
      <c r="AM45">
        <v>7.7555448896055106</v>
      </c>
      <c r="AN45">
        <v>3.4720688436652054E-2</v>
      </c>
      <c r="AO45">
        <v>0</v>
      </c>
      <c r="AP45">
        <v>0.16971350875891467</v>
      </c>
      <c r="AQ45">
        <v>0</v>
      </c>
      <c r="AR45">
        <v>21.941193644333119</v>
      </c>
      <c r="AS45">
        <v>15.639250617825086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28.100449338828192</v>
      </c>
      <c r="BB45">
        <f t="shared" si="0"/>
        <v>646.88179172679315</v>
      </c>
      <c r="BC45">
        <v>1.3898283902439026</v>
      </c>
      <c r="BD45">
        <v>0</v>
      </c>
      <c r="BE45">
        <v>0</v>
      </c>
      <c r="BF45">
        <v>1.3328591148936171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145.65089580700959</v>
      </c>
      <c r="L46">
        <v>5.0302150467999294</v>
      </c>
      <c r="M46">
        <v>65.436484703355219</v>
      </c>
      <c r="N46">
        <v>53.613157131405437</v>
      </c>
      <c r="O46">
        <v>75.309116844562084</v>
      </c>
      <c r="P46">
        <v>30.348522997326281</v>
      </c>
      <c r="Q46">
        <v>5.2708044798148013</v>
      </c>
      <c r="R46">
        <v>5.0266910798742721</v>
      </c>
      <c r="S46">
        <v>5.9603025921641546</v>
      </c>
      <c r="T46">
        <v>9.7793780004174449E-2</v>
      </c>
      <c r="U46">
        <v>41.275095029812249</v>
      </c>
      <c r="V46">
        <v>3.0165936130244204</v>
      </c>
      <c r="W46">
        <v>5.027323017658766</v>
      </c>
      <c r="X46">
        <v>15.081426208616712</v>
      </c>
      <c r="Y46">
        <v>0</v>
      </c>
      <c r="Z46">
        <v>8.6830504621164692</v>
      </c>
      <c r="AA46">
        <v>0</v>
      </c>
      <c r="AB46">
        <v>19.777076030983089</v>
      </c>
      <c r="AC46">
        <v>14.330514924834061</v>
      </c>
      <c r="AD46">
        <v>0</v>
      </c>
      <c r="AE46">
        <v>24.359058668753914</v>
      </c>
      <c r="AF46">
        <v>5.9902056804049248</v>
      </c>
      <c r="AG46">
        <v>30.218201867000623</v>
      </c>
      <c r="AH46">
        <v>0</v>
      </c>
      <c r="AI46">
        <v>0</v>
      </c>
      <c r="AJ46">
        <v>0</v>
      </c>
      <c r="AK46">
        <v>27.134346084585683</v>
      </c>
      <c r="AL46">
        <v>40.097970048006665</v>
      </c>
      <c r="AM46">
        <v>7.7555448896055106</v>
      </c>
      <c r="AN46">
        <v>3.4720688436652054E-2</v>
      </c>
      <c r="AO46">
        <v>0</v>
      </c>
      <c r="AP46">
        <v>0.16971350875891467</v>
      </c>
      <c r="AQ46">
        <v>0</v>
      </c>
      <c r="AR46">
        <v>21.941193644333119</v>
      </c>
      <c r="AS46">
        <v>15.639250617825086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28.101106262887619</v>
      </c>
      <c r="BB46">
        <f t="shared" si="0"/>
        <v>646.89685068932272</v>
      </c>
      <c r="BC46">
        <v>1.3898283902439026</v>
      </c>
      <c r="BD46">
        <v>0</v>
      </c>
      <c r="BE46">
        <v>0</v>
      </c>
      <c r="BF46">
        <v>1.3328591148936171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145.6351799204206</v>
      </c>
      <c r="L47">
        <v>5.0302150467999294</v>
      </c>
      <c r="M47">
        <v>65.436484703355219</v>
      </c>
      <c r="N47">
        <v>53.613157131405437</v>
      </c>
      <c r="O47">
        <v>75.309116844562084</v>
      </c>
      <c r="P47">
        <v>30.348522997326281</v>
      </c>
      <c r="Q47">
        <v>5.2704918272425729</v>
      </c>
      <c r="R47">
        <v>5.0266910798742721</v>
      </c>
      <c r="S47">
        <v>5.9603025921641546</v>
      </c>
      <c r="T47">
        <v>9.7793780004174449E-2</v>
      </c>
      <c r="U47">
        <v>41.275095029812249</v>
      </c>
      <c r="V47">
        <v>3.0165936130244204</v>
      </c>
      <c r="W47">
        <v>5.1174667049898899</v>
      </c>
      <c r="X47">
        <v>15.081426208616712</v>
      </c>
      <c r="Y47">
        <v>0</v>
      </c>
      <c r="Z47">
        <v>8.6830504621164692</v>
      </c>
      <c r="AA47">
        <v>0</v>
      </c>
      <c r="AB47">
        <v>19.777076030983089</v>
      </c>
      <c r="AC47">
        <v>14.330514924834061</v>
      </c>
      <c r="AD47">
        <v>0</v>
      </c>
      <c r="AE47">
        <v>24.359058668753914</v>
      </c>
      <c r="AF47">
        <v>5.9902056804049248</v>
      </c>
      <c r="AG47">
        <v>30.218201867000623</v>
      </c>
      <c r="AH47">
        <v>0</v>
      </c>
      <c r="AI47">
        <v>0</v>
      </c>
      <c r="AJ47">
        <v>0</v>
      </c>
      <c r="AK47">
        <v>27.134346084585683</v>
      </c>
      <c r="AL47">
        <v>40.097970048006665</v>
      </c>
      <c r="AM47">
        <v>7.7555448896055106</v>
      </c>
      <c r="AN47">
        <v>3.4720688436652054E-2</v>
      </c>
      <c r="AO47">
        <v>0</v>
      </c>
      <c r="AP47">
        <v>0.16971350875891467</v>
      </c>
      <c r="AQ47">
        <v>0</v>
      </c>
      <c r="AR47">
        <v>21.941193644333119</v>
      </c>
      <c r="AS47">
        <v>15.639250617825086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28.104204276081113</v>
      </c>
      <c r="BB47">
        <f t="shared" si="0"/>
        <v>646.96786782429911</v>
      </c>
      <c r="BC47">
        <v>1.3898283902439026</v>
      </c>
      <c r="BD47">
        <v>0</v>
      </c>
      <c r="BE47">
        <v>0</v>
      </c>
      <c r="BF47">
        <v>1.3328591148936171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145.65089580700959</v>
      </c>
      <c r="L48">
        <v>5.0302150467999294</v>
      </c>
      <c r="M48">
        <v>65.436484703355219</v>
      </c>
      <c r="N48">
        <v>53.613157131405437</v>
      </c>
      <c r="O48">
        <v>75.309116844562084</v>
      </c>
      <c r="P48">
        <v>30.348522997326281</v>
      </c>
      <c r="Q48">
        <v>5.2704918272425729</v>
      </c>
      <c r="R48">
        <v>5.0269561925208404</v>
      </c>
      <c r="S48">
        <v>5.9603025921641546</v>
      </c>
      <c r="T48">
        <v>9.7793780004174449E-2</v>
      </c>
      <c r="U48">
        <v>41.275095029812249</v>
      </c>
      <c r="V48">
        <v>3.0165936130244204</v>
      </c>
      <c r="W48">
        <v>5.1174667049898899</v>
      </c>
      <c r="X48">
        <v>15.081426208616712</v>
      </c>
      <c r="Y48">
        <v>0</v>
      </c>
      <c r="Z48">
        <v>8.6830504621164692</v>
      </c>
      <c r="AA48">
        <v>0</v>
      </c>
      <c r="AB48">
        <v>19.777076030983089</v>
      </c>
      <c r="AC48">
        <v>14.330514924834061</v>
      </c>
      <c r="AD48">
        <v>0</v>
      </c>
      <c r="AE48">
        <v>24.359058668753914</v>
      </c>
      <c r="AF48">
        <v>5.9902056804049248</v>
      </c>
      <c r="AG48">
        <v>30.218201867000623</v>
      </c>
      <c r="AH48">
        <v>0</v>
      </c>
      <c r="AI48">
        <v>0</v>
      </c>
      <c r="AJ48">
        <v>0</v>
      </c>
      <c r="AK48">
        <v>27.134346084585683</v>
      </c>
      <c r="AL48">
        <v>40.097970048006665</v>
      </c>
      <c r="AM48">
        <v>7.7555448896055106</v>
      </c>
      <c r="AN48">
        <v>3.4720688436652054E-2</v>
      </c>
      <c r="AO48">
        <v>0</v>
      </c>
      <c r="AP48">
        <v>0.16971350875891467</v>
      </c>
      <c r="AQ48">
        <v>0</v>
      </c>
      <c r="AR48">
        <v>21.941193644333119</v>
      </c>
      <c r="AS48">
        <v>15.639250617825086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28.104872281849168</v>
      </c>
      <c r="BB48">
        <f t="shared" si="0"/>
        <v>646.98318081776654</v>
      </c>
      <c r="BC48">
        <v>1.3898283902439026</v>
      </c>
      <c r="BD48">
        <v>0</v>
      </c>
      <c r="BE48">
        <v>0</v>
      </c>
      <c r="BF48">
        <v>1.3328591148936171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145.6351799204206</v>
      </c>
      <c r="L49">
        <v>5.0302150467999294</v>
      </c>
      <c r="M49">
        <v>65.436484703355219</v>
      </c>
      <c r="N49">
        <v>53.613157131405437</v>
      </c>
      <c r="O49">
        <v>75.309116844562084</v>
      </c>
      <c r="P49">
        <v>30.348522997326281</v>
      </c>
      <c r="Q49">
        <v>3.0186303592865564</v>
      </c>
      <c r="R49">
        <v>5.0269561925208404</v>
      </c>
      <c r="S49">
        <v>5.9603025921641546</v>
      </c>
      <c r="T49">
        <v>9.7793780004174449E-2</v>
      </c>
      <c r="U49">
        <v>41.275095029812249</v>
      </c>
      <c r="V49">
        <v>3.0165936130244204</v>
      </c>
      <c r="W49">
        <v>5.1174667049898899</v>
      </c>
      <c r="X49">
        <v>15.081426208616712</v>
      </c>
      <c r="Y49">
        <v>0</v>
      </c>
      <c r="Z49">
        <v>8.6830504621164692</v>
      </c>
      <c r="AA49">
        <v>0</v>
      </c>
      <c r="AB49">
        <v>19.777076030983089</v>
      </c>
      <c r="AC49">
        <v>14.330514924834061</v>
      </c>
      <c r="AD49">
        <v>0</v>
      </c>
      <c r="AE49">
        <v>24.359058668753914</v>
      </c>
      <c r="AF49">
        <v>5.9902056804049248</v>
      </c>
      <c r="AG49">
        <v>30.218201867000623</v>
      </c>
      <c r="AH49">
        <v>0</v>
      </c>
      <c r="AI49">
        <v>0</v>
      </c>
      <c r="AJ49">
        <v>0</v>
      </c>
      <c r="AK49">
        <v>27.134346084585683</v>
      </c>
      <c r="AL49">
        <v>40.097970048006665</v>
      </c>
      <c r="AM49">
        <v>7.7555448896055106</v>
      </c>
      <c r="AN49">
        <v>3.4720688436652054E-2</v>
      </c>
      <c r="AO49">
        <v>0</v>
      </c>
      <c r="AP49">
        <v>0.16971350875891467</v>
      </c>
      <c r="AQ49">
        <v>0</v>
      </c>
      <c r="AR49">
        <v>21.941193644333119</v>
      </c>
      <c r="AS49">
        <v>15.639250617825086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28.010087548429176</v>
      </c>
      <c r="BB49">
        <f t="shared" si="0"/>
        <v>644.81038819664161</v>
      </c>
      <c r="BC49">
        <v>1.3898283902439026</v>
      </c>
      <c r="BD49">
        <v>0</v>
      </c>
      <c r="BE49">
        <v>0</v>
      </c>
      <c r="BF49">
        <v>1.3328591148936171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145.65089580700959</v>
      </c>
      <c r="L50">
        <v>5.0302150467999294</v>
      </c>
      <c r="M50">
        <v>65.436484703355219</v>
      </c>
      <c r="N50">
        <v>53.613157131405437</v>
      </c>
      <c r="O50">
        <v>75.309116844562084</v>
      </c>
      <c r="P50">
        <v>30.348522997326281</v>
      </c>
      <c r="Q50">
        <v>4.7211735054289266</v>
      </c>
      <c r="R50">
        <v>5.0256767477613025</v>
      </c>
      <c r="S50">
        <v>5.9603025921641546</v>
      </c>
      <c r="T50">
        <v>9.7793780004174449E-2</v>
      </c>
      <c r="U50">
        <v>41.275095029812249</v>
      </c>
      <c r="V50">
        <v>3.0165936130244204</v>
      </c>
      <c r="W50">
        <v>5.1174667049898899</v>
      </c>
      <c r="X50">
        <v>15.081426208616712</v>
      </c>
      <c r="Y50">
        <v>0</v>
      </c>
      <c r="Z50">
        <v>8.6830504621164692</v>
      </c>
      <c r="AA50">
        <v>0</v>
      </c>
      <c r="AB50">
        <v>19.777076030983089</v>
      </c>
      <c r="AC50">
        <v>14.330514924834061</v>
      </c>
      <c r="AD50">
        <v>0</v>
      </c>
      <c r="AE50">
        <v>24.359058668753914</v>
      </c>
      <c r="AF50">
        <v>5.9902056804049248</v>
      </c>
      <c r="AG50">
        <v>30.218201867000623</v>
      </c>
      <c r="AH50">
        <v>10.936214463473178</v>
      </c>
      <c r="AI50">
        <v>0</v>
      </c>
      <c r="AJ50">
        <v>0</v>
      </c>
      <c r="AK50">
        <v>27.134346084585683</v>
      </c>
      <c r="AL50">
        <v>40.097970048006665</v>
      </c>
      <c r="AM50">
        <v>7.7555448896055106</v>
      </c>
      <c r="AN50">
        <v>3.4720688436652054E-2</v>
      </c>
      <c r="AO50">
        <v>0</v>
      </c>
      <c r="AP50">
        <v>0.16971350875891467</v>
      </c>
      <c r="AQ50">
        <v>0</v>
      </c>
      <c r="AR50">
        <v>21.941193644333119</v>
      </c>
      <c r="AS50">
        <v>15.639250617825086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28.53899105977959</v>
      </c>
      <c r="BB50">
        <f t="shared" si="0"/>
        <v>657.20442099205525</v>
      </c>
      <c r="BC50">
        <v>1.3898283902439026</v>
      </c>
      <c r="BD50">
        <v>0</v>
      </c>
      <c r="BE50">
        <v>0.26974225531914897</v>
      </c>
      <c r="BF50">
        <v>1.3328591148936171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145.6351799204206</v>
      </c>
      <c r="L51">
        <v>5.0825177536577417</v>
      </c>
      <c r="M51">
        <v>65.436484703355219</v>
      </c>
      <c r="N51">
        <v>53.613157131405437</v>
      </c>
      <c r="O51">
        <v>75.309116844562084</v>
      </c>
      <c r="P51">
        <v>30.348522997326281</v>
      </c>
      <c r="Q51">
        <v>4.5511553379610801</v>
      </c>
      <c r="R51">
        <v>5.0266910798742721</v>
      </c>
      <c r="S51">
        <v>6.1692158885873978</v>
      </c>
      <c r="T51">
        <v>0.11447745491264588</v>
      </c>
      <c r="U51">
        <v>41.275095029812249</v>
      </c>
      <c r="V51">
        <v>3.0144185768306713</v>
      </c>
      <c r="W51">
        <v>5.1174667049898899</v>
      </c>
      <c r="X51">
        <v>15.081426208616712</v>
      </c>
      <c r="Y51">
        <v>0</v>
      </c>
      <c r="Z51">
        <v>5.7887004608641206</v>
      </c>
      <c r="AA51">
        <v>0</v>
      </c>
      <c r="AB51">
        <v>19.777076030983089</v>
      </c>
      <c r="AC51">
        <v>14.330514924834061</v>
      </c>
      <c r="AD51">
        <v>0</v>
      </c>
      <c r="AE51">
        <v>24.359058668753914</v>
      </c>
      <c r="AF51">
        <v>5.9902056804049248</v>
      </c>
      <c r="AG51">
        <v>30.218201867000623</v>
      </c>
      <c r="AH51">
        <v>10.936214463473178</v>
      </c>
      <c r="AI51">
        <v>0</v>
      </c>
      <c r="AJ51">
        <v>0</v>
      </c>
      <c r="AK51">
        <v>27.134346084585683</v>
      </c>
      <c r="AL51">
        <v>40.097970048006665</v>
      </c>
      <c r="AM51">
        <v>7.7555448896055106</v>
      </c>
      <c r="AN51">
        <v>3.4720688436652054E-2</v>
      </c>
      <c r="AO51">
        <v>0</v>
      </c>
      <c r="AP51">
        <v>0.16971350875891467</v>
      </c>
      <c r="AQ51">
        <v>0</v>
      </c>
      <c r="AR51">
        <v>21.941193644333119</v>
      </c>
      <c r="AS51">
        <v>15.639250617825086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28.421811235385412</v>
      </c>
      <c r="BB51">
        <f t="shared" si="0"/>
        <v>654.51825573524911</v>
      </c>
      <c r="BC51">
        <v>1.3898283902439026</v>
      </c>
      <c r="BD51">
        <v>0</v>
      </c>
      <c r="BE51">
        <v>0.26974225531914897</v>
      </c>
      <c r="BF51">
        <v>1.3328591148936171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145.65089580700959</v>
      </c>
      <c r="L52">
        <v>5.0825177536577417</v>
      </c>
      <c r="M52">
        <v>65.436484703355219</v>
      </c>
      <c r="N52">
        <v>53.613157131405437</v>
      </c>
      <c r="O52">
        <v>75.309116844562084</v>
      </c>
      <c r="P52">
        <v>30.348522997326281</v>
      </c>
      <c r="Q52">
        <v>4.8018822851532059</v>
      </c>
      <c r="R52">
        <v>5.0266910798742721</v>
      </c>
      <c r="S52">
        <v>6.1692158885873978</v>
      </c>
      <c r="T52">
        <v>0.11447745491264588</v>
      </c>
      <c r="U52">
        <v>41.275095029812249</v>
      </c>
      <c r="V52">
        <v>3.0144185768306713</v>
      </c>
      <c r="W52">
        <v>5.1174667049898899</v>
      </c>
      <c r="X52">
        <v>15.081426208616712</v>
      </c>
      <c r="Y52">
        <v>0</v>
      </c>
      <c r="Z52">
        <v>5.7887004608641206</v>
      </c>
      <c r="AA52">
        <v>0</v>
      </c>
      <c r="AB52">
        <v>19.777076030983089</v>
      </c>
      <c r="AC52">
        <v>14.330514924834061</v>
      </c>
      <c r="AD52">
        <v>0</v>
      </c>
      <c r="AE52">
        <v>24.359058668753914</v>
      </c>
      <c r="AF52">
        <v>5.9902056804049248</v>
      </c>
      <c r="AG52">
        <v>30.218201867000623</v>
      </c>
      <c r="AH52">
        <v>10.936214463473178</v>
      </c>
      <c r="AI52">
        <v>0</v>
      </c>
      <c r="AJ52">
        <v>0</v>
      </c>
      <c r="AK52">
        <v>27.134346084585683</v>
      </c>
      <c r="AL52">
        <v>40.097970048006665</v>
      </c>
      <c r="AM52">
        <v>7.7555448896055106</v>
      </c>
      <c r="AN52">
        <v>3.4720688436652054E-2</v>
      </c>
      <c r="AO52">
        <v>0</v>
      </c>
      <c r="AP52">
        <v>0.16971350875891467</v>
      </c>
      <c r="AQ52">
        <v>0</v>
      </c>
      <c r="AR52">
        <v>21.941193644333119</v>
      </c>
      <c r="AS52">
        <v>15.639250617825086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28.432948545837469</v>
      </c>
      <c r="BB52">
        <f t="shared" si="0"/>
        <v>654.77356125857818</v>
      </c>
      <c r="BC52">
        <v>1.3898283902439026</v>
      </c>
      <c r="BD52">
        <v>0</v>
      </c>
      <c r="BE52">
        <v>0.26974225531914897</v>
      </c>
      <c r="BF52">
        <v>1.3328591148936171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145.79531194484932</v>
      </c>
      <c r="L53">
        <v>5.0927875036945505</v>
      </c>
      <c r="M53">
        <v>65.436484703355219</v>
      </c>
      <c r="N53">
        <v>53.613157131405437</v>
      </c>
      <c r="O53">
        <v>75.309116844562084</v>
      </c>
      <c r="P53">
        <v>30.348522997326281</v>
      </c>
      <c r="Q53">
        <v>5.3215701637735693</v>
      </c>
      <c r="R53">
        <v>5.0269561925208404</v>
      </c>
      <c r="S53">
        <v>6.3524346692463896</v>
      </c>
      <c r="T53">
        <v>0.11468129995994741</v>
      </c>
      <c r="U53">
        <v>41.275095029812249</v>
      </c>
      <c r="V53">
        <v>3.0144185768306713</v>
      </c>
      <c r="W53">
        <v>5.1174667049898899</v>
      </c>
      <c r="X53">
        <v>15.081426208616712</v>
      </c>
      <c r="Y53">
        <v>0</v>
      </c>
      <c r="Z53">
        <v>8.7442602379461487</v>
      </c>
      <c r="AA53">
        <v>0</v>
      </c>
      <c r="AB53">
        <v>19.777076030983089</v>
      </c>
      <c r="AC53">
        <v>14.330514924834061</v>
      </c>
      <c r="AD53">
        <v>0</v>
      </c>
      <c r="AE53">
        <v>24.359058668753914</v>
      </c>
      <c r="AF53">
        <v>5.9902056804049248</v>
      </c>
      <c r="AG53">
        <v>30.218201867000623</v>
      </c>
      <c r="AH53">
        <v>10.936214463473178</v>
      </c>
      <c r="AI53">
        <v>0</v>
      </c>
      <c r="AJ53">
        <v>0</v>
      </c>
      <c r="AK53">
        <v>27.134346084585683</v>
      </c>
      <c r="AL53">
        <v>40.097970048006665</v>
      </c>
      <c r="AM53">
        <v>7.7555448896055106</v>
      </c>
      <c r="AN53">
        <v>3.4720688436652054E-2</v>
      </c>
      <c r="AO53">
        <v>0</v>
      </c>
      <c r="AP53">
        <v>0.16971350875891467</v>
      </c>
      <c r="AQ53">
        <v>0</v>
      </c>
      <c r="AR53">
        <v>21.941193644333119</v>
      </c>
      <c r="AS53">
        <v>15.639250617825086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28.592357915422198</v>
      </c>
      <c r="BB53">
        <f t="shared" si="0"/>
        <v>658.42777317092521</v>
      </c>
      <c r="BC53">
        <v>1.3898283902439026</v>
      </c>
      <c r="BD53">
        <v>0</v>
      </c>
      <c r="BE53">
        <v>0.26974225531914897</v>
      </c>
      <c r="BF53">
        <v>1.3328591148936171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145.80505819077931</v>
      </c>
      <c r="L54">
        <v>5.0927875036945505</v>
      </c>
      <c r="M54">
        <v>65.436484703355219</v>
      </c>
      <c r="N54">
        <v>53.613157131405437</v>
      </c>
      <c r="O54">
        <v>75.309116844562084</v>
      </c>
      <c r="P54">
        <v>30.348522997326281</v>
      </c>
      <c r="Q54">
        <v>5.3215701637735693</v>
      </c>
      <c r="R54">
        <v>5.0269561925208404</v>
      </c>
      <c r="S54">
        <v>6.3524346692463896</v>
      </c>
      <c r="T54">
        <v>0.11468129995994741</v>
      </c>
      <c r="U54">
        <v>41.275095029812249</v>
      </c>
      <c r="V54">
        <v>3.0144185768306713</v>
      </c>
      <c r="W54">
        <v>5.1174667049898899</v>
      </c>
      <c r="X54">
        <v>15.081426208616712</v>
      </c>
      <c r="Y54">
        <v>0</v>
      </c>
      <c r="Z54">
        <v>8.7442602379461487</v>
      </c>
      <c r="AA54">
        <v>0</v>
      </c>
      <c r="AB54">
        <v>19.777076030983089</v>
      </c>
      <c r="AC54">
        <v>14.330514924834061</v>
      </c>
      <c r="AD54">
        <v>0</v>
      </c>
      <c r="AE54">
        <v>24.359058668753914</v>
      </c>
      <c r="AF54">
        <v>5.9902056804049248</v>
      </c>
      <c r="AG54">
        <v>30.218201867000623</v>
      </c>
      <c r="AH54">
        <v>10.936214463473178</v>
      </c>
      <c r="AI54">
        <v>0</v>
      </c>
      <c r="AJ54">
        <v>0</v>
      </c>
      <c r="AK54">
        <v>27.134346084585683</v>
      </c>
      <c r="AL54">
        <v>40.097970048006665</v>
      </c>
      <c r="AM54">
        <v>7.7555448896055106</v>
      </c>
      <c r="AN54">
        <v>3.4720688436652054E-2</v>
      </c>
      <c r="AO54">
        <v>0</v>
      </c>
      <c r="AP54">
        <v>0.16971350875891467</v>
      </c>
      <c r="AQ54">
        <v>0</v>
      </c>
      <c r="AR54">
        <v>23.403939887288654</v>
      </c>
      <c r="AS54">
        <v>15.639250617825086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28.65390810145762</v>
      </c>
      <c r="BB54">
        <f t="shared" si="0"/>
        <v>659.83871547377532</v>
      </c>
      <c r="BC54">
        <v>1.3898283902439026</v>
      </c>
      <c r="BD54">
        <v>0</v>
      </c>
      <c r="BE54">
        <v>0.26974225531914897</v>
      </c>
      <c r="BF54">
        <v>1.3328591148936171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145.79531194484932</v>
      </c>
      <c r="L55">
        <v>5.0927875036945505</v>
      </c>
      <c r="M55">
        <v>65.436484703355219</v>
      </c>
      <c r="N55">
        <v>53.613157131405437</v>
      </c>
      <c r="O55">
        <v>75.309116844562084</v>
      </c>
      <c r="P55">
        <v>30.348522997326281</v>
      </c>
      <c r="Q55">
        <v>5.3215701637735693</v>
      </c>
      <c r="R55">
        <v>5.0269561925208404</v>
      </c>
      <c r="S55">
        <v>6.3524346692463896</v>
      </c>
      <c r="T55">
        <v>0.11468129995994741</v>
      </c>
      <c r="U55">
        <v>41.275095029812249</v>
      </c>
      <c r="V55">
        <v>3.0144185768306713</v>
      </c>
      <c r="W55">
        <v>5.027323017658766</v>
      </c>
      <c r="X55">
        <v>15.081426208616712</v>
      </c>
      <c r="Y55">
        <v>0</v>
      </c>
      <c r="Z55">
        <v>8.7442602379461487</v>
      </c>
      <c r="AA55">
        <v>0</v>
      </c>
      <c r="AB55">
        <v>19.777076030983089</v>
      </c>
      <c r="AC55">
        <v>3.7673877613525359</v>
      </c>
      <c r="AD55">
        <v>0</v>
      </c>
      <c r="AE55">
        <v>24.359058668753914</v>
      </c>
      <c r="AF55">
        <v>5.9902056804049248</v>
      </c>
      <c r="AG55">
        <v>30.218201867000623</v>
      </c>
      <c r="AH55">
        <v>10.936214463473178</v>
      </c>
      <c r="AI55">
        <v>0</v>
      </c>
      <c r="AJ55">
        <v>0</v>
      </c>
      <c r="AK55">
        <v>27.134346084585683</v>
      </c>
      <c r="AL55">
        <v>40.097970048006665</v>
      </c>
      <c r="AM55">
        <v>7.7555448896055106</v>
      </c>
      <c r="AN55">
        <v>3.4720688436652054E-2</v>
      </c>
      <c r="AO55">
        <v>0</v>
      </c>
      <c r="AP55">
        <v>0</v>
      </c>
      <c r="AQ55">
        <v>0</v>
      </c>
      <c r="AR55">
        <v>23.403939887288654</v>
      </c>
      <c r="AS55">
        <v>15.639250617825086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28.201099962147648</v>
      </c>
      <c r="BB55">
        <f t="shared" si="0"/>
        <v>649.45879300758372</v>
      </c>
      <c r="BC55">
        <v>1.3898283902439026</v>
      </c>
      <c r="BD55">
        <v>0</v>
      </c>
      <c r="BE55">
        <v>0.26974225531914897</v>
      </c>
      <c r="BF55">
        <v>1.3328591148936171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145.80505819077931</v>
      </c>
      <c r="L56">
        <v>5.0927875036945505</v>
      </c>
      <c r="M56">
        <v>65.436484703355219</v>
      </c>
      <c r="N56">
        <v>53.613157131405437</v>
      </c>
      <c r="O56">
        <v>75.309116844562084</v>
      </c>
      <c r="P56">
        <v>30.348522997326281</v>
      </c>
      <c r="Q56">
        <v>5.3215701637735693</v>
      </c>
      <c r="R56">
        <v>5.0269561925208404</v>
      </c>
      <c r="S56">
        <v>6.3524346692463896</v>
      </c>
      <c r="T56">
        <v>0.11468129995994741</v>
      </c>
      <c r="U56">
        <v>41.275095029812249</v>
      </c>
      <c r="V56">
        <v>3.0144185768306713</v>
      </c>
      <c r="W56">
        <v>5.027323017658766</v>
      </c>
      <c r="X56">
        <v>15.081426208616712</v>
      </c>
      <c r="Y56">
        <v>0</v>
      </c>
      <c r="Z56">
        <v>8.7442602379461487</v>
      </c>
      <c r="AA56">
        <v>0</v>
      </c>
      <c r="AB56">
        <v>19.777076030983089</v>
      </c>
      <c r="AC56">
        <v>3.7673877613525359</v>
      </c>
      <c r="AD56">
        <v>0</v>
      </c>
      <c r="AE56">
        <v>24.359058668753914</v>
      </c>
      <c r="AF56">
        <v>5.9902056804049248</v>
      </c>
      <c r="AG56">
        <v>30.218201867000623</v>
      </c>
      <c r="AH56">
        <v>10.936214463473178</v>
      </c>
      <c r="AI56">
        <v>0</v>
      </c>
      <c r="AJ56">
        <v>0</v>
      </c>
      <c r="AK56">
        <v>27.134346084585683</v>
      </c>
      <c r="AL56">
        <v>40.097970048006665</v>
      </c>
      <c r="AM56">
        <v>7.7555448896055106</v>
      </c>
      <c r="AN56">
        <v>3.4720688436652054E-2</v>
      </c>
      <c r="AO56">
        <v>0</v>
      </c>
      <c r="AP56">
        <v>0</v>
      </c>
      <c r="AQ56">
        <v>0</v>
      </c>
      <c r="AR56">
        <v>21.941193644333119</v>
      </c>
      <c r="AS56">
        <v>15.639250617825086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28.140364562271991</v>
      </c>
      <c r="BB56">
        <f t="shared" si="0"/>
        <v>648.06652841043388</v>
      </c>
      <c r="BC56">
        <v>1.3898283902439026</v>
      </c>
      <c r="BD56">
        <v>0</v>
      </c>
      <c r="BE56">
        <v>0.26974225531914897</v>
      </c>
      <c r="BF56">
        <v>1.3328591148936171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145.79531194484932</v>
      </c>
      <c r="L57">
        <v>5.0927875036945505</v>
      </c>
      <c r="M57">
        <v>65.436484703355219</v>
      </c>
      <c r="N57">
        <v>53.613157131405437</v>
      </c>
      <c r="O57">
        <v>75.309116844562084</v>
      </c>
      <c r="P57">
        <v>30.348522997326281</v>
      </c>
      <c r="Q57">
        <v>5.3215701637735693</v>
      </c>
      <c r="R57">
        <v>5.0269561925208404</v>
      </c>
      <c r="S57">
        <v>6.3524346692463896</v>
      </c>
      <c r="T57">
        <v>0.11468129995994741</v>
      </c>
      <c r="U57">
        <v>41.275095029812249</v>
      </c>
      <c r="V57">
        <v>2.5772581039225337</v>
      </c>
      <c r="W57">
        <v>5.0300510920357713</v>
      </c>
      <c r="X57">
        <v>14.73534335786348</v>
      </c>
      <c r="Y57">
        <v>0</v>
      </c>
      <c r="Z57">
        <v>8.7442602379461487</v>
      </c>
      <c r="AA57">
        <v>0</v>
      </c>
      <c r="AB57">
        <v>19.777076030983089</v>
      </c>
      <c r="AC57">
        <v>9.5534671083531624</v>
      </c>
      <c r="AD57">
        <v>0</v>
      </c>
      <c r="AE57">
        <v>24.359058668753914</v>
      </c>
      <c r="AF57">
        <v>5.9902056804049248</v>
      </c>
      <c r="AG57">
        <v>30.218201867000623</v>
      </c>
      <c r="AH57">
        <v>10.936214463473178</v>
      </c>
      <c r="AI57">
        <v>0</v>
      </c>
      <c r="AJ57">
        <v>0</v>
      </c>
      <c r="AK57">
        <v>27.134346084585683</v>
      </c>
      <c r="AL57">
        <v>40.097970048006665</v>
      </c>
      <c r="AM57">
        <v>7.7555448896055106</v>
      </c>
      <c r="AN57">
        <v>3.4720688436652054E-2</v>
      </c>
      <c r="AO57">
        <v>0</v>
      </c>
      <c r="AP57">
        <v>0</v>
      </c>
      <c r="AQ57">
        <v>0</v>
      </c>
      <c r="AR57">
        <v>21.941193644333119</v>
      </c>
      <c r="AS57">
        <v>15.639250617825086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28.34918974847664</v>
      </c>
      <c r="BB57">
        <f t="shared" si="0"/>
        <v>652.85352107601545</v>
      </c>
      <c r="BC57">
        <v>1.3898283902439026</v>
      </c>
      <c r="BD57">
        <v>0</v>
      </c>
      <c r="BE57">
        <v>0.26974225531914897</v>
      </c>
      <c r="BF57">
        <v>1.3328591148936171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145.80505819077931</v>
      </c>
      <c r="L58">
        <v>5.0927875036945505</v>
      </c>
      <c r="M58">
        <v>65.436484703355219</v>
      </c>
      <c r="N58">
        <v>53.613157131405437</v>
      </c>
      <c r="O58">
        <v>75.309116844562084</v>
      </c>
      <c r="P58">
        <v>30.348522997326281</v>
      </c>
      <c r="Q58">
        <v>5.3215701637735693</v>
      </c>
      <c r="R58">
        <v>5.0269561925208404</v>
      </c>
      <c r="S58">
        <v>6.3524346692463896</v>
      </c>
      <c r="T58">
        <v>0.11468129995994741</v>
      </c>
      <c r="U58">
        <v>41.275095029812249</v>
      </c>
      <c r="V58">
        <v>3.0167010321515693</v>
      </c>
      <c r="W58">
        <v>5.0293090314616862</v>
      </c>
      <c r="X58">
        <v>15.08180976491545</v>
      </c>
      <c r="Y58">
        <v>0</v>
      </c>
      <c r="Z58">
        <v>8.7442602379461487</v>
      </c>
      <c r="AA58">
        <v>0</v>
      </c>
      <c r="AB58">
        <v>19.777076030983089</v>
      </c>
      <c r="AC58">
        <v>9.5534671083531624</v>
      </c>
      <c r="AD58">
        <v>0</v>
      </c>
      <c r="AE58">
        <v>24.359058668753914</v>
      </c>
      <c r="AF58">
        <v>5.9902056804049248</v>
      </c>
      <c r="AG58">
        <v>30.218201867000623</v>
      </c>
      <c r="AH58">
        <v>10.936214463473178</v>
      </c>
      <c r="AI58">
        <v>0</v>
      </c>
      <c r="AJ58">
        <v>0</v>
      </c>
      <c r="AK58">
        <v>27.134346084585683</v>
      </c>
      <c r="AL58">
        <v>40.097970048006665</v>
      </c>
      <c r="AM58">
        <v>7.7555448896055106</v>
      </c>
      <c r="AN58">
        <v>3.4720688436652054E-2</v>
      </c>
      <c r="AO58">
        <v>0</v>
      </c>
      <c r="AP58">
        <v>0</v>
      </c>
      <c r="AQ58">
        <v>0</v>
      </c>
      <c r="AR58">
        <v>21.941193644333119</v>
      </c>
      <c r="AS58">
        <v>15.639250617825086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28.382417133639272</v>
      </c>
      <c r="BB58">
        <f t="shared" si="0"/>
        <v>653.61520721148975</v>
      </c>
      <c r="BC58">
        <v>1.3898283902439026</v>
      </c>
      <c r="BD58">
        <v>0</v>
      </c>
      <c r="BE58">
        <v>0.26974225531914897</v>
      </c>
      <c r="BF58">
        <v>1.3328591148936171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145.76207179195831</v>
      </c>
      <c r="L59">
        <v>5.0300646716535322</v>
      </c>
      <c r="M59">
        <v>65.436484703355219</v>
      </c>
      <c r="N59">
        <v>53.613157131405437</v>
      </c>
      <c r="O59">
        <v>75.309116844562084</v>
      </c>
      <c r="P59">
        <v>30.348522997326281</v>
      </c>
      <c r="Q59">
        <v>3.0186303592865564</v>
      </c>
      <c r="R59">
        <v>5.0269561925208404</v>
      </c>
      <c r="S59">
        <v>6.2391331961713936</v>
      </c>
      <c r="T59">
        <v>0.10368928041447578</v>
      </c>
      <c r="U59">
        <v>41.275095029812249</v>
      </c>
      <c r="V59">
        <v>7.7458702651841636</v>
      </c>
      <c r="W59">
        <v>18.763944193624731</v>
      </c>
      <c r="X59">
        <v>65.148698326103798</v>
      </c>
      <c r="Y59">
        <v>0</v>
      </c>
      <c r="Z59">
        <v>5.7887004608641206</v>
      </c>
      <c r="AA59">
        <v>0</v>
      </c>
      <c r="AB59">
        <v>19.777076030983089</v>
      </c>
      <c r="AC59">
        <v>9.5534671083531624</v>
      </c>
      <c r="AD59">
        <v>0</v>
      </c>
      <c r="AE59">
        <v>24.359058668753914</v>
      </c>
      <c r="AF59">
        <v>0</v>
      </c>
      <c r="AG59">
        <v>30.218201867000623</v>
      </c>
      <c r="AH59">
        <v>10.936214463473178</v>
      </c>
      <c r="AI59">
        <v>0</v>
      </c>
      <c r="AJ59">
        <v>0</v>
      </c>
      <c r="AK59">
        <v>27.134346084585683</v>
      </c>
      <c r="AL59">
        <v>40.097970048006665</v>
      </c>
      <c r="AM59">
        <v>7.7555448896055106</v>
      </c>
      <c r="AN59">
        <v>3.4720688436652054E-2</v>
      </c>
      <c r="AO59">
        <v>0</v>
      </c>
      <c r="AP59">
        <v>0</v>
      </c>
      <c r="AQ59">
        <v>0</v>
      </c>
      <c r="AR59">
        <v>21.941193644333119</v>
      </c>
      <c r="AS59">
        <v>15.639250617825086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30.767190105424035</v>
      </c>
      <c r="BB59">
        <f t="shared" si="0"/>
        <v>708.2824192106325</v>
      </c>
      <c r="BC59">
        <v>1.3898283902439026</v>
      </c>
      <c r="BD59">
        <v>0</v>
      </c>
      <c r="BE59">
        <v>0.26974225531914897</v>
      </c>
      <c r="BF59">
        <v>1.3328591148936171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145.77982767655701</v>
      </c>
      <c r="L60">
        <v>5.0300646716535322</v>
      </c>
      <c r="M60">
        <v>65.436484703355219</v>
      </c>
      <c r="N60">
        <v>53.613157131405437</v>
      </c>
      <c r="O60">
        <v>75.309116844562084</v>
      </c>
      <c r="P60">
        <v>30.348522997326281</v>
      </c>
      <c r="Q60">
        <v>3.0186303592865564</v>
      </c>
      <c r="R60">
        <v>5.0266910798742721</v>
      </c>
      <c r="S60">
        <v>6.2391331961713936</v>
      </c>
      <c r="T60">
        <v>0.10368928041447578</v>
      </c>
      <c r="U60">
        <v>41.275095029812249</v>
      </c>
      <c r="V60">
        <v>8.3490564577941129</v>
      </c>
      <c r="W60">
        <v>18.763944193624731</v>
      </c>
      <c r="X60">
        <v>65.148698326103798</v>
      </c>
      <c r="Y60">
        <v>0</v>
      </c>
      <c r="Z60">
        <v>5.7887004608641206</v>
      </c>
      <c r="AA60">
        <v>0</v>
      </c>
      <c r="AB60">
        <v>19.777076030983089</v>
      </c>
      <c r="AC60">
        <v>9.5534671083531624</v>
      </c>
      <c r="AD60">
        <v>0</v>
      </c>
      <c r="AE60">
        <v>24.359058668753914</v>
      </c>
      <c r="AF60">
        <v>0</v>
      </c>
      <c r="AG60">
        <v>30.218201867000623</v>
      </c>
      <c r="AH60">
        <v>10.936214463473178</v>
      </c>
      <c r="AI60">
        <v>0</v>
      </c>
      <c r="AJ60">
        <v>0</v>
      </c>
      <c r="AK60">
        <v>27.134346084585683</v>
      </c>
      <c r="AL60">
        <v>40.097970048006665</v>
      </c>
      <c r="AM60">
        <v>7.7555448896055106</v>
      </c>
      <c r="AN60">
        <v>3.4720688436652054E-2</v>
      </c>
      <c r="AO60">
        <v>0</v>
      </c>
      <c r="AP60">
        <v>0</v>
      </c>
      <c r="AQ60">
        <v>0</v>
      </c>
      <c r="AR60">
        <v>21.941193644333119</v>
      </c>
      <c r="AS60">
        <v>15.639250617825086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30.793134402542719</v>
      </c>
      <c r="BB60">
        <f t="shared" si="0"/>
        <v>708.87715187807589</v>
      </c>
      <c r="BC60">
        <v>1.3898283902439026</v>
      </c>
      <c r="BD60">
        <v>0</v>
      </c>
      <c r="BE60">
        <v>0.26974225531914897</v>
      </c>
      <c r="BF60">
        <v>1.3328591148936171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144.70766591291954</v>
      </c>
      <c r="L61">
        <v>5.0300646716535322</v>
      </c>
      <c r="M61">
        <v>65.436484703355219</v>
      </c>
      <c r="N61">
        <v>53.613157131405437</v>
      </c>
      <c r="O61">
        <v>75.309116844562084</v>
      </c>
      <c r="P61">
        <v>30.348522997326281</v>
      </c>
      <c r="Q61">
        <v>3.3599066065594418</v>
      </c>
      <c r="R61">
        <v>5.0290027012910015</v>
      </c>
      <c r="S61">
        <v>6.200103640715839</v>
      </c>
      <c r="T61">
        <v>9.8033813400125236E-2</v>
      </c>
      <c r="U61">
        <v>41.275095029812249</v>
      </c>
      <c r="V61">
        <v>8.3490564577941129</v>
      </c>
      <c r="W61">
        <v>19.300633114048459</v>
      </c>
      <c r="X61">
        <v>65.148698326103798</v>
      </c>
      <c r="Y61">
        <v>0</v>
      </c>
      <c r="Z61">
        <v>5.7887004608641206</v>
      </c>
      <c r="AA61">
        <v>0</v>
      </c>
      <c r="AB61">
        <v>19.777076030983089</v>
      </c>
      <c r="AC61">
        <v>9.5534671083531624</v>
      </c>
      <c r="AD61">
        <v>0</v>
      </c>
      <c r="AE61">
        <v>24.359058668753914</v>
      </c>
      <c r="AF61">
        <v>0</v>
      </c>
      <c r="AG61">
        <v>30.218201867000623</v>
      </c>
      <c r="AH61">
        <v>10.936214463473178</v>
      </c>
      <c r="AI61">
        <v>0</v>
      </c>
      <c r="AJ61">
        <v>0</v>
      </c>
      <c r="AK61">
        <v>27.134346084585683</v>
      </c>
      <c r="AL61">
        <v>40.097970048006665</v>
      </c>
      <c r="AM61">
        <v>7.7555448896055106</v>
      </c>
      <c r="AN61">
        <v>3.4720688436652054E-2</v>
      </c>
      <c r="AO61">
        <v>0</v>
      </c>
      <c r="AP61">
        <v>0</v>
      </c>
      <c r="AQ61">
        <v>0</v>
      </c>
      <c r="AR61">
        <v>21.941193644333119</v>
      </c>
      <c r="AS61">
        <v>15.639250617825086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30.783245776668387</v>
      </c>
      <c r="BB61">
        <f t="shared" si="0"/>
        <v>708.65047050695614</v>
      </c>
      <c r="BC61">
        <v>1.3898283902439026</v>
      </c>
      <c r="BD61">
        <v>0</v>
      </c>
      <c r="BE61">
        <v>0.26974225531914897</v>
      </c>
      <c r="BF61">
        <v>1.3328591148936171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144.71330174280763</v>
      </c>
      <c r="L62">
        <v>5.0300646716535322</v>
      </c>
      <c r="M62">
        <v>65.436484703355219</v>
      </c>
      <c r="N62">
        <v>53.613157131405437</v>
      </c>
      <c r="O62">
        <v>75.309116844562084</v>
      </c>
      <c r="P62">
        <v>30.348522997326281</v>
      </c>
      <c r="Q62">
        <v>3.7781210857275886</v>
      </c>
      <c r="R62">
        <v>5.0290027012910015</v>
      </c>
      <c r="S62">
        <v>6.200103640715839</v>
      </c>
      <c r="T62">
        <v>9.8033813400125236E-2</v>
      </c>
      <c r="U62">
        <v>41.275095029812249</v>
      </c>
      <c r="V62">
        <v>8.3490564577941129</v>
      </c>
      <c r="W62">
        <v>19.300633114048459</v>
      </c>
      <c r="X62">
        <v>65.148698326103798</v>
      </c>
      <c r="Y62">
        <v>0</v>
      </c>
      <c r="Z62">
        <v>5.7887004608641206</v>
      </c>
      <c r="AA62">
        <v>0</v>
      </c>
      <c r="AB62">
        <v>19.777076030983089</v>
      </c>
      <c r="AC62">
        <v>9.5534671083531624</v>
      </c>
      <c r="AD62">
        <v>0</v>
      </c>
      <c r="AE62">
        <v>24.359058668753914</v>
      </c>
      <c r="AF62">
        <v>0</v>
      </c>
      <c r="AG62">
        <v>30.218201867000623</v>
      </c>
      <c r="AH62">
        <v>10.936214463473178</v>
      </c>
      <c r="AI62">
        <v>0</v>
      </c>
      <c r="AJ62">
        <v>0</v>
      </c>
      <c r="AK62">
        <v>27.134346084585683</v>
      </c>
      <c r="AL62">
        <v>40.097970048006665</v>
      </c>
      <c r="AM62">
        <v>7.7555448896055106</v>
      </c>
      <c r="AN62">
        <v>3.4720688436652054E-2</v>
      </c>
      <c r="AO62">
        <v>0</v>
      </c>
      <c r="AP62">
        <v>0</v>
      </c>
      <c r="AQ62">
        <v>0</v>
      </c>
      <c r="AR62">
        <v>21.941193644333119</v>
      </c>
      <c r="AS62">
        <v>15.639250617825086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30.800962719586941</v>
      </c>
      <c r="BB62">
        <f t="shared" si="0"/>
        <v>709.05660387309399</v>
      </c>
      <c r="BC62">
        <v>1.3898283902439026</v>
      </c>
      <c r="BD62">
        <v>0</v>
      </c>
      <c r="BE62">
        <v>0.26974225531914897</v>
      </c>
      <c r="BF62">
        <v>1.3328591148936171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180.98841260488123</v>
      </c>
      <c r="L63">
        <v>5.0300646716535322</v>
      </c>
      <c r="M63">
        <v>65.436484703355219</v>
      </c>
      <c r="N63">
        <v>53.613157131405437</v>
      </c>
      <c r="O63">
        <v>75.309116844562084</v>
      </c>
      <c r="P63">
        <v>30.348522997326281</v>
      </c>
      <c r="Q63">
        <v>3.017202828219578</v>
      </c>
      <c r="R63">
        <v>19.369261037026604</v>
      </c>
      <c r="S63">
        <v>4.1535594428070199</v>
      </c>
      <c r="T63">
        <v>2.5679398872886675E-2</v>
      </c>
      <c r="U63">
        <v>41.275095029812249</v>
      </c>
      <c r="V63">
        <v>8.3490564577941129</v>
      </c>
      <c r="W63">
        <v>19.569612031695058</v>
      </c>
      <c r="X63">
        <v>65.148698326103798</v>
      </c>
      <c r="Y63">
        <v>0</v>
      </c>
      <c r="Z63">
        <v>5.7887004608641206</v>
      </c>
      <c r="AA63">
        <v>0</v>
      </c>
      <c r="AB63">
        <v>19.777076030983089</v>
      </c>
      <c r="AC63">
        <v>9.5534671083531624</v>
      </c>
      <c r="AD63">
        <v>0</v>
      </c>
      <c r="AE63">
        <v>24.359058668753914</v>
      </c>
      <c r="AF63">
        <v>0</v>
      </c>
      <c r="AG63">
        <v>30.218201867000623</v>
      </c>
      <c r="AH63">
        <v>10.936214463473178</v>
      </c>
      <c r="AI63">
        <v>1.5692508383218533</v>
      </c>
      <c r="AJ63">
        <v>0</v>
      </c>
      <c r="AK63">
        <v>27.134346084585683</v>
      </c>
      <c r="AL63">
        <v>40.097970048006665</v>
      </c>
      <c r="AM63">
        <v>7.7555448896055106</v>
      </c>
      <c r="AN63">
        <v>3.4720688436652054E-2</v>
      </c>
      <c r="AO63">
        <v>0</v>
      </c>
      <c r="AP63">
        <v>0</v>
      </c>
      <c r="AQ63">
        <v>6.7528636648716338</v>
      </c>
      <c r="AR63">
        <v>21.941193644333119</v>
      </c>
      <c r="AS63">
        <v>16.093020494155706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33.174384092713424</v>
      </c>
      <c r="BB63">
        <f t="shared" si="0"/>
        <v>763.54958903564147</v>
      </c>
      <c r="BC63">
        <v>1.3898283902439026</v>
      </c>
      <c r="BD63">
        <v>0</v>
      </c>
      <c r="BE63">
        <v>0.26974225531914897</v>
      </c>
      <c r="BF63">
        <v>1.418850025531915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231.26563292379583</v>
      </c>
      <c r="L64">
        <v>5.0300646716535322</v>
      </c>
      <c r="M64">
        <v>65.436484703355219</v>
      </c>
      <c r="N64">
        <v>53.613157131405437</v>
      </c>
      <c r="O64">
        <v>75.309116844562084</v>
      </c>
      <c r="P64">
        <v>30.348522997326281</v>
      </c>
      <c r="Q64">
        <v>3.017202828219578</v>
      </c>
      <c r="R64">
        <v>19.369261037026604</v>
      </c>
      <c r="S64">
        <v>4.1535594428070199</v>
      </c>
      <c r="T64">
        <v>2.5679398872886675E-2</v>
      </c>
      <c r="U64">
        <v>41.275095029812249</v>
      </c>
      <c r="V64">
        <v>8.3490564577941129</v>
      </c>
      <c r="W64">
        <v>19.569612031695058</v>
      </c>
      <c r="X64">
        <v>65.148698326103798</v>
      </c>
      <c r="Y64">
        <v>0</v>
      </c>
      <c r="Z64">
        <v>5.7887004608641206</v>
      </c>
      <c r="AA64">
        <v>0</v>
      </c>
      <c r="AB64">
        <v>19.777076030983089</v>
      </c>
      <c r="AC64">
        <v>9.5534671083531624</v>
      </c>
      <c r="AD64">
        <v>0</v>
      </c>
      <c r="AE64">
        <v>24.359058668753914</v>
      </c>
      <c r="AF64">
        <v>0</v>
      </c>
      <c r="AG64">
        <v>30.218201867000623</v>
      </c>
      <c r="AH64">
        <v>19.924277466186599</v>
      </c>
      <c r="AI64">
        <v>1.5692508383218533</v>
      </c>
      <c r="AJ64">
        <v>0</v>
      </c>
      <c r="AK64">
        <v>27.134346084585683</v>
      </c>
      <c r="AL64">
        <v>40.097970048006665</v>
      </c>
      <c r="AM64">
        <v>7.7555448896055106</v>
      </c>
      <c r="AN64">
        <v>3.4720688436652054E-2</v>
      </c>
      <c r="AO64">
        <v>0</v>
      </c>
      <c r="AP64">
        <v>0</v>
      </c>
      <c r="AQ64">
        <v>11.576337508766438</v>
      </c>
      <c r="AR64">
        <v>21.941193644333119</v>
      </c>
      <c r="AS64">
        <v>16.093020494155706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35.853294142232258</v>
      </c>
      <c r="BB64">
        <f t="shared" si="0"/>
        <v>825.18667194283796</v>
      </c>
      <c r="BC64">
        <v>1.3898283902439026</v>
      </c>
      <c r="BD64">
        <v>0</v>
      </c>
      <c r="BE64">
        <v>0.49697804651162786</v>
      </c>
      <c r="BF64">
        <v>1.418850025531915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258.30707324207685</v>
      </c>
      <c r="L65">
        <v>13.67161920454981</v>
      </c>
      <c r="M65">
        <v>65.436484703355219</v>
      </c>
      <c r="N65">
        <v>53.613157131405437</v>
      </c>
      <c r="O65">
        <v>75.309116844562084</v>
      </c>
      <c r="P65">
        <v>30.348522997326281</v>
      </c>
      <c r="Q65">
        <v>9.7464680553125884</v>
      </c>
      <c r="R65">
        <v>19.369261037026604</v>
      </c>
      <c r="S65">
        <v>11.97915842743067</v>
      </c>
      <c r="T65">
        <v>0.80096849769646594</v>
      </c>
      <c r="U65">
        <v>41.275095029812249</v>
      </c>
      <c r="V65">
        <v>8.3490564577941129</v>
      </c>
      <c r="W65">
        <v>19.300633114048459</v>
      </c>
      <c r="X65">
        <v>65.148698326103798</v>
      </c>
      <c r="Y65">
        <v>0</v>
      </c>
      <c r="Z65">
        <v>5.7887004608641206</v>
      </c>
      <c r="AA65">
        <v>0</v>
      </c>
      <c r="AB65">
        <v>19.777076030983089</v>
      </c>
      <c r="AC65">
        <v>9.5534671083531624</v>
      </c>
      <c r="AD65">
        <v>0</v>
      </c>
      <c r="AE65">
        <v>24.359058668753914</v>
      </c>
      <c r="AF65">
        <v>0</v>
      </c>
      <c r="AG65">
        <v>30.218201867000623</v>
      </c>
      <c r="AH65">
        <v>19.924277466186599</v>
      </c>
      <c r="AI65">
        <v>1.5692508383218533</v>
      </c>
      <c r="AJ65">
        <v>0</v>
      </c>
      <c r="AK65">
        <v>27.134346084585683</v>
      </c>
      <c r="AL65">
        <v>40.097970048006665</v>
      </c>
      <c r="AM65">
        <v>7.7555448896055106</v>
      </c>
      <c r="AN65">
        <v>3.4720688436652054E-2</v>
      </c>
      <c r="AO65">
        <v>0</v>
      </c>
      <c r="AP65">
        <v>0</v>
      </c>
      <c r="AQ65">
        <v>20.258590994614902</v>
      </c>
      <c r="AR65">
        <v>21.941193644333119</v>
      </c>
      <c r="AS65">
        <v>16.093020494155706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38.337318612342884</v>
      </c>
      <c r="BB65">
        <f t="shared" si="0"/>
        <v>882.12907020264674</v>
      </c>
      <c r="BC65">
        <v>1.3898283902439026</v>
      </c>
      <c r="BD65">
        <v>0</v>
      </c>
      <c r="BE65">
        <v>0.49697804651162786</v>
      </c>
      <c r="BF65">
        <v>1.418850025531915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258.30707324207685</v>
      </c>
      <c r="L66">
        <v>14.172590541366253</v>
      </c>
      <c r="M66">
        <v>65.436484703355219</v>
      </c>
      <c r="N66">
        <v>53.613157131405437</v>
      </c>
      <c r="O66">
        <v>75.309116844562084</v>
      </c>
      <c r="P66">
        <v>30.348522997326281</v>
      </c>
      <c r="Q66">
        <v>9.8498567179052117</v>
      </c>
      <c r="R66">
        <v>19.369261037026604</v>
      </c>
      <c r="S66">
        <v>11.97915842743067</v>
      </c>
      <c r="T66">
        <v>0.80096849769646594</v>
      </c>
      <c r="U66">
        <v>41.275095029812249</v>
      </c>
      <c r="V66">
        <v>8.3490564577941129</v>
      </c>
      <c r="W66">
        <v>19.300633114048459</v>
      </c>
      <c r="X66">
        <v>65.148698326103798</v>
      </c>
      <c r="Y66">
        <v>0</v>
      </c>
      <c r="Z66">
        <v>5.7887004608641206</v>
      </c>
      <c r="AA66">
        <v>0</v>
      </c>
      <c r="AB66">
        <v>19.777076030983089</v>
      </c>
      <c r="AC66">
        <v>9.5534671083531624</v>
      </c>
      <c r="AD66">
        <v>0</v>
      </c>
      <c r="AE66">
        <v>24.359058668753914</v>
      </c>
      <c r="AF66">
        <v>0</v>
      </c>
      <c r="AG66">
        <v>30.218201867000623</v>
      </c>
      <c r="AH66">
        <v>19.924277466186599</v>
      </c>
      <c r="AI66">
        <v>1.5692508383218533</v>
      </c>
      <c r="AJ66">
        <v>0</v>
      </c>
      <c r="AK66">
        <v>27.134346084585683</v>
      </c>
      <c r="AL66">
        <v>40.097970048006665</v>
      </c>
      <c r="AM66">
        <v>7.7555448896055106</v>
      </c>
      <c r="AN66">
        <v>3.4720688436652054E-2</v>
      </c>
      <c r="AO66">
        <v>0</v>
      </c>
      <c r="AP66">
        <v>0</v>
      </c>
      <c r="AQ66">
        <v>20.258590994614902</v>
      </c>
      <c r="AR66">
        <v>21.941193644333119</v>
      </c>
      <c r="AS66">
        <v>16.093020494155706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38.362580860318175</v>
      </c>
      <c r="BB66">
        <f t="shared" si="0"/>
        <v>882.70816795408052</v>
      </c>
      <c r="BC66">
        <v>1.3898283902439026</v>
      </c>
      <c r="BD66">
        <v>0</v>
      </c>
      <c r="BE66">
        <v>0.49697804651162786</v>
      </c>
      <c r="BF66">
        <v>1.418850025531915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258.30495006973121</v>
      </c>
      <c r="L67">
        <v>14.172590541366253</v>
      </c>
      <c r="M67">
        <v>65.436484703355219</v>
      </c>
      <c r="N67">
        <v>53.613157131405437</v>
      </c>
      <c r="O67">
        <v>75.309116844562084</v>
      </c>
      <c r="P67">
        <v>30.348522997326281</v>
      </c>
      <c r="Q67">
        <v>9.8477756951081528</v>
      </c>
      <c r="R67">
        <v>19.369261037026604</v>
      </c>
      <c r="S67">
        <v>11.978098264527244</v>
      </c>
      <c r="T67">
        <v>0.80096849769646594</v>
      </c>
      <c r="U67">
        <v>41.275095029812249</v>
      </c>
      <c r="V67">
        <v>8.3490564577941129</v>
      </c>
      <c r="W67">
        <v>19.300633114048459</v>
      </c>
      <c r="X67">
        <v>65.148698326103798</v>
      </c>
      <c r="Y67">
        <v>0</v>
      </c>
      <c r="Z67">
        <v>2.8943500012523482</v>
      </c>
      <c r="AA67">
        <v>0</v>
      </c>
      <c r="AB67">
        <v>19.777076030983089</v>
      </c>
      <c r="AC67">
        <v>9.5534671083531624</v>
      </c>
      <c r="AD67">
        <v>0</v>
      </c>
      <c r="AE67">
        <v>24.359058668753914</v>
      </c>
      <c r="AF67">
        <v>0</v>
      </c>
      <c r="AG67">
        <v>30.218201867000623</v>
      </c>
      <c r="AH67">
        <v>19.924277466186599</v>
      </c>
      <c r="AI67">
        <v>1.5692508383218533</v>
      </c>
      <c r="AJ67">
        <v>0</v>
      </c>
      <c r="AK67">
        <v>27.134346084585683</v>
      </c>
      <c r="AL67">
        <v>40.097970048006665</v>
      </c>
      <c r="AM67">
        <v>7.7555448896055106</v>
      </c>
      <c r="AN67">
        <v>3.4720688436652054E-2</v>
      </c>
      <c r="AO67">
        <v>0</v>
      </c>
      <c r="AP67">
        <v>0</v>
      </c>
      <c r="AQ67">
        <v>20.258590994614902</v>
      </c>
      <c r="AR67">
        <v>21.941193644333119</v>
      </c>
      <c r="AS67">
        <v>15.639250617825086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38.222409380109468</v>
      </c>
      <c r="BB67">
        <f t="shared" si="0"/>
        <v>879.49495474030061</v>
      </c>
      <c r="BC67">
        <v>1.3898283902439026</v>
      </c>
      <c r="BD67">
        <v>0</v>
      </c>
      <c r="BE67">
        <v>0.49697804651162786</v>
      </c>
      <c r="BF67">
        <v>1.418850025531915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258.30495006973121</v>
      </c>
      <c r="L68">
        <v>14.172590541366253</v>
      </c>
      <c r="M68">
        <v>65.436484703355219</v>
      </c>
      <c r="N68">
        <v>53.613157131405437</v>
      </c>
      <c r="O68">
        <v>75.309116844562084</v>
      </c>
      <c r="P68">
        <v>30.348522997326281</v>
      </c>
      <c r="Q68">
        <v>9.8477756951081528</v>
      </c>
      <c r="R68">
        <v>19.369261037026604</v>
      </c>
      <c r="S68">
        <v>11.978098264527244</v>
      </c>
      <c r="T68">
        <v>0.80096849769646594</v>
      </c>
      <c r="U68">
        <v>41.275095029812249</v>
      </c>
      <c r="V68">
        <v>8.3490564577941129</v>
      </c>
      <c r="W68">
        <v>19.300633114048459</v>
      </c>
      <c r="X68">
        <v>65.148698326103798</v>
      </c>
      <c r="Y68">
        <v>0</v>
      </c>
      <c r="Z68">
        <v>2.8943500012523482</v>
      </c>
      <c r="AA68">
        <v>0</v>
      </c>
      <c r="AB68">
        <v>19.777076030983089</v>
      </c>
      <c r="AC68">
        <v>9.5534671083531624</v>
      </c>
      <c r="AD68">
        <v>0</v>
      </c>
      <c r="AE68">
        <v>24.359058668753914</v>
      </c>
      <c r="AF68">
        <v>0</v>
      </c>
      <c r="AG68">
        <v>30.218201867000623</v>
      </c>
      <c r="AH68">
        <v>19.924277466186599</v>
      </c>
      <c r="AI68">
        <v>1.5692508383218533</v>
      </c>
      <c r="AJ68">
        <v>0</v>
      </c>
      <c r="AK68">
        <v>27.134346084585683</v>
      </c>
      <c r="AL68">
        <v>40.097970048006665</v>
      </c>
      <c r="AM68">
        <v>7.7555448896055106</v>
      </c>
      <c r="AN68">
        <v>3.4720688436652054E-2</v>
      </c>
      <c r="AO68">
        <v>0</v>
      </c>
      <c r="AP68">
        <v>0</v>
      </c>
      <c r="AQ68">
        <v>20.258590994614902</v>
      </c>
      <c r="AR68">
        <v>23.403939887288654</v>
      </c>
      <c r="AS68">
        <v>15.639250617825086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38.283552173065004</v>
      </c>
      <c r="BB68">
        <f t="shared" ref="BB68:BB98" si="1">SUM(B68:AZ68)-BA68+SUM(BC68:BF68)</f>
        <v>880.89655819030065</v>
      </c>
      <c r="BC68">
        <v>1.3898283902439026</v>
      </c>
      <c r="BD68">
        <v>0</v>
      </c>
      <c r="BE68">
        <v>0.49697804651162786</v>
      </c>
      <c r="BF68">
        <v>1.418850025531915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14.172389363498372</v>
      </c>
      <c r="M69">
        <v>65.436484703355219</v>
      </c>
      <c r="N69">
        <v>53.613157131405437</v>
      </c>
      <c r="O69">
        <v>75.309116844562084</v>
      </c>
      <c r="P69">
        <v>30.348522997326281</v>
      </c>
      <c r="Q69">
        <v>9.8477756951081528</v>
      </c>
      <c r="R69">
        <v>19.369261037026604</v>
      </c>
      <c r="S69">
        <v>11.978098264527244</v>
      </c>
      <c r="T69">
        <v>0.80096849769646594</v>
      </c>
      <c r="U69">
        <v>41.275095029812249</v>
      </c>
      <c r="V69">
        <v>8.3490564577941129</v>
      </c>
      <c r="W69">
        <v>19.300633114048459</v>
      </c>
      <c r="X69">
        <v>65.148698326103798</v>
      </c>
      <c r="Y69">
        <v>0</v>
      </c>
      <c r="Z69">
        <v>2.8943500012523482</v>
      </c>
      <c r="AA69">
        <v>0</v>
      </c>
      <c r="AB69">
        <v>19.777076030983089</v>
      </c>
      <c r="AC69">
        <v>9.5534671083531624</v>
      </c>
      <c r="AD69">
        <v>0</v>
      </c>
      <c r="AE69">
        <v>24.359058668753914</v>
      </c>
      <c r="AF69">
        <v>0</v>
      </c>
      <c r="AG69">
        <v>30.218201867000623</v>
      </c>
      <c r="AH69">
        <v>19.924277466186599</v>
      </c>
      <c r="AI69">
        <v>1.5692508383218533</v>
      </c>
      <c r="AJ69">
        <v>0</v>
      </c>
      <c r="AK69">
        <v>27.134346084585683</v>
      </c>
      <c r="AL69">
        <v>40.097970048006665</v>
      </c>
      <c r="AM69">
        <v>7.7555448896055106</v>
      </c>
      <c r="AN69">
        <v>3.4720688436652054E-2</v>
      </c>
      <c r="AO69">
        <v>0</v>
      </c>
      <c r="AP69">
        <v>0</v>
      </c>
      <c r="AQ69">
        <v>20.258590994614902</v>
      </c>
      <c r="AR69">
        <v>23.403939887288654</v>
      </c>
      <c r="AS69">
        <v>15.639250617825086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27.486396850915398</v>
      </c>
      <c r="BB69">
        <f t="shared" si="1"/>
        <v>633.3885622648512</v>
      </c>
      <c r="BC69">
        <v>1.3898283902439026</v>
      </c>
      <c r="BD69">
        <v>0</v>
      </c>
      <c r="BE69">
        <v>0.49697804651162786</v>
      </c>
      <c r="BF69">
        <v>1.418850025531915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14.172389363498372</v>
      </c>
      <c r="M70">
        <v>65.436484703355219</v>
      </c>
      <c r="N70">
        <v>53.613157131405437</v>
      </c>
      <c r="O70">
        <v>75.309116844562084</v>
      </c>
      <c r="P70">
        <v>30.348522997326281</v>
      </c>
      <c r="Q70">
        <v>9.8469110134328002</v>
      </c>
      <c r="R70">
        <v>19.369261037026604</v>
      </c>
      <c r="S70">
        <v>11.982309156546458</v>
      </c>
      <c r="T70">
        <v>0.80096849769646594</v>
      </c>
      <c r="U70">
        <v>41.275095029812249</v>
      </c>
      <c r="V70">
        <v>8.3490564577941129</v>
      </c>
      <c r="W70">
        <v>19.300633114048459</v>
      </c>
      <c r="X70">
        <v>65.148698326103798</v>
      </c>
      <c r="Y70">
        <v>0</v>
      </c>
      <c r="Z70">
        <v>2.8943500012523482</v>
      </c>
      <c r="AA70">
        <v>0</v>
      </c>
      <c r="AB70">
        <v>19.777076030983089</v>
      </c>
      <c r="AC70">
        <v>9.5534671083531624</v>
      </c>
      <c r="AD70">
        <v>0</v>
      </c>
      <c r="AE70">
        <v>24.359058668753914</v>
      </c>
      <c r="AF70">
        <v>0</v>
      </c>
      <c r="AG70">
        <v>30.218201867000623</v>
      </c>
      <c r="AH70">
        <v>23.732028354623246</v>
      </c>
      <c r="AI70">
        <v>1.5692508383218533</v>
      </c>
      <c r="AJ70">
        <v>0</v>
      </c>
      <c r="AK70">
        <v>27.134346084585683</v>
      </c>
      <c r="AL70">
        <v>40.097970048006665</v>
      </c>
      <c r="AM70">
        <v>7.7555448896055106</v>
      </c>
      <c r="AN70">
        <v>3.4720688436652054E-2</v>
      </c>
      <c r="AO70">
        <v>0</v>
      </c>
      <c r="AP70">
        <v>0.56571200142769751</v>
      </c>
      <c r="AQ70">
        <v>20.258590994614902</v>
      </c>
      <c r="AR70">
        <v>22.428775725318296</v>
      </c>
      <c r="AS70">
        <v>15.639250617825086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27.62858560933374</v>
      </c>
      <c r="BB70">
        <f t="shared" si="1"/>
        <v>636.74340619227667</v>
      </c>
      <c r="BC70">
        <v>1.3898283902439026</v>
      </c>
      <c r="BD70">
        <v>0</v>
      </c>
      <c r="BE70">
        <v>0.59236579411764689</v>
      </c>
      <c r="BF70">
        <v>1.418850025531915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14.172389363498372</v>
      </c>
      <c r="M71">
        <v>55.480925720418441</v>
      </c>
      <c r="N71">
        <v>53.613157131405437</v>
      </c>
      <c r="O71">
        <v>75.309116844562084</v>
      </c>
      <c r="P71">
        <v>30.348522997326281</v>
      </c>
      <c r="Q71">
        <v>9.8469110134328002</v>
      </c>
      <c r="R71">
        <v>19.369261037026604</v>
      </c>
      <c r="S71">
        <v>11.982309156546458</v>
      </c>
      <c r="T71">
        <v>0.80096849769646594</v>
      </c>
      <c r="U71">
        <v>41.275095029812249</v>
      </c>
      <c r="V71">
        <v>8.3490564577941129</v>
      </c>
      <c r="W71">
        <v>18.763944193624731</v>
      </c>
      <c r="X71">
        <v>65.148698326103798</v>
      </c>
      <c r="Y71">
        <v>0</v>
      </c>
      <c r="Z71">
        <v>2.8943500012523482</v>
      </c>
      <c r="AA71">
        <v>0</v>
      </c>
      <c r="AB71">
        <v>19.777076030983089</v>
      </c>
      <c r="AC71">
        <v>9.5534671083531624</v>
      </c>
      <c r="AD71">
        <v>0</v>
      </c>
      <c r="AE71">
        <v>24.359058668753914</v>
      </c>
      <c r="AF71">
        <v>0</v>
      </c>
      <c r="AG71">
        <v>30.218201867000623</v>
      </c>
      <c r="AH71">
        <v>26.565703288248798</v>
      </c>
      <c r="AI71">
        <v>1.5692508383218533</v>
      </c>
      <c r="AJ71">
        <v>0</v>
      </c>
      <c r="AK71">
        <v>27.134346084585683</v>
      </c>
      <c r="AL71">
        <v>40.097970048006665</v>
      </c>
      <c r="AM71">
        <v>7.7555448896055106</v>
      </c>
      <c r="AN71">
        <v>3.4720688436652054E-2</v>
      </c>
      <c r="AO71">
        <v>0</v>
      </c>
      <c r="AP71">
        <v>0.73542551018661229</v>
      </c>
      <c r="AQ71">
        <v>20.258590994614902</v>
      </c>
      <c r="AR71">
        <v>22.428775725318296</v>
      </c>
      <c r="AS71">
        <v>15.639250617825086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27.315551283864949</v>
      </c>
      <c r="BB71">
        <f t="shared" si="1"/>
        <v>629.64172754335368</v>
      </c>
      <c r="BC71">
        <v>1.3898283902439026</v>
      </c>
      <c r="BD71">
        <v>0</v>
      </c>
      <c r="BE71">
        <v>0.66651228070175439</v>
      </c>
      <c r="BF71">
        <v>1.418850025531915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14.172389363498372</v>
      </c>
      <c r="M72">
        <v>55.480925720418441</v>
      </c>
      <c r="N72">
        <v>53.613157131405437</v>
      </c>
      <c r="O72">
        <v>75.309116844562084</v>
      </c>
      <c r="P72">
        <v>30.348522997326281</v>
      </c>
      <c r="Q72">
        <v>9.8469110134328002</v>
      </c>
      <c r="R72">
        <v>19.369261037026604</v>
      </c>
      <c r="S72">
        <v>11.982309156546458</v>
      </c>
      <c r="T72">
        <v>0.80096849769646594</v>
      </c>
      <c r="U72">
        <v>41.275095029812249</v>
      </c>
      <c r="V72">
        <v>8.3490564577941129</v>
      </c>
      <c r="W72">
        <v>18.763944193624731</v>
      </c>
      <c r="X72">
        <v>65.148698326103798</v>
      </c>
      <c r="Y72">
        <v>0</v>
      </c>
      <c r="Z72">
        <v>2.8943500012523482</v>
      </c>
      <c r="AA72">
        <v>0</v>
      </c>
      <c r="AB72">
        <v>19.777076030983089</v>
      </c>
      <c r="AC72">
        <v>9.5534671083531624</v>
      </c>
      <c r="AD72">
        <v>0</v>
      </c>
      <c r="AE72">
        <v>24.359058668753914</v>
      </c>
      <c r="AF72">
        <v>0</v>
      </c>
      <c r="AG72">
        <v>30.218201867000623</v>
      </c>
      <c r="AH72">
        <v>26.565703288248798</v>
      </c>
      <c r="AI72">
        <v>1.5692508383218533</v>
      </c>
      <c r="AJ72">
        <v>0</v>
      </c>
      <c r="AK72">
        <v>27.134346084585683</v>
      </c>
      <c r="AL72">
        <v>40.097970048006665</v>
      </c>
      <c r="AM72">
        <v>7.7555448896055106</v>
      </c>
      <c r="AN72">
        <v>3.4720688436652054E-2</v>
      </c>
      <c r="AO72">
        <v>0</v>
      </c>
      <c r="AP72">
        <v>0.73542551018661229</v>
      </c>
      <c r="AQ72">
        <v>20.258590994614902</v>
      </c>
      <c r="AR72">
        <v>22.428775725318296</v>
      </c>
      <c r="AS72">
        <v>15.639250617825086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27.315551283864949</v>
      </c>
      <c r="BB72">
        <f t="shared" si="1"/>
        <v>629.64172754335368</v>
      </c>
      <c r="BC72">
        <v>1.3898283902439026</v>
      </c>
      <c r="BD72">
        <v>0</v>
      </c>
      <c r="BE72">
        <v>0.66651228070175439</v>
      </c>
      <c r="BF72">
        <v>1.418850025531915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14.172613200189302</v>
      </c>
      <c r="M73">
        <v>55.480925720418441</v>
      </c>
      <c r="N73">
        <v>53.613157131405437</v>
      </c>
      <c r="O73">
        <v>75.309116844562084</v>
      </c>
      <c r="P73">
        <v>30.348522997326281</v>
      </c>
      <c r="Q73">
        <v>9.8469110134328002</v>
      </c>
      <c r="R73">
        <v>19.369261037026604</v>
      </c>
      <c r="S73">
        <v>11.982309156546458</v>
      </c>
      <c r="T73">
        <v>0.80096849769646594</v>
      </c>
      <c r="U73">
        <v>41.275095029812249</v>
      </c>
      <c r="V73">
        <v>8.3490564577941129</v>
      </c>
      <c r="W73">
        <v>18.763944193624731</v>
      </c>
      <c r="X73">
        <v>65.148698326103798</v>
      </c>
      <c r="Y73">
        <v>0</v>
      </c>
      <c r="Z73">
        <v>5.8295068252974325</v>
      </c>
      <c r="AA73">
        <v>6.2046089267376328</v>
      </c>
      <c r="AB73">
        <v>19.777076030983089</v>
      </c>
      <c r="AC73">
        <v>9.5534671083531624</v>
      </c>
      <c r="AD73">
        <v>0</v>
      </c>
      <c r="AE73">
        <v>24.359058668753914</v>
      </c>
      <c r="AF73">
        <v>0</v>
      </c>
      <c r="AG73">
        <v>30.218201867000623</v>
      </c>
      <c r="AH73">
        <v>26.565703288248798</v>
      </c>
      <c r="AI73">
        <v>1.5692508383218533</v>
      </c>
      <c r="AJ73">
        <v>0</v>
      </c>
      <c r="AK73">
        <v>27.134346084585683</v>
      </c>
      <c r="AL73">
        <v>40.097970048006665</v>
      </c>
      <c r="AM73">
        <v>7.7555448896055106</v>
      </c>
      <c r="AN73">
        <v>3.4720688436652054E-2</v>
      </c>
      <c r="AO73">
        <v>0</v>
      </c>
      <c r="AP73">
        <v>3.6771266342391145</v>
      </c>
      <c r="AQ73">
        <v>20.258590994614902</v>
      </c>
      <c r="AR73">
        <v>22.428775725318296</v>
      </c>
      <c r="AS73">
        <v>15.639250617825086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27.820565955606739</v>
      </c>
      <c r="BB73">
        <f t="shared" si="1"/>
        <v>641.21840358313807</v>
      </c>
      <c r="BC73">
        <v>1.3898283902439026</v>
      </c>
      <c r="BD73">
        <v>0</v>
      </c>
      <c r="BE73">
        <v>0.66651228070175439</v>
      </c>
      <c r="BF73">
        <v>1.418850025531915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14.172435990554234</v>
      </c>
      <c r="M74">
        <v>55.480925720418441</v>
      </c>
      <c r="N74">
        <v>53.613157131405437</v>
      </c>
      <c r="O74">
        <v>75.309116844562084</v>
      </c>
      <c r="P74">
        <v>30.348522997326281</v>
      </c>
      <c r="Q74">
        <v>9.8469110134328002</v>
      </c>
      <c r="R74">
        <v>19.369261037026604</v>
      </c>
      <c r="S74">
        <v>11.982309156546458</v>
      </c>
      <c r="T74">
        <v>0.80096849769646594</v>
      </c>
      <c r="U74">
        <v>41.275095029812249</v>
      </c>
      <c r="V74">
        <v>8.3490564577941129</v>
      </c>
      <c r="W74">
        <v>18.763944193624731</v>
      </c>
      <c r="X74">
        <v>65.148698326103798</v>
      </c>
      <c r="Y74">
        <v>0</v>
      </c>
      <c r="Z74">
        <v>5.8295068252974325</v>
      </c>
      <c r="AA74">
        <v>6.2046089267376328</v>
      </c>
      <c r="AB74">
        <v>13.184717353988725</v>
      </c>
      <c r="AC74">
        <v>9.5534671083531624</v>
      </c>
      <c r="AD74">
        <v>0</v>
      </c>
      <c r="AE74">
        <v>24.359058668753914</v>
      </c>
      <c r="AF74">
        <v>0</v>
      </c>
      <c r="AG74">
        <v>30.218201867000623</v>
      </c>
      <c r="AH74">
        <v>26.565703288248798</v>
      </c>
      <c r="AI74">
        <v>1.5692508383218533</v>
      </c>
      <c r="AJ74">
        <v>0</v>
      </c>
      <c r="AK74">
        <v>27.134346084585683</v>
      </c>
      <c r="AL74">
        <v>40.097970048006665</v>
      </c>
      <c r="AM74">
        <v>7.7555448896055106</v>
      </c>
      <c r="AN74">
        <v>3.4720688436652054E-2</v>
      </c>
      <c r="AO74">
        <v>0</v>
      </c>
      <c r="AP74">
        <v>3.6771266342391145</v>
      </c>
      <c r="AQ74">
        <v>20.258590994614902</v>
      </c>
      <c r="AR74">
        <v>22.428775725318296</v>
      </c>
      <c r="AS74">
        <v>15.639250617825086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27.544997955545625</v>
      </c>
      <c r="BB74">
        <f t="shared" si="1"/>
        <v>634.90143569656982</v>
      </c>
      <c r="BC74">
        <v>1.3898283902439026</v>
      </c>
      <c r="BD74">
        <v>0</v>
      </c>
      <c r="BE74">
        <v>0.66651228070175439</v>
      </c>
      <c r="BF74">
        <v>1.418850025531915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14.172435990554234</v>
      </c>
      <c r="M75">
        <v>55.480925720418441</v>
      </c>
      <c r="N75">
        <v>53.613157131405437</v>
      </c>
      <c r="O75">
        <v>75.309116844562084</v>
      </c>
      <c r="P75">
        <v>30.348522997326281</v>
      </c>
      <c r="Q75">
        <v>9.8469110134328002</v>
      </c>
      <c r="R75">
        <v>19.369261037026604</v>
      </c>
      <c r="S75">
        <v>11.982309156546458</v>
      </c>
      <c r="T75">
        <v>0.80096849769646594</v>
      </c>
      <c r="U75">
        <v>41.275095029812249</v>
      </c>
      <c r="V75">
        <v>8.3490564577941129</v>
      </c>
      <c r="W75">
        <v>18.763944193624731</v>
      </c>
      <c r="X75">
        <v>65.148698326103798</v>
      </c>
      <c r="Y75">
        <v>0</v>
      </c>
      <c r="Z75">
        <v>2.8943500012523482</v>
      </c>
      <c r="AA75">
        <v>12.409218311834691</v>
      </c>
      <c r="AB75">
        <v>8.0069134909455233</v>
      </c>
      <c r="AC75">
        <v>1.883693880676268</v>
      </c>
      <c r="AD75">
        <v>0</v>
      </c>
      <c r="AE75">
        <v>20.861853382592358</v>
      </c>
      <c r="AF75">
        <v>5.9902056804049248</v>
      </c>
      <c r="AG75">
        <v>30.218201867000623</v>
      </c>
      <c r="AH75">
        <v>26.565703288248798</v>
      </c>
      <c r="AI75">
        <v>1.5692508383218533</v>
      </c>
      <c r="AJ75">
        <v>0</v>
      </c>
      <c r="AK75">
        <v>27.134346084585683</v>
      </c>
      <c r="AL75">
        <v>40.097970048006665</v>
      </c>
      <c r="AM75">
        <v>7.7555448896055106</v>
      </c>
      <c r="AN75">
        <v>3.5375823585890198E-2</v>
      </c>
      <c r="AO75">
        <v>0</v>
      </c>
      <c r="AP75">
        <v>3.6771266342391145</v>
      </c>
      <c r="AQ75">
        <v>20.258590994614902</v>
      </c>
      <c r="AR75">
        <v>22.428775725318296</v>
      </c>
      <c r="AS75">
        <v>15.639250617825086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27.248867151334103</v>
      </c>
      <c r="BB75">
        <f t="shared" si="1"/>
        <v>628.57923786195147</v>
      </c>
      <c r="BC75">
        <v>1.3898283902439026</v>
      </c>
      <c r="BD75">
        <v>0.46614036144578314</v>
      </c>
      <c r="BE75">
        <v>0.66651228070175439</v>
      </c>
      <c r="BF75">
        <v>1.418850025531915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14.172386078332853</v>
      </c>
      <c r="M76">
        <v>55.480925720418441</v>
      </c>
      <c r="N76">
        <v>53.613157131405437</v>
      </c>
      <c r="O76">
        <v>75.309116844562084</v>
      </c>
      <c r="P76">
        <v>30.348522997326281</v>
      </c>
      <c r="Q76">
        <v>9.8469110134328002</v>
      </c>
      <c r="R76">
        <v>19.369261037026604</v>
      </c>
      <c r="S76">
        <v>11.982309156546458</v>
      </c>
      <c r="T76">
        <v>0.80096849769646594</v>
      </c>
      <c r="U76">
        <v>41.275095029812249</v>
      </c>
      <c r="V76">
        <v>8.3490564577941129</v>
      </c>
      <c r="W76">
        <v>18.763944193624731</v>
      </c>
      <c r="X76">
        <v>65.148698326103798</v>
      </c>
      <c r="Y76">
        <v>0</v>
      </c>
      <c r="Z76">
        <v>2.8943500012523482</v>
      </c>
      <c r="AA76">
        <v>12.409218311834691</v>
      </c>
      <c r="AB76">
        <v>8.0069134909455233</v>
      </c>
      <c r="AC76">
        <v>1.883693880676268</v>
      </c>
      <c r="AD76">
        <v>4.4775176261740759</v>
      </c>
      <c r="AE76">
        <v>22.094599042579837</v>
      </c>
      <c r="AF76">
        <v>5.9902056804049248</v>
      </c>
      <c r="AG76">
        <v>30.218201867000623</v>
      </c>
      <c r="AH76">
        <v>26.565703288248798</v>
      </c>
      <c r="AI76">
        <v>1.5692508383218533</v>
      </c>
      <c r="AJ76">
        <v>0</v>
      </c>
      <c r="AK76">
        <v>27.134346084585683</v>
      </c>
      <c r="AL76">
        <v>40.097970048006665</v>
      </c>
      <c r="AM76">
        <v>7.7555448896055106</v>
      </c>
      <c r="AN76">
        <v>3.5375823585890198E-2</v>
      </c>
      <c r="AO76">
        <v>0</v>
      </c>
      <c r="AP76">
        <v>0.28285600071384875</v>
      </c>
      <c r="AQ76">
        <v>4.3411267429242324</v>
      </c>
      <c r="AR76">
        <v>22.428775725318296</v>
      </c>
      <c r="AS76">
        <v>15.639250617825086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26.680323552162783</v>
      </c>
      <c r="BB76">
        <f t="shared" si="1"/>
        <v>615.52543144107506</v>
      </c>
      <c r="BC76">
        <v>1.3898283902439026</v>
      </c>
      <c r="BD76">
        <v>0.46614036144578314</v>
      </c>
      <c r="BE76">
        <v>0.64568377192982451</v>
      </c>
      <c r="BF76">
        <v>1.418850025531915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14.172590541366253</v>
      </c>
      <c r="M77">
        <v>55.480925720418441</v>
      </c>
      <c r="N77">
        <v>53.613157131405437</v>
      </c>
      <c r="O77">
        <v>75.309116844562084</v>
      </c>
      <c r="P77">
        <v>30.348522997326281</v>
      </c>
      <c r="Q77">
        <v>9.8469110134328002</v>
      </c>
      <c r="R77">
        <v>19.369261037026604</v>
      </c>
      <c r="S77">
        <v>11.982309156546458</v>
      </c>
      <c r="T77">
        <v>0.80096849769646594</v>
      </c>
      <c r="U77">
        <v>41.275095029812249</v>
      </c>
      <c r="V77">
        <v>8.3490564577941129</v>
      </c>
      <c r="W77">
        <v>18.227255546814092</v>
      </c>
      <c r="X77">
        <v>65.148698326103798</v>
      </c>
      <c r="Y77">
        <v>0</v>
      </c>
      <c r="Z77">
        <v>5.8295068252974325</v>
      </c>
      <c r="AA77">
        <v>17.444357545397619</v>
      </c>
      <c r="AB77">
        <v>13.184717353988725</v>
      </c>
      <c r="AC77">
        <v>14.330514924834061</v>
      </c>
      <c r="AD77">
        <v>8.9550347836568527</v>
      </c>
      <c r="AE77">
        <v>24.359058668753914</v>
      </c>
      <c r="AF77">
        <v>11.98041136080985</v>
      </c>
      <c r="AG77">
        <v>30.218201867000623</v>
      </c>
      <c r="AH77">
        <v>43.744857853892711</v>
      </c>
      <c r="AI77">
        <v>1.5692508383218533</v>
      </c>
      <c r="AJ77">
        <v>0</v>
      </c>
      <c r="AK77">
        <v>27.134346084585683</v>
      </c>
      <c r="AL77">
        <v>40.097970048006665</v>
      </c>
      <c r="AM77">
        <v>7.7555448896055106</v>
      </c>
      <c r="AN77">
        <v>3.5375823585890198E-2</v>
      </c>
      <c r="AO77">
        <v>0</v>
      </c>
      <c r="AP77">
        <v>0.28285600071384875</v>
      </c>
      <c r="AQ77">
        <v>21.126817193456478</v>
      </c>
      <c r="AR77">
        <v>22.428775725318296</v>
      </c>
      <c r="AS77">
        <v>15.639250617825086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29.67970195828385</v>
      </c>
      <c r="BB77">
        <f t="shared" si="1"/>
        <v>685.4008627764963</v>
      </c>
      <c r="BC77">
        <v>1.3898283902439026</v>
      </c>
      <c r="BD77">
        <v>1.1625763902439026</v>
      </c>
      <c r="BE77">
        <v>1.0685932234042554</v>
      </c>
      <c r="BF77">
        <v>1.418850025531915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14.1723910255246</v>
      </c>
      <c r="M78">
        <v>55.480925720418441</v>
      </c>
      <c r="N78">
        <v>53.613157131405437</v>
      </c>
      <c r="O78">
        <v>75.309116844562084</v>
      </c>
      <c r="P78">
        <v>30.348522997326281</v>
      </c>
      <c r="Q78">
        <v>9.8469110134328002</v>
      </c>
      <c r="R78">
        <v>19.369261037026604</v>
      </c>
      <c r="S78">
        <v>11.982309156546458</v>
      </c>
      <c r="T78">
        <v>0.80096849769646594</v>
      </c>
      <c r="U78">
        <v>41.275095029812249</v>
      </c>
      <c r="V78">
        <v>8.3490564577941129</v>
      </c>
      <c r="W78">
        <v>18.227255546814092</v>
      </c>
      <c r="X78">
        <v>65.148698326103798</v>
      </c>
      <c r="Y78">
        <v>0</v>
      </c>
      <c r="Z78">
        <v>8.6830504621164692</v>
      </c>
      <c r="AA78">
        <v>18.613827238572323</v>
      </c>
      <c r="AB78">
        <v>19.777076030983089</v>
      </c>
      <c r="AC78">
        <v>14.330514924834061</v>
      </c>
      <c r="AD78">
        <v>13.432552409830929</v>
      </c>
      <c r="AE78">
        <v>24.359058668753914</v>
      </c>
      <c r="AF78">
        <v>18.262821778664161</v>
      </c>
      <c r="AG78">
        <v>30.218201867000623</v>
      </c>
      <c r="AH78">
        <v>54.681072317365889</v>
      </c>
      <c r="AI78">
        <v>1.5692508383218533</v>
      </c>
      <c r="AJ78">
        <v>0</v>
      </c>
      <c r="AK78">
        <v>27.134346084585683</v>
      </c>
      <c r="AL78">
        <v>40.097970048006665</v>
      </c>
      <c r="AM78">
        <v>7.7555448896055106</v>
      </c>
      <c r="AN78">
        <v>3.5375823585890198E-2</v>
      </c>
      <c r="AO78">
        <v>0</v>
      </c>
      <c r="AP78">
        <v>0.28285600071384875</v>
      </c>
      <c r="AQ78">
        <v>21.126817193456478</v>
      </c>
      <c r="AR78">
        <v>22.428775725318296</v>
      </c>
      <c r="AS78">
        <v>15.639250617825086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31.030314925227337</v>
      </c>
      <c r="BB78">
        <f t="shared" si="1"/>
        <v>717.23385033918896</v>
      </c>
      <c r="BC78">
        <v>1.424289115537849</v>
      </c>
      <c r="BD78">
        <v>1.7410336363636365</v>
      </c>
      <c r="BE78">
        <v>1.3279607829787234</v>
      </c>
      <c r="BF78">
        <v>1.418850025531915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13.807169431305997</v>
      </c>
      <c r="M79">
        <v>55.480925720418441</v>
      </c>
      <c r="N79">
        <v>53.613157131405437</v>
      </c>
      <c r="O79">
        <v>75.309116844562084</v>
      </c>
      <c r="P79">
        <v>30.348522997326281</v>
      </c>
      <c r="Q79">
        <v>9.8460043945484657</v>
      </c>
      <c r="R79">
        <v>19.369261037026604</v>
      </c>
      <c r="S79">
        <v>11.978934263612377</v>
      </c>
      <c r="T79">
        <v>0.80096849769646594</v>
      </c>
      <c r="U79">
        <v>41.275095029812249</v>
      </c>
      <c r="V79">
        <v>8.3490564577941129</v>
      </c>
      <c r="W79">
        <v>18.227255546814092</v>
      </c>
      <c r="X79">
        <v>65.148698326103798</v>
      </c>
      <c r="Y79">
        <v>0</v>
      </c>
      <c r="Z79">
        <v>8.6830504621164692</v>
      </c>
      <c r="AA79">
        <v>18.613827238572323</v>
      </c>
      <c r="AB79">
        <v>19.777076030983089</v>
      </c>
      <c r="AC79">
        <v>14.330514924834061</v>
      </c>
      <c r="AD79">
        <v>17.910069567313705</v>
      </c>
      <c r="AE79">
        <v>24.359058668753914</v>
      </c>
      <c r="AF79">
        <v>18.262821778664161</v>
      </c>
      <c r="AG79">
        <v>30.218201867000623</v>
      </c>
      <c r="AH79">
        <v>65.617287229701518</v>
      </c>
      <c r="AI79">
        <v>3.1385021456793982</v>
      </c>
      <c r="AJ79">
        <v>0</v>
      </c>
      <c r="AK79">
        <v>27.134346084585683</v>
      </c>
      <c r="AL79">
        <v>63.633735076184493</v>
      </c>
      <c r="AM79">
        <v>7.7555448896055106</v>
      </c>
      <c r="AN79">
        <v>3.5375823585890198E-2</v>
      </c>
      <c r="AO79">
        <v>0</v>
      </c>
      <c r="AP79">
        <v>0.28285600071384875</v>
      </c>
      <c r="AQ79">
        <v>21.126817193456478</v>
      </c>
      <c r="AR79">
        <v>22.428775725318296</v>
      </c>
      <c r="AS79">
        <v>15.639250617825086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32.70855337873877</v>
      </c>
      <c r="BB79">
        <f t="shared" si="1"/>
        <v>756.31795176781213</v>
      </c>
      <c r="BC79">
        <v>1.424289115537849</v>
      </c>
      <c r="BD79">
        <v>2.1056286568364611</v>
      </c>
      <c r="BE79">
        <v>1.5764603453237407</v>
      </c>
      <c r="BF79">
        <v>1.418850025531915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13.68157338836644</v>
      </c>
      <c r="M80">
        <v>55.480925720418441</v>
      </c>
      <c r="N80">
        <v>53.613157131405437</v>
      </c>
      <c r="O80">
        <v>75.309116844562084</v>
      </c>
      <c r="P80">
        <v>30.348522997326281</v>
      </c>
      <c r="Q80">
        <v>9.8460043945484657</v>
      </c>
      <c r="R80">
        <v>19.369261037026604</v>
      </c>
      <c r="S80">
        <v>11.978934263612377</v>
      </c>
      <c r="T80">
        <v>0.80096849769646594</v>
      </c>
      <c r="U80">
        <v>41.275095029812249</v>
      </c>
      <c r="V80">
        <v>8.3490564577941129</v>
      </c>
      <c r="W80">
        <v>18.227255546814092</v>
      </c>
      <c r="X80">
        <v>65.148698326103798</v>
      </c>
      <c r="Y80">
        <v>0</v>
      </c>
      <c r="Z80">
        <v>8.6830504621164692</v>
      </c>
      <c r="AA80">
        <v>18.613827238572323</v>
      </c>
      <c r="AB80">
        <v>19.777076030983089</v>
      </c>
      <c r="AC80">
        <v>14.330514924834061</v>
      </c>
      <c r="AD80">
        <v>17.910069567313705</v>
      </c>
      <c r="AE80">
        <v>24.359058668753914</v>
      </c>
      <c r="AF80">
        <v>18.262821778664161</v>
      </c>
      <c r="AG80">
        <v>30.218201867000623</v>
      </c>
      <c r="AH80">
        <v>65.617287229701518</v>
      </c>
      <c r="AI80">
        <v>5.6493036746086407</v>
      </c>
      <c r="AJ80">
        <v>0</v>
      </c>
      <c r="AK80">
        <v>27.134346084585683</v>
      </c>
      <c r="AL80">
        <v>63.633735076184493</v>
      </c>
      <c r="AM80">
        <v>7.7555448896055106</v>
      </c>
      <c r="AN80">
        <v>3.5375823585890198E-2</v>
      </c>
      <c r="AO80">
        <v>0</v>
      </c>
      <c r="AP80">
        <v>0.28285600071384875</v>
      </c>
      <c r="AQ80">
        <v>21.126817193456478</v>
      </c>
      <c r="AR80">
        <v>23.403939887288654</v>
      </c>
      <c r="AS80">
        <v>15.639250617825086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32.849016830023501</v>
      </c>
      <c r="BB80">
        <f t="shared" si="1"/>
        <v>759.74700194179741</v>
      </c>
      <c r="BC80">
        <v>1.424289115537849</v>
      </c>
      <c r="BD80">
        <v>2.3147726341463417</v>
      </c>
      <c r="BE80">
        <v>1.5764603453237407</v>
      </c>
      <c r="BF80">
        <v>1.418850025531915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13.68157338836644</v>
      </c>
      <c r="M81">
        <v>55.480925720418441</v>
      </c>
      <c r="N81">
        <v>53.613157131405437</v>
      </c>
      <c r="O81">
        <v>75.309116844562084</v>
      </c>
      <c r="P81">
        <v>30.348522997326281</v>
      </c>
      <c r="Q81">
        <v>9.8460043945484657</v>
      </c>
      <c r="R81">
        <v>19.369261037026604</v>
      </c>
      <c r="S81">
        <v>11.978934263612377</v>
      </c>
      <c r="T81">
        <v>0.80096849769646594</v>
      </c>
      <c r="U81">
        <v>41.275095029812249</v>
      </c>
      <c r="V81">
        <v>8.3490564577941129</v>
      </c>
      <c r="W81">
        <v>18.227255546814092</v>
      </c>
      <c r="X81">
        <v>65.148698326103798</v>
      </c>
      <c r="Y81">
        <v>0</v>
      </c>
      <c r="Z81">
        <v>8.6830504621164692</v>
      </c>
      <c r="AA81">
        <v>18.613827238572323</v>
      </c>
      <c r="AB81">
        <v>19.777076030983089</v>
      </c>
      <c r="AC81">
        <v>14.330514924834061</v>
      </c>
      <c r="AD81">
        <v>17.910069567313705</v>
      </c>
      <c r="AE81">
        <v>24.359058668753914</v>
      </c>
      <c r="AF81">
        <v>18.262821778664161</v>
      </c>
      <c r="AG81">
        <v>30.218201867000623</v>
      </c>
      <c r="AH81">
        <v>65.617287229701518</v>
      </c>
      <c r="AI81">
        <v>24.480316079649342</v>
      </c>
      <c r="AJ81">
        <v>0</v>
      </c>
      <c r="AK81">
        <v>27.134346084585683</v>
      </c>
      <c r="AL81">
        <v>63.633735076184493</v>
      </c>
      <c r="AM81">
        <v>7.7555448896055106</v>
      </c>
      <c r="AN81">
        <v>3.5375823585890198E-2</v>
      </c>
      <c r="AO81">
        <v>0</v>
      </c>
      <c r="AP81">
        <v>0.28285600071384875</v>
      </c>
      <c r="AQ81">
        <v>21.126817193456478</v>
      </c>
      <c r="AR81">
        <v>23.403939887288654</v>
      </c>
      <c r="AS81">
        <v>15.639250617825086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33.6361531485542</v>
      </c>
      <c r="BB81">
        <f t="shared" si="1"/>
        <v>777.79087802830747</v>
      </c>
      <c r="BC81">
        <v>1.424289115537849</v>
      </c>
      <c r="BD81">
        <v>2.3147726341463417</v>
      </c>
      <c r="BE81">
        <v>1.5764603453237407</v>
      </c>
      <c r="BF81">
        <v>1.418850025531915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13.68157338836644</v>
      </c>
      <c r="M82">
        <v>55.480925720418441</v>
      </c>
      <c r="N82">
        <v>53.613157131405437</v>
      </c>
      <c r="O82">
        <v>75.309116844562084</v>
      </c>
      <c r="P82">
        <v>30.348522997326281</v>
      </c>
      <c r="Q82">
        <v>9.8460043945484657</v>
      </c>
      <c r="R82">
        <v>19.369261037026604</v>
      </c>
      <c r="S82">
        <v>11.978934263612377</v>
      </c>
      <c r="T82">
        <v>0.80096849769646594</v>
      </c>
      <c r="U82">
        <v>41.275095029812249</v>
      </c>
      <c r="V82">
        <v>8.3490564577941129</v>
      </c>
      <c r="W82">
        <v>18.227255546814092</v>
      </c>
      <c r="X82">
        <v>65.148698326103798</v>
      </c>
      <c r="Y82">
        <v>0</v>
      </c>
      <c r="Z82">
        <v>8.6830504621164692</v>
      </c>
      <c r="AA82">
        <v>18.613827238572323</v>
      </c>
      <c r="AB82">
        <v>19.777076030983089</v>
      </c>
      <c r="AC82">
        <v>14.330514924834061</v>
      </c>
      <c r="AD82">
        <v>17.910069567313705</v>
      </c>
      <c r="AE82">
        <v>24.359058668753914</v>
      </c>
      <c r="AF82">
        <v>18.262821778664161</v>
      </c>
      <c r="AG82">
        <v>30.218201867000623</v>
      </c>
      <c r="AH82">
        <v>65.617287229701518</v>
      </c>
      <c r="AI82">
        <v>32.640421283187223</v>
      </c>
      <c r="AJ82">
        <v>0</v>
      </c>
      <c r="AK82">
        <v>27.134346084585683</v>
      </c>
      <c r="AL82">
        <v>63.633735076184493</v>
      </c>
      <c r="AM82">
        <v>7.7555448896055106</v>
      </c>
      <c r="AN82">
        <v>3.5375823585890198E-2</v>
      </c>
      <c r="AO82">
        <v>0</v>
      </c>
      <c r="AP82">
        <v>0.28285600071384875</v>
      </c>
      <c r="AQ82">
        <v>21.126817193456478</v>
      </c>
      <c r="AR82">
        <v>22.428775725318296</v>
      </c>
      <c r="AS82">
        <v>15.639250617825086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33.936483684091726</v>
      </c>
      <c r="BB82">
        <f t="shared" si="1"/>
        <v>784.67548853433743</v>
      </c>
      <c r="BC82">
        <v>1.424289115537849</v>
      </c>
      <c r="BD82">
        <v>2.3147726341463417</v>
      </c>
      <c r="BE82">
        <v>1.5764603453237407</v>
      </c>
      <c r="BF82">
        <v>1.418850025531915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13.68157338836644</v>
      </c>
      <c r="M83">
        <v>55.480925720418441</v>
      </c>
      <c r="N83">
        <v>53.613157131405437</v>
      </c>
      <c r="O83">
        <v>75.309116844562084</v>
      </c>
      <c r="P83">
        <v>30.348522997326281</v>
      </c>
      <c r="Q83">
        <v>9.8460043945484657</v>
      </c>
      <c r="R83">
        <v>19.369261037026604</v>
      </c>
      <c r="S83">
        <v>11.978934263612377</v>
      </c>
      <c r="T83">
        <v>0.80096849769646594</v>
      </c>
      <c r="U83">
        <v>41.275095029812249</v>
      </c>
      <c r="V83">
        <v>8.3490564577941129</v>
      </c>
      <c r="W83">
        <v>18.227255546814092</v>
      </c>
      <c r="X83">
        <v>65.148698326103798</v>
      </c>
      <c r="Y83">
        <v>0</v>
      </c>
      <c r="Z83">
        <v>8.6830504621164692</v>
      </c>
      <c r="AA83">
        <v>18.613827238572323</v>
      </c>
      <c r="AB83">
        <v>19.777076030983089</v>
      </c>
      <c r="AC83">
        <v>14.330514924834061</v>
      </c>
      <c r="AD83">
        <v>17.910069567313705</v>
      </c>
      <c r="AE83">
        <v>24.359058668753914</v>
      </c>
      <c r="AF83">
        <v>18.262821778664161</v>
      </c>
      <c r="AG83">
        <v>30.218201867000623</v>
      </c>
      <c r="AH83">
        <v>65.617287229701518</v>
      </c>
      <c r="AI83">
        <v>32.640421283187223</v>
      </c>
      <c r="AJ83">
        <v>0</v>
      </c>
      <c r="AK83">
        <v>27.134346084585683</v>
      </c>
      <c r="AL83">
        <v>63.633735076184493</v>
      </c>
      <c r="AM83">
        <v>7.7555448896055106</v>
      </c>
      <c r="AN83">
        <v>3.5375823585890198E-2</v>
      </c>
      <c r="AO83">
        <v>0</v>
      </c>
      <c r="AP83">
        <v>0.28285600071384875</v>
      </c>
      <c r="AQ83">
        <v>21.126817193456478</v>
      </c>
      <c r="AR83">
        <v>22.428775725318296</v>
      </c>
      <c r="AS83">
        <v>15.639250617825086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33.936483684091726</v>
      </c>
      <c r="BB83">
        <f t="shared" si="1"/>
        <v>784.67548853433743</v>
      </c>
      <c r="BC83">
        <v>1.424289115537849</v>
      </c>
      <c r="BD83">
        <v>2.3147726341463417</v>
      </c>
      <c r="BE83">
        <v>1.5764603453237407</v>
      </c>
      <c r="BF83">
        <v>1.418850025531915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13.68157338836644</v>
      </c>
      <c r="M84">
        <v>55.480925720418441</v>
      </c>
      <c r="N84">
        <v>53.613157131405437</v>
      </c>
      <c r="O84">
        <v>75.309116844562084</v>
      </c>
      <c r="P84">
        <v>30.348522997326281</v>
      </c>
      <c r="Q84">
        <v>9.8460043945484657</v>
      </c>
      <c r="R84">
        <v>19.369261037026604</v>
      </c>
      <c r="S84">
        <v>11.978934263612377</v>
      </c>
      <c r="T84">
        <v>0.80096849769646594</v>
      </c>
      <c r="U84">
        <v>41.275095029812249</v>
      </c>
      <c r="V84">
        <v>8.3490564577941129</v>
      </c>
      <c r="W84">
        <v>18.227255546814092</v>
      </c>
      <c r="X84">
        <v>65.148698326103798</v>
      </c>
      <c r="Y84">
        <v>0</v>
      </c>
      <c r="Z84">
        <v>8.6830504621164692</v>
      </c>
      <c r="AA84">
        <v>18.613827238572323</v>
      </c>
      <c r="AB84">
        <v>19.777076030983089</v>
      </c>
      <c r="AC84">
        <v>14.330514924834061</v>
      </c>
      <c r="AD84">
        <v>17.910069567313705</v>
      </c>
      <c r="AE84">
        <v>24.359058668753914</v>
      </c>
      <c r="AF84">
        <v>18.262821778664161</v>
      </c>
      <c r="AG84">
        <v>30.218201867000623</v>
      </c>
      <c r="AH84">
        <v>65.617287229701518</v>
      </c>
      <c r="AI84">
        <v>32.640421283187223</v>
      </c>
      <c r="AJ84">
        <v>0</v>
      </c>
      <c r="AK84">
        <v>27.134346084585683</v>
      </c>
      <c r="AL84">
        <v>63.633735076184493</v>
      </c>
      <c r="AM84">
        <v>7.7555448896055106</v>
      </c>
      <c r="AN84">
        <v>3.5375823585890198E-2</v>
      </c>
      <c r="AO84">
        <v>0</v>
      </c>
      <c r="AP84">
        <v>0.28285600071384875</v>
      </c>
      <c r="AQ84">
        <v>21.126817193456478</v>
      </c>
      <c r="AR84">
        <v>22.428775725318296</v>
      </c>
      <c r="AS84">
        <v>15.639250617825086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33.936483684091726</v>
      </c>
      <c r="BB84">
        <f t="shared" si="1"/>
        <v>784.67548853433743</v>
      </c>
      <c r="BC84">
        <v>1.424289115537849</v>
      </c>
      <c r="BD84">
        <v>2.3147726341463417</v>
      </c>
      <c r="BE84">
        <v>1.5764603453237407</v>
      </c>
      <c r="BF84">
        <v>1.418850025531915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13.68157338836644</v>
      </c>
      <c r="M85">
        <v>55.480925720418441</v>
      </c>
      <c r="N85">
        <v>53.613157131405437</v>
      </c>
      <c r="O85">
        <v>75.309116844562084</v>
      </c>
      <c r="P85">
        <v>30.348522997326281</v>
      </c>
      <c r="Q85">
        <v>9.8460043945484657</v>
      </c>
      <c r="R85">
        <v>19.369261037026604</v>
      </c>
      <c r="S85">
        <v>11.978934263612377</v>
      </c>
      <c r="T85">
        <v>0.80096849769646594</v>
      </c>
      <c r="U85">
        <v>41.275095029812249</v>
      </c>
      <c r="V85">
        <v>8.3490564577941129</v>
      </c>
      <c r="W85">
        <v>18.227255546814092</v>
      </c>
      <c r="X85">
        <v>65.148698326103798</v>
      </c>
      <c r="Y85">
        <v>0</v>
      </c>
      <c r="Z85">
        <v>8.6830504621164692</v>
      </c>
      <c r="AA85">
        <v>18.613827238572323</v>
      </c>
      <c r="AB85">
        <v>19.777076030983089</v>
      </c>
      <c r="AC85">
        <v>14.330514924834061</v>
      </c>
      <c r="AD85">
        <v>17.910069567313705</v>
      </c>
      <c r="AE85">
        <v>24.359058668753914</v>
      </c>
      <c r="AF85">
        <v>18.262821778664161</v>
      </c>
      <c r="AG85">
        <v>30.218201867000623</v>
      </c>
      <c r="AH85">
        <v>64.466106759862228</v>
      </c>
      <c r="AI85">
        <v>32.640421283187223</v>
      </c>
      <c r="AJ85">
        <v>0</v>
      </c>
      <c r="AK85">
        <v>27.134346084585683</v>
      </c>
      <c r="AL85">
        <v>40.097970048006665</v>
      </c>
      <c r="AM85">
        <v>7.7555448896055106</v>
      </c>
      <c r="AN85">
        <v>3.5375823585890198E-2</v>
      </c>
      <c r="AO85">
        <v>0</v>
      </c>
      <c r="AP85">
        <v>0.28285600071384875</v>
      </c>
      <c r="AQ85">
        <v>21.126817193456478</v>
      </c>
      <c r="AR85">
        <v>22.428775725318296</v>
      </c>
      <c r="AS85">
        <v>15.639250617825086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32.9045693622746</v>
      </c>
      <c r="BB85">
        <f t="shared" si="1"/>
        <v>761.01188725108079</v>
      </c>
      <c r="BC85">
        <v>1.424289115537849</v>
      </c>
      <c r="BD85">
        <v>2.3147726341463417</v>
      </c>
      <c r="BE85">
        <v>1.567890238267148</v>
      </c>
      <c r="BF85">
        <v>1.418850025531915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13.68157338836644</v>
      </c>
      <c r="M86">
        <v>55.480925720418441</v>
      </c>
      <c r="N86">
        <v>53.613157131405437</v>
      </c>
      <c r="O86">
        <v>75.309116844562084</v>
      </c>
      <c r="P86">
        <v>30.348522997326281</v>
      </c>
      <c r="Q86">
        <v>9.8460043945484657</v>
      </c>
      <c r="R86">
        <v>19.369261037026604</v>
      </c>
      <c r="S86">
        <v>11.978934263612377</v>
      </c>
      <c r="T86">
        <v>0.80096849769646594</v>
      </c>
      <c r="U86">
        <v>41.275095029812249</v>
      </c>
      <c r="V86">
        <v>8.3490564577941129</v>
      </c>
      <c r="W86">
        <v>18.227255546814092</v>
      </c>
      <c r="X86">
        <v>65.148698326103798</v>
      </c>
      <c r="Y86">
        <v>0</v>
      </c>
      <c r="Z86">
        <v>8.6830504621164692</v>
      </c>
      <c r="AA86">
        <v>18.613827238572323</v>
      </c>
      <c r="AB86">
        <v>19.777076030983089</v>
      </c>
      <c r="AC86">
        <v>14.330514924834061</v>
      </c>
      <c r="AD86">
        <v>13.432552409830929</v>
      </c>
      <c r="AE86">
        <v>24.359058668753914</v>
      </c>
      <c r="AF86">
        <v>17.532308507925276</v>
      </c>
      <c r="AG86">
        <v>30.218201867000623</v>
      </c>
      <c r="AH86">
        <v>54.681072317365889</v>
      </c>
      <c r="AI86">
        <v>24.480316079649342</v>
      </c>
      <c r="AJ86">
        <v>0</v>
      </c>
      <c r="AK86">
        <v>27.134346084585683</v>
      </c>
      <c r="AL86">
        <v>40.097970048006665</v>
      </c>
      <c r="AM86">
        <v>7.7555448896055106</v>
      </c>
      <c r="AN86">
        <v>3.5375823585890198E-2</v>
      </c>
      <c r="AO86">
        <v>0</v>
      </c>
      <c r="AP86">
        <v>0.28285600071384875</v>
      </c>
      <c r="AQ86">
        <v>21.126817193456478</v>
      </c>
      <c r="AR86">
        <v>22.428775725318296</v>
      </c>
      <c r="AS86">
        <v>15.639250617825086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31.936766853170717</v>
      </c>
      <c r="BB86">
        <f t="shared" si="1"/>
        <v>738.55212950534633</v>
      </c>
      <c r="BC86">
        <v>1.3898283902439026</v>
      </c>
      <c r="BD86">
        <v>2.3147726341463417</v>
      </c>
      <c r="BE86">
        <v>1.3279607829787234</v>
      </c>
      <c r="BF86">
        <v>1.418850025531915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13.68157338836644</v>
      </c>
      <c r="M87">
        <v>55.480925720418441</v>
      </c>
      <c r="N87">
        <v>53.613157131405437</v>
      </c>
      <c r="O87">
        <v>75.309116844562084</v>
      </c>
      <c r="P87">
        <v>30.348522997326281</v>
      </c>
      <c r="Q87">
        <v>9.8460043945484657</v>
      </c>
      <c r="R87">
        <v>19.369261037026604</v>
      </c>
      <c r="S87">
        <v>11.978934263612377</v>
      </c>
      <c r="T87">
        <v>0.80096849769646594</v>
      </c>
      <c r="U87">
        <v>41.275095029812249</v>
      </c>
      <c r="V87">
        <v>8.3490564577941129</v>
      </c>
      <c r="W87">
        <v>18.227255546814092</v>
      </c>
      <c r="X87">
        <v>65.148698326103798</v>
      </c>
      <c r="Y87">
        <v>0</v>
      </c>
      <c r="Z87">
        <v>8.6830504621164692</v>
      </c>
      <c r="AA87">
        <v>18.613827238572323</v>
      </c>
      <c r="AB87">
        <v>19.777076030983089</v>
      </c>
      <c r="AC87">
        <v>14.330514924834061</v>
      </c>
      <c r="AD87">
        <v>8.9550347836568527</v>
      </c>
      <c r="AE87">
        <v>24.359058668753914</v>
      </c>
      <c r="AF87">
        <v>17.532308507925276</v>
      </c>
      <c r="AG87">
        <v>30.218201867000623</v>
      </c>
      <c r="AH87">
        <v>54.681072317365889</v>
      </c>
      <c r="AI87">
        <v>4.3939029101440195</v>
      </c>
      <c r="AJ87">
        <v>0</v>
      </c>
      <c r="AK87">
        <v>27.134346084585683</v>
      </c>
      <c r="AL87">
        <v>40.097970048006665</v>
      </c>
      <c r="AM87">
        <v>7.7555448896055106</v>
      </c>
      <c r="AN87">
        <v>3.5375823585890198E-2</v>
      </c>
      <c r="AO87">
        <v>0</v>
      </c>
      <c r="AP87">
        <v>0.28285600071384875</v>
      </c>
      <c r="AQ87">
        <v>21.126817193456478</v>
      </c>
      <c r="AR87">
        <v>22.428775725318296</v>
      </c>
      <c r="AS87">
        <v>15.639250617825086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30.909994545911317</v>
      </c>
      <c r="BB87">
        <f t="shared" si="1"/>
        <v>715.01497101692632</v>
      </c>
      <c r="BC87">
        <v>1.3898283902439026</v>
      </c>
      <c r="BD87">
        <v>2.3147726341463417</v>
      </c>
      <c r="BE87">
        <v>1.3279607829787234</v>
      </c>
      <c r="BF87">
        <v>1.418850025531915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13.68157338836644</v>
      </c>
      <c r="M88">
        <v>55.480925720418441</v>
      </c>
      <c r="N88">
        <v>53.613157131405437</v>
      </c>
      <c r="O88">
        <v>75.309116844562084</v>
      </c>
      <c r="P88">
        <v>30.348522997326281</v>
      </c>
      <c r="Q88">
        <v>9.8460043945484657</v>
      </c>
      <c r="R88">
        <v>19.369261037026604</v>
      </c>
      <c r="S88">
        <v>11.978934263612377</v>
      </c>
      <c r="T88">
        <v>0.80096849769646594</v>
      </c>
      <c r="U88">
        <v>41.275095029812249</v>
      </c>
      <c r="V88">
        <v>8.3490564577941129</v>
      </c>
      <c r="W88">
        <v>18.227255546814092</v>
      </c>
      <c r="X88">
        <v>65.148698326103798</v>
      </c>
      <c r="Y88">
        <v>0</v>
      </c>
      <c r="Z88">
        <v>8.6830504621164692</v>
      </c>
      <c r="AA88">
        <v>18.613827238572323</v>
      </c>
      <c r="AB88">
        <v>19.777076030983089</v>
      </c>
      <c r="AC88">
        <v>14.330514924834061</v>
      </c>
      <c r="AD88">
        <v>8.9550347836568527</v>
      </c>
      <c r="AE88">
        <v>24.359058668753914</v>
      </c>
      <c r="AF88">
        <v>17.532308507925276</v>
      </c>
      <c r="AG88">
        <v>30.218201867000623</v>
      </c>
      <c r="AH88">
        <v>54.681072317365889</v>
      </c>
      <c r="AI88">
        <v>1.5692508383218533</v>
      </c>
      <c r="AJ88">
        <v>0</v>
      </c>
      <c r="AK88">
        <v>27.134346084585683</v>
      </c>
      <c r="AL88">
        <v>40.097970048006665</v>
      </c>
      <c r="AM88">
        <v>7.7555448896055106</v>
      </c>
      <c r="AN88">
        <v>3.5375823585890198E-2</v>
      </c>
      <c r="AO88">
        <v>0</v>
      </c>
      <c r="AP88">
        <v>0.28285600071384875</v>
      </c>
      <c r="AQ88">
        <v>21.126817193456478</v>
      </c>
      <c r="AR88">
        <v>22.428775725318296</v>
      </c>
      <c r="AS88">
        <v>15.639250617825086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30.791924089309155</v>
      </c>
      <c r="BB88">
        <f t="shared" si="1"/>
        <v>712.30838940170634</v>
      </c>
      <c r="BC88">
        <v>1.3898283902439026</v>
      </c>
      <c r="BD88">
        <v>2.3147726341463417</v>
      </c>
      <c r="BE88">
        <v>1.3279607829787234</v>
      </c>
      <c r="BF88">
        <v>1.418850025531915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13.68157338836644</v>
      </c>
      <c r="M89">
        <v>55.480925720418441</v>
      </c>
      <c r="N89">
        <v>53.613157131405437</v>
      </c>
      <c r="O89">
        <v>75.309116844562084</v>
      </c>
      <c r="P89">
        <v>30.348522997326281</v>
      </c>
      <c r="Q89">
        <v>9.8460043945484657</v>
      </c>
      <c r="R89">
        <v>19.369261037026604</v>
      </c>
      <c r="S89">
        <v>11.978934263612377</v>
      </c>
      <c r="T89">
        <v>0.80096849769646594</v>
      </c>
      <c r="U89">
        <v>41.275095029812249</v>
      </c>
      <c r="V89">
        <v>8.3490564577941129</v>
      </c>
      <c r="W89">
        <v>18.227255546814092</v>
      </c>
      <c r="X89">
        <v>65.148698326103798</v>
      </c>
      <c r="Y89">
        <v>0</v>
      </c>
      <c r="Z89">
        <v>8.6830504621164692</v>
      </c>
      <c r="AA89">
        <v>18.613827238572323</v>
      </c>
      <c r="AB89">
        <v>19.777076030983089</v>
      </c>
      <c r="AC89">
        <v>14.330514924834061</v>
      </c>
      <c r="AD89">
        <v>8.9550347836568527</v>
      </c>
      <c r="AE89">
        <v>24.359058668753914</v>
      </c>
      <c r="AF89">
        <v>17.532308507925276</v>
      </c>
      <c r="AG89">
        <v>30.218201867000623</v>
      </c>
      <c r="AH89">
        <v>54.681072317365889</v>
      </c>
      <c r="AI89">
        <v>1.5692508383218533</v>
      </c>
      <c r="AJ89">
        <v>0</v>
      </c>
      <c r="AK89">
        <v>27.134346084585683</v>
      </c>
      <c r="AL89">
        <v>40.097970048006665</v>
      </c>
      <c r="AM89">
        <v>7.7555448896055106</v>
      </c>
      <c r="AN89">
        <v>3.5375823585890198E-2</v>
      </c>
      <c r="AO89">
        <v>0</v>
      </c>
      <c r="AP89">
        <v>0.28285600071384875</v>
      </c>
      <c r="AQ89">
        <v>21.126817193456478</v>
      </c>
      <c r="AR89">
        <v>22.428775725318296</v>
      </c>
      <c r="AS89">
        <v>15.639250617825086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30.791924089309155</v>
      </c>
      <c r="BB89">
        <f t="shared" si="1"/>
        <v>712.30838940170634</v>
      </c>
      <c r="BC89">
        <v>1.3898283902439026</v>
      </c>
      <c r="BD89">
        <v>2.3147726341463417</v>
      </c>
      <c r="BE89">
        <v>1.3279607829787234</v>
      </c>
      <c r="BF89">
        <v>1.418850025531915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13.68157338836644</v>
      </c>
      <c r="M90">
        <v>55.480925720418441</v>
      </c>
      <c r="N90">
        <v>53.613157131405437</v>
      </c>
      <c r="O90">
        <v>75.309116844562084</v>
      </c>
      <c r="P90">
        <v>30.348522997326281</v>
      </c>
      <c r="Q90">
        <v>9.8460043945484657</v>
      </c>
      <c r="R90">
        <v>19.369261037026604</v>
      </c>
      <c r="S90">
        <v>11.978934263612377</v>
      </c>
      <c r="T90">
        <v>0.80096849769646594</v>
      </c>
      <c r="U90">
        <v>41.275095029812249</v>
      </c>
      <c r="V90">
        <v>8.3490564577941129</v>
      </c>
      <c r="W90">
        <v>18.227255546814092</v>
      </c>
      <c r="X90">
        <v>65.148698326103798</v>
      </c>
      <c r="Y90">
        <v>0</v>
      </c>
      <c r="Z90">
        <v>8.6830504621164692</v>
      </c>
      <c r="AA90">
        <v>18.613827238572323</v>
      </c>
      <c r="AB90">
        <v>19.777076030983089</v>
      </c>
      <c r="AC90">
        <v>14.330514924834061</v>
      </c>
      <c r="AD90">
        <v>8.9550347836568527</v>
      </c>
      <c r="AE90">
        <v>24.359058668753914</v>
      </c>
      <c r="AF90">
        <v>17.532308507925276</v>
      </c>
      <c r="AG90">
        <v>30.218201867000623</v>
      </c>
      <c r="AH90">
        <v>54.681072317365889</v>
      </c>
      <c r="AI90">
        <v>1.5692508383218533</v>
      </c>
      <c r="AJ90">
        <v>0</v>
      </c>
      <c r="AK90">
        <v>27.134346084585683</v>
      </c>
      <c r="AL90">
        <v>40.097970048006665</v>
      </c>
      <c r="AM90">
        <v>7.7555448896055106</v>
      </c>
      <c r="AN90">
        <v>3.5375823585890198E-2</v>
      </c>
      <c r="AO90">
        <v>0</v>
      </c>
      <c r="AP90">
        <v>0.28285600071384875</v>
      </c>
      <c r="AQ90">
        <v>21.126817193456478</v>
      </c>
      <c r="AR90">
        <v>22.428775725318296</v>
      </c>
      <c r="AS90">
        <v>15.639250617825086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30.791924089309155</v>
      </c>
      <c r="BB90">
        <f t="shared" si="1"/>
        <v>712.30838940170634</v>
      </c>
      <c r="BC90">
        <v>1.3898283902439026</v>
      </c>
      <c r="BD90">
        <v>2.3147726341463417</v>
      </c>
      <c r="BE90">
        <v>1.3279607829787234</v>
      </c>
      <c r="BF90">
        <v>1.418850025531915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13.68157338836644</v>
      </c>
      <c r="M91">
        <v>59.193622811453309</v>
      </c>
      <c r="N91">
        <v>53.613157131405437</v>
      </c>
      <c r="O91">
        <v>75.309116844562084</v>
      </c>
      <c r="P91">
        <v>30.348522997326281</v>
      </c>
      <c r="Q91">
        <v>9.8460043945484657</v>
      </c>
      <c r="R91">
        <v>19.369261037026604</v>
      </c>
      <c r="S91">
        <v>11.978934263612377</v>
      </c>
      <c r="T91">
        <v>0.80096849769646594</v>
      </c>
      <c r="U91">
        <v>41.275095029812249</v>
      </c>
      <c r="V91">
        <v>8.3490564577941129</v>
      </c>
      <c r="W91">
        <v>18.227255546814092</v>
      </c>
      <c r="X91">
        <v>65.148698326103798</v>
      </c>
      <c r="Y91">
        <v>0</v>
      </c>
      <c r="Z91">
        <v>8.6830504621164692</v>
      </c>
      <c r="AA91">
        <v>18.613827238572323</v>
      </c>
      <c r="AB91">
        <v>19.777076030983089</v>
      </c>
      <c r="AC91">
        <v>14.330514924834061</v>
      </c>
      <c r="AD91">
        <v>13.432552409830929</v>
      </c>
      <c r="AE91">
        <v>24.359058668753914</v>
      </c>
      <c r="AF91">
        <v>18.262821778664161</v>
      </c>
      <c r="AG91">
        <v>30.218201867000623</v>
      </c>
      <c r="AH91">
        <v>65.617287229701518</v>
      </c>
      <c r="AI91">
        <v>1.5692508383218533</v>
      </c>
      <c r="AJ91">
        <v>0</v>
      </c>
      <c r="AK91">
        <v>27.134346084585683</v>
      </c>
      <c r="AL91">
        <v>40.097970048006665</v>
      </c>
      <c r="AM91">
        <v>7.7555448896055106</v>
      </c>
      <c r="AN91">
        <v>3.5375823585890198E-2</v>
      </c>
      <c r="AO91">
        <v>0</v>
      </c>
      <c r="AP91">
        <v>0</v>
      </c>
      <c r="AQ91">
        <v>21.126817193456478</v>
      </c>
      <c r="AR91">
        <v>22.428775725318296</v>
      </c>
      <c r="AS91">
        <v>15.639250617825086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31.610120921711164</v>
      </c>
      <c r="BB91">
        <f t="shared" si="1"/>
        <v>731.34723975651298</v>
      </c>
      <c r="BC91">
        <v>1.424289115537849</v>
      </c>
      <c r="BD91">
        <v>2.3147726341463417</v>
      </c>
      <c r="BE91">
        <v>1.5764603453237407</v>
      </c>
      <c r="BF91">
        <v>1.418850025531915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13.68157338836644</v>
      </c>
      <c r="M92">
        <v>64.175003158740935</v>
      </c>
      <c r="N92">
        <v>53.613157131405437</v>
      </c>
      <c r="O92">
        <v>75.309116844562084</v>
      </c>
      <c r="P92">
        <v>30.348522997326281</v>
      </c>
      <c r="Q92">
        <v>9.8460043945484657</v>
      </c>
      <c r="R92">
        <v>19.369261037026604</v>
      </c>
      <c r="S92">
        <v>11.978934263612377</v>
      </c>
      <c r="T92">
        <v>0.80096849769646594</v>
      </c>
      <c r="U92">
        <v>41.275095029812249</v>
      </c>
      <c r="V92">
        <v>8.3490564577941129</v>
      </c>
      <c r="W92">
        <v>18.227255546814092</v>
      </c>
      <c r="X92">
        <v>65.148698326103798</v>
      </c>
      <c r="Y92">
        <v>0</v>
      </c>
      <c r="Z92">
        <v>8.6830504621164692</v>
      </c>
      <c r="AA92">
        <v>18.613827238572323</v>
      </c>
      <c r="AB92">
        <v>19.777076030983089</v>
      </c>
      <c r="AC92">
        <v>14.330514924834061</v>
      </c>
      <c r="AD92">
        <v>13.432552409830929</v>
      </c>
      <c r="AE92">
        <v>24.359058668753914</v>
      </c>
      <c r="AF92">
        <v>18.262821778664161</v>
      </c>
      <c r="AG92">
        <v>30.218201867000623</v>
      </c>
      <c r="AH92">
        <v>65.617287229701518</v>
      </c>
      <c r="AI92">
        <v>1.5692508383218533</v>
      </c>
      <c r="AJ92">
        <v>0</v>
      </c>
      <c r="AK92">
        <v>27.134346084585683</v>
      </c>
      <c r="AL92">
        <v>40.097970048006665</v>
      </c>
      <c r="AM92">
        <v>7.7555448896055106</v>
      </c>
      <c r="AN92">
        <v>3.5375823585890198E-2</v>
      </c>
      <c r="AO92">
        <v>0</v>
      </c>
      <c r="AP92">
        <v>0</v>
      </c>
      <c r="AQ92">
        <v>21.126817193456478</v>
      </c>
      <c r="AR92">
        <v>22.428775725318296</v>
      </c>
      <c r="AS92">
        <v>15.639250617825086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31.818342620227781</v>
      </c>
      <c r="BB92">
        <f t="shared" si="1"/>
        <v>736.12039840528405</v>
      </c>
      <c r="BC92">
        <v>1.424289115537849</v>
      </c>
      <c r="BD92">
        <v>2.3147726341463417</v>
      </c>
      <c r="BE92">
        <v>1.5764603453237407</v>
      </c>
      <c r="BF92">
        <v>1.418850025531915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13.68157338836644</v>
      </c>
      <c r="M93">
        <v>65.436484703355219</v>
      </c>
      <c r="N93">
        <v>53.613157131405437</v>
      </c>
      <c r="O93">
        <v>75.309116844562084</v>
      </c>
      <c r="P93">
        <v>30.348522997326281</v>
      </c>
      <c r="Q93">
        <v>9.8460043945484657</v>
      </c>
      <c r="R93">
        <v>19.369261037026604</v>
      </c>
      <c r="S93">
        <v>11.978934263612377</v>
      </c>
      <c r="T93">
        <v>0.80096849769646594</v>
      </c>
      <c r="U93">
        <v>41.275095029812249</v>
      </c>
      <c r="V93">
        <v>8.3490564577941129</v>
      </c>
      <c r="W93">
        <v>18.227255546814092</v>
      </c>
      <c r="X93">
        <v>65.148698326103798</v>
      </c>
      <c r="Y93">
        <v>0</v>
      </c>
      <c r="Z93">
        <v>8.6830504621164692</v>
      </c>
      <c r="AA93">
        <v>18.613827238572323</v>
      </c>
      <c r="AB93">
        <v>19.777076030983089</v>
      </c>
      <c r="AC93">
        <v>14.330514924834061</v>
      </c>
      <c r="AD93">
        <v>13.432552409830929</v>
      </c>
      <c r="AE93">
        <v>24.359058668753914</v>
      </c>
      <c r="AF93">
        <v>18.262821778664161</v>
      </c>
      <c r="AG93">
        <v>30.218201867000623</v>
      </c>
      <c r="AH93">
        <v>65.617287229701518</v>
      </c>
      <c r="AI93">
        <v>0</v>
      </c>
      <c r="AJ93">
        <v>0</v>
      </c>
      <c r="AK93">
        <v>27.134346084585683</v>
      </c>
      <c r="AL93">
        <v>40.097970048006665</v>
      </c>
      <c r="AM93">
        <v>7.7555448896055106</v>
      </c>
      <c r="AN93">
        <v>3.5375823585890198E-2</v>
      </c>
      <c r="AO93">
        <v>0</v>
      </c>
      <c r="AP93">
        <v>0.39599803432180986</v>
      </c>
      <c r="AQ93">
        <v>21.126817193456478</v>
      </c>
      <c r="AR93">
        <v>22.428775725318296</v>
      </c>
      <c r="AS93">
        <v>15.639250617825086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31.822030581585462</v>
      </c>
      <c r="BB93">
        <f t="shared" si="1"/>
        <v>736.20493918454065</v>
      </c>
      <c r="BC93">
        <v>1.424289115537849</v>
      </c>
      <c r="BD93">
        <v>2.3147726341463417</v>
      </c>
      <c r="BE93">
        <v>1.5764603453237407</v>
      </c>
      <c r="BF93">
        <v>1.418850025531915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13.68157338836644</v>
      </c>
      <c r="M94">
        <v>65.436484703355219</v>
      </c>
      <c r="N94">
        <v>53.613157131405437</v>
      </c>
      <c r="O94">
        <v>75.309116844562084</v>
      </c>
      <c r="P94">
        <v>30.348522997326281</v>
      </c>
      <c r="Q94">
        <v>9.8460043945484657</v>
      </c>
      <c r="R94">
        <v>19.369261037026604</v>
      </c>
      <c r="S94">
        <v>11.978934263612377</v>
      </c>
      <c r="T94">
        <v>0.80096849769646594</v>
      </c>
      <c r="U94">
        <v>41.275095029812249</v>
      </c>
      <c r="V94">
        <v>8.3490564577941129</v>
      </c>
      <c r="W94">
        <v>18.227255546814092</v>
      </c>
      <c r="X94">
        <v>65.148698326103798</v>
      </c>
      <c r="Y94">
        <v>0</v>
      </c>
      <c r="Z94">
        <v>8.6830504621164692</v>
      </c>
      <c r="AA94">
        <v>18.613827238572323</v>
      </c>
      <c r="AB94">
        <v>19.777076030983089</v>
      </c>
      <c r="AC94">
        <v>14.330514924834061</v>
      </c>
      <c r="AD94">
        <v>13.432552409830929</v>
      </c>
      <c r="AE94">
        <v>24.359058668753914</v>
      </c>
      <c r="AF94">
        <v>18.262821778664161</v>
      </c>
      <c r="AG94">
        <v>30.218201867000623</v>
      </c>
      <c r="AH94">
        <v>54.681072317365889</v>
      </c>
      <c r="AI94">
        <v>0</v>
      </c>
      <c r="AJ94">
        <v>0</v>
      </c>
      <c r="AK94">
        <v>27.134346084585683</v>
      </c>
      <c r="AL94">
        <v>40.097970048006665</v>
      </c>
      <c r="AM94">
        <v>7.7555448896055106</v>
      </c>
      <c r="AN94">
        <v>3.5375823585890198E-2</v>
      </c>
      <c r="AO94">
        <v>0</v>
      </c>
      <c r="AP94">
        <v>0.39599803432180986</v>
      </c>
      <c r="AQ94">
        <v>21.126817193456478</v>
      </c>
      <c r="AR94">
        <v>22.428775725318296</v>
      </c>
      <c r="AS94">
        <v>15.639250617825086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31.364896798249834</v>
      </c>
      <c r="BB94">
        <f t="shared" si="1"/>
        <v>725.47735849319554</v>
      </c>
      <c r="BC94">
        <v>1.424289115537849</v>
      </c>
      <c r="BD94">
        <v>2.3147726341463417</v>
      </c>
      <c r="BE94">
        <v>1.3279607829787234</v>
      </c>
      <c r="BF94">
        <v>1.418850025531915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13.68157338836644</v>
      </c>
      <c r="M95">
        <v>65.436484703355219</v>
      </c>
      <c r="N95">
        <v>53.613157131405437</v>
      </c>
      <c r="O95">
        <v>75.309116844562084</v>
      </c>
      <c r="P95">
        <v>30.348522997326281</v>
      </c>
      <c r="Q95">
        <v>9.8460043945484657</v>
      </c>
      <c r="R95">
        <v>19.369261037026604</v>
      </c>
      <c r="S95">
        <v>11.978934263612377</v>
      </c>
      <c r="T95">
        <v>0.80096849769646594</v>
      </c>
      <c r="U95">
        <v>41.275095029812249</v>
      </c>
      <c r="V95">
        <v>8.3490564577941129</v>
      </c>
      <c r="W95">
        <v>18.227255546814092</v>
      </c>
      <c r="X95">
        <v>65.148698326103798</v>
      </c>
      <c r="Y95">
        <v>0</v>
      </c>
      <c r="Z95">
        <v>8.6830504621164692</v>
      </c>
      <c r="AA95">
        <v>18.613827238572323</v>
      </c>
      <c r="AB95">
        <v>19.777076030983089</v>
      </c>
      <c r="AC95">
        <v>14.330514924834061</v>
      </c>
      <c r="AD95">
        <v>13.432552409830929</v>
      </c>
      <c r="AE95">
        <v>24.359058668753914</v>
      </c>
      <c r="AF95">
        <v>11.98041136080985</v>
      </c>
      <c r="AG95">
        <v>30.218201867000623</v>
      </c>
      <c r="AH95">
        <v>37.634746474639947</v>
      </c>
      <c r="AI95">
        <v>0</v>
      </c>
      <c r="AJ95">
        <v>0</v>
      </c>
      <c r="AK95">
        <v>27.134346084585683</v>
      </c>
      <c r="AL95">
        <v>40.097970048006665</v>
      </c>
      <c r="AM95">
        <v>7.7555448896055106</v>
      </c>
      <c r="AN95">
        <v>3.5375823585890198E-2</v>
      </c>
      <c r="AO95">
        <v>0</v>
      </c>
      <c r="AP95">
        <v>0.39599803432180986</v>
      </c>
      <c r="AQ95">
        <v>20.258590994614902</v>
      </c>
      <c r="AR95">
        <v>22.428775725318296</v>
      </c>
      <c r="AS95">
        <v>15.639250617825086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30.353463767445998</v>
      </c>
      <c r="BB95">
        <f t="shared" si="1"/>
        <v>701.84484586686392</v>
      </c>
      <c r="BC95">
        <v>1.3898283902439026</v>
      </c>
      <c r="BD95">
        <v>2.3147726341463417</v>
      </c>
      <c r="BE95">
        <v>0.91543831055900626</v>
      </c>
      <c r="BF95">
        <v>1.418850025531915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13.68157338836644</v>
      </c>
      <c r="M96">
        <v>65.436484703355219</v>
      </c>
      <c r="N96">
        <v>53.613157131405437</v>
      </c>
      <c r="O96">
        <v>75.309116844562084</v>
      </c>
      <c r="P96">
        <v>30.348522997326281</v>
      </c>
      <c r="Q96">
        <v>9.8460043945484657</v>
      </c>
      <c r="R96">
        <v>19.369261037026604</v>
      </c>
      <c r="S96">
        <v>11.978934263612377</v>
      </c>
      <c r="T96">
        <v>0.80096849769646594</v>
      </c>
      <c r="U96">
        <v>41.275095029812249</v>
      </c>
      <c r="V96">
        <v>8.3490564577941129</v>
      </c>
      <c r="W96">
        <v>18.227255546814092</v>
      </c>
      <c r="X96">
        <v>65.148698326103798</v>
      </c>
      <c r="Y96">
        <v>0</v>
      </c>
      <c r="Z96">
        <v>8.6830504621164692</v>
      </c>
      <c r="AA96">
        <v>18.613827238572323</v>
      </c>
      <c r="AB96">
        <v>19.777076030983089</v>
      </c>
      <c r="AC96">
        <v>14.330514924834061</v>
      </c>
      <c r="AD96">
        <v>8.9550347836568527</v>
      </c>
      <c r="AE96">
        <v>24.359058668753914</v>
      </c>
      <c r="AF96">
        <v>11.98041136080985</v>
      </c>
      <c r="AG96">
        <v>30.218201867000623</v>
      </c>
      <c r="AH96">
        <v>28.7795121948445</v>
      </c>
      <c r="AI96">
        <v>0</v>
      </c>
      <c r="AJ96">
        <v>0</v>
      </c>
      <c r="AK96">
        <v>27.134346084585683</v>
      </c>
      <c r="AL96">
        <v>40.097970048006665</v>
      </c>
      <c r="AM96">
        <v>7.7555448896055106</v>
      </c>
      <c r="AN96">
        <v>3.5375823585890198E-2</v>
      </c>
      <c r="AO96">
        <v>0</v>
      </c>
      <c r="AP96">
        <v>0.39599803432180986</v>
      </c>
      <c r="AQ96">
        <v>20.258590994614902</v>
      </c>
      <c r="AR96">
        <v>22.428775725318296</v>
      </c>
      <c r="AS96">
        <v>15.639250617825086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29.796154737776472</v>
      </c>
      <c r="BB96">
        <f t="shared" si="1"/>
        <v>688.27516805318987</v>
      </c>
      <c r="BC96">
        <v>1.3898283902439026</v>
      </c>
      <c r="BD96">
        <v>1.7410336363636365</v>
      </c>
      <c r="BE96">
        <v>0.69494237096774203</v>
      </c>
      <c r="BF96">
        <v>1.418850025531915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13.68157338836644</v>
      </c>
      <c r="M97">
        <v>65.436484703355219</v>
      </c>
      <c r="N97">
        <v>53.613157131405437</v>
      </c>
      <c r="O97">
        <v>75.309116844562084</v>
      </c>
      <c r="P97">
        <v>30.348522997326281</v>
      </c>
      <c r="Q97">
        <v>9.8460043945484657</v>
      </c>
      <c r="R97">
        <v>19.369261037026604</v>
      </c>
      <c r="S97">
        <v>11.978934263612377</v>
      </c>
      <c r="T97">
        <v>0.80096849769646594</v>
      </c>
      <c r="U97">
        <v>41.275095029812249</v>
      </c>
      <c r="V97">
        <v>8.3490564577941129</v>
      </c>
      <c r="W97">
        <v>18.482041254256849</v>
      </c>
      <c r="X97">
        <v>65.148698326103798</v>
      </c>
      <c r="Y97">
        <v>0</v>
      </c>
      <c r="Z97">
        <v>8.6830504621164692</v>
      </c>
      <c r="AA97">
        <v>18.613827238572323</v>
      </c>
      <c r="AB97">
        <v>19.777076030983089</v>
      </c>
      <c r="AC97">
        <v>14.330514924834061</v>
      </c>
      <c r="AD97">
        <v>8.9550347836568527</v>
      </c>
      <c r="AE97">
        <v>24.359058668753914</v>
      </c>
      <c r="AF97">
        <v>11.98041136080985</v>
      </c>
      <c r="AG97">
        <v>30.218201867000623</v>
      </c>
      <c r="AH97">
        <v>17.710469008453348</v>
      </c>
      <c r="AI97">
        <v>0</v>
      </c>
      <c r="AJ97">
        <v>0</v>
      </c>
      <c r="AK97">
        <v>27.134346084585683</v>
      </c>
      <c r="AL97">
        <v>40.097970048006665</v>
      </c>
      <c r="AM97">
        <v>7.7555448896055106</v>
      </c>
      <c r="AN97">
        <v>3.5375823585890198E-2</v>
      </c>
      <c r="AO97">
        <v>0</v>
      </c>
      <c r="AP97">
        <v>0.39599803432180986</v>
      </c>
      <c r="AQ97">
        <v>20.258590994614902</v>
      </c>
      <c r="AR97">
        <v>22.428775725318296</v>
      </c>
      <c r="AS97">
        <v>15.639250617825086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29.344118775156428</v>
      </c>
      <c r="BB97">
        <f t="shared" si="1"/>
        <v>677.06653170924767</v>
      </c>
      <c r="BC97">
        <v>1.3898283902439026</v>
      </c>
      <c r="BD97">
        <v>1.1625763902439026</v>
      </c>
      <c r="BE97">
        <v>0.42698478947368412</v>
      </c>
      <c r="BF97">
        <v>1.418850025531915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13.68157338836644</v>
      </c>
      <c r="M98">
        <v>65.436484703355219</v>
      </c>
      <c r="N98">
        <v>53.613157131405437</v>
      </c>
      <c r="O98">
        <v>75.309116844562084</v>
      </c>
      <c r="P98">
        <v>30.348522997326281</v>
      </c>
      <c r="Q98">
        <v>9.8460043945484657</v>
      </c>
      <c r="R98">
        <v>19.369261037026604</v>
      </c>
      <c r="S98">
        <v>11.978934263612377</v>
      </c>
      <c r="T98">
        <v>0.80096849769646594</v>
      </c>
      <c r="U98">
        <v>41.275095029812249</v>
      </c>
      <c r="V98">
        <v>8.3490564577941129</v>
      </c>
      <c r="W98">
        <v>18.494964727596166</v>
      </c>
      <c r="X98">
        <v>65.148698326103798</v>
      </c>
      <c r="Y98">
        <v>0</v>
      </c>
      <c r="Z98">
        <v>8.6830504621164692</v>
      </c>
      <c r="AA98">
        <v>18.613827238572323</v>
      </c>
      <c r="AB98">
        <v>19.777076030983089</v>
      </c>
      <c r="AC98">
        <v>14.330514924834061</v>
      </c>
      <c r="AD98">
        <v>4.4775176261740759</v>
      </c>
      <c r="AE98">
        <v>24.359058668753914</v>
      </c>
      <c r="AF98">
        <v>11.98041136080985</v>
      </c>
      <c r="AG98">
        <v>30.218201867000623</v>
      </c>
      <c r="AH98">
        <v>8.8552342797954484</v>
      </c>
      <c r="AI98">
        <v>0</v>
      </c>
      <c r="AJ98">
        <v>0</v>
      </c>
      <c r="AK98">
        <v>27.134346084585683</v>
      </c>
      <c r="AL98">
        <v>40.097970048006665</v>
      </c>
      <c r="AM98">
        <v>7.7555448896055106</v>
      </c>
      <c r="AN98">
        <v>3.5375823585890198E-2</v>
      </c>
      <c r="AO98">
        <v>0</v>
      </c>
      <c r="AP98">
        <v>0.39599803432180986</v>
      </c>
      <c r="AQ98">
        <v>20.258590994614902</v>
      </c>
      <c r="AR98">
        <v>22.428775725318296</v>
      </c>
      <c r="AS98">
        <v>15.639250617825086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28.78734994750133</v>
      </c>
      <c r="BB98">
        <f t="shared" si="1"/>
        <v>663.81738320323848</v>
      </c>
      <c r="BC98">
        <v>1.3898283902439026</v>
      </c>
      <c r="BD98">
        <v>0.89518752201257867</v>
      </c>
      <c r="BE98">
        <v>0.20828473684210527</v>
      </c>
      <c r="BF98">
        <v>1.418850025531915</v>
      </c>
    </row>
    <row r="99" spans="1:58">
      <c r="A99" t="s">
        <v>141</v>
      </c>
      <c r="B99">
        <f>SUM(B3:B98)/4000</f>
        <v>0</v>
      </c>
      <c r="C99">
        <f t="shared" ref="C99:BF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3.0945949467587428</v>
      </c>
      <c r="L99">
        <f t="shared" si="2"/>
        <v>0.25504208531066225</v>
      </c>
      <c r="M99">
        <f t="shared" si="2"/>
        <v>1.5188217521067138</v>
      </c>
      <c r="N99">
        <f t="shared" si="2"/>
        <v>1.2867157711537296</v>
      </c>
      <c r="O99">
        <f t="shared" si="2"/>
        <v>1.8074188042694865</v>
      </c>
      <c r="P99">
        <f t="shared" si="2"/>
        <v>0.72836455193582961</v>
      </c>
      <c r="Q99">
        <f t="shared" si="2"/>
        <v>0.19047193450862931</v>
      </c>
      <c r="R99">
        <f t="shared" si="2"/>
        <v>0.34653664827709052</v>
      </c>
      <c r="S99">
        <f t="shared" si="2"/>
        <v>0.23151497231093662</v>
      </c>
      <c r="T99">
        <f t="shared" si="2"/>
        <v>1.2775139024212748E-2</v>
      </c>
      <c r="U99">
        <f t="shared" si="2"/>
        <v>0.99060228071549472</v>
      </c>
      <c r="V99">
        <f t="shared" si="2"/>
        <v>0.16466280546692846</v>
      </c>
      <c r="W99">
        <f t="shared" si="2"/>
        <v>0.35602973746337407</v>
      </c>
      <c r="X99">
        <f t="shared" si="2"/>
        <v>1.2318129938241511</v>
      </c>
      <c r="Y99">
        <f t="shared" si="2"/>
        <v>0</v>
      </c>
      <c r="Z99">
        <f t="shared" si="2"/>
        <v>0.18753159210206638</v>
      </c>
      <c r="AA99">
        <f t="shared" si="2"/>
        <v>0.23375125065873492</v>
      </c>
      <c r="AB99">
        <f t="shared" si="2"/>
        <v>0.46546856413507853</v>
      </c>
      <c r="AC99">
        <f t="shared" si="2"/>
        <v>0.3061442026133871</v>
      </c>
      <c r="AD99">
        <f t="shared" si="2"/>
        <v>0.11852442932615835</v>
      </c>
      <c r="AE99">
        <f t="shared" si="2"/>
        <v>0.5831769918220101</v>
      </c>
      <c r="AF99">
        <f t="shared" si="2"/>
        <v>0.1965079645789975</v>
      </c>
      <c r="AG99">
        <f t="shared" si="2"/>
        <v>0.72523684480801331</v>
      </c>
      <c r="AH99">
        <f t="shared" si="2"/>
        <v>0.4892517012527135</v>
      </c>
      <c r="AI99">
        <f t="shared" si="2"/>
        <v>0.10207977744542898</v>
      </c>
      <c r="AJ99">
        <f t="shared" si="2"/>
        <v>0</v>
      </c>
      <c r="AK99">
        <f t="shared" si="2"/>
        <v>0.65122430603005665</v>
      </c>
      <c r="AL99">
        <f t="shared" si="2"/>
        <v>1.0316510337351272</v>
      </c>
      <c r="AM99">
        <f t="shared" si="2"/>
        <v>0.18613307735053236</v>
      </c>
      <c r="AN99">
        <f t="shared" si="2"/>
        <v>8.3722733337507913E-4</v>
      </c>
      <c r="AO99">
        <f t="shared" si="2"/>
        <v>0</v>
      </c>
      <c r="AP99">
        <f t="shared" si="2"/>
        <v>1.1498092051804356E-2</v>
      </c>
      <c r="AQ99">
        <f t="shared" si="2"/>
        <v>0.28055737603323438</v>
      </c>
      <c r="AR99">
        <f t="shared" si="2"/>
        <v>0.53426806523951154</v>
      </c>
      <c r="AS99">
        <f t="shared" si="2"/>
        <v>0.37670332445679416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0.78148904820333776</v>
      </c>
      <c r="BB99">
        <f>SUM(B99:AZ99)-BA99+SUM(BC99:BF99)</f>
        <v>18.004798136528347</v>
      </c>
      <c r="BC99">
        <f t="shared" si="2"/>
        <v>3.3459263541735548E-2</v>
      </c>
      <c r="BD99">
        <f t="shared" si="2"/>
        <v>1.1694169775324286E-2</v>
      </c>
      <c r="BE99">
        <f t="shared" si="2"/>
        <v>1.1902029443279949E-2</v>
      </c>
      <c r="BF99">
        <f t="shared" si="2"/>
        <v>3.3321477872340403E-2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82.967951446685746</v>
      </c>
      <c r="L3">
        <v>49.289146539477258</v>
      </c>
      <c r="M3">
        <v>0</v>
      </c>
      <c r="N3">
        <v>30.161966928121803</v>
      </c>
      <c r="O3">
        <v>50.658322223323772</v>
      </c>
      <c r="P3">
        <v>69.42172454546575</v>
      </c>
      <c r="Q3">
        <v>5.5755740685990256</v>
      </c>
      <c r="R3">
        <v>10.826759804218426</v>
      </c>
      <c r="S3">
        <v>6.7407591762139329</v>
      </c>
      <c r="T3">
        <v>0</v>
      </c>
      <c r="U3">
        <v>194.32168633504526</v>
      </c>
      <c r="V3">
        <v>4.9675708397690101</v>
      </c>
      <c r="W3">
        <v>10.676155034542225</v>
      </c>
      <c r="X3">
        <v>37.678116141819082</v>
      </c>
      <c r="Y3">
        <v>0</v>
      </c>
      <c r="Z3">
        <v>5.0216184366520551</v>
      </c>
      <c r="AA3">
        <v>10.764827228136088</v>
      </c>
      <c r="AB3">
        <v>10.091598528490918</v>
      </c>
      <c r="AC3">
        <v>7.4217733033270701</v>
      </c>
      <c r="AD3">
        <v>0</v>
      </c>
      <c r="AE3">
        <v>12.629418490920475</v>
      </c>
      <c r="AF3">
        <v>0</v>
      </c>
      <c r="AG3">
        <v>0</v>
      </c>
      <c r="AH3">
        <v>5.1204295870381973</v>
      </c>
      <c r="AI3">
        <v>0</v>
      </c>
      <c r="AJ3">
        <v>0</v>
      </c>
      <c r="AK3">
        <v>13.190017259444792</v>
      </c>
      <c r="AL3">
        <v>13.64968388645377</v>
      </c>
      <c r="AM3">
        <v>4.0366076348152786</v>
      </c>
      <c r="AN3">
        <v>0</v>
      </c>
      <c r="AO3">
        <v>0</v>
      </c>
      <c r="AP3">
        <v>0.16355960150842069</v>
      </c>
      <c r="AQ3">
        <v>0</v>
      </c>
      <c r="AR3">
        <v>12.687792736380715</v>
      </c>
      <c r="AS3">
        <v>8.3852918101648921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27.43954109632044</v>
      </c>
      <c r="BB3">
        <f>SUM(B3:AZ3)-BA3</f>
        <v>629.00881049029329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82.967951446685746</v>
      </c>
      <c r="L4">
        <v>49.289146539477258</v>
      </c>
      <c r="M4">
        <v>0</v>
      </c>
      <c r="N4">
        <v>30.161966928121803</v>
      </c>
      <c r="O4">
        <v>50.658322223323772</v>
      </c>
      <c r="P4">
        <v>69.42172454546575</v>
      </c>
      <c r="Q4">
        <v>5.5755740685990256</v>
      </c>
      <c r="R4">
        <v>10.826759804218426</v>
      </c>
      <c r="S4">
        <v>6.7407591762139329</v>
      </c>
      <c r="T4">
        <v>0</v>
      </c>
      <c r="U4">
        <v>194.32168633504526</v>
      </c>
      <c r="V4">
        <v>4.9675708397690101</v>
      </c>
      <c r="W4">
        <v>10.698272486335256</v>
      </c>
      <c r="X4">
        <v>37.678116141819082</v>
      </c>
      <c r="Y4">
        <v>0</v>
      </c>
      <c r="Z4">
        <v>5.0216184366520551</v>
      </c>
      <c r="AA4">
        <v>10.764827228136088</v>
      </c>
      <c r="AB4">
        <v>10.091598528490918</v>
      </c>
      <c r="AC4">
        <v>7.4217733033270701</v>
      </c>
      <c r="AD4">
        <v>0</v>
      </c>
      <c r="AE4">
        <v>12.629418490920475</v>
      </c>
      <c r="AF4">
        <v>0</v>
      </c>
      <c r="AG4">
        <v>0</v>
      </c>
      <c r="AH4">
        <v>0</v>
      </c>
      <c r="AI4">
        <v>0</v>
      </c>
      <c r="AJ4">
        <v>0</v>
      </c>
      <c r="AK4">
        <v>13.190017259444792</v>
      </c>
      <c r="AL4">
        <v>13.64968388645377</v>
      </c>
      <c r="AM4">
        <v>4.0366076348152786</v>
      </c>
      <c r="AN4">
        <v>0</v>
      </c>
      <c r="AO4">
        <v>0</v>
      </c>
      <c r="AP4">
        <v>0.16355960150842069</v>
      </c>
      <c r="AQ4">
        <v>0</v>
      </c>
      <c r="AR4">
        <v>12.687792736380715</v>
      </c>
      <c r="AS4">
        <v>8.3852918101648921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27.226431649067194</v>
      </c>
      <c r="BB4">
        <f t="shared" ref="BB4:BB67" si="0">SUM(B4:AZ4)-BA4</f>
        <v>624.12360780230131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82.967951446685746</v>
      </c>
      <c r="L5">
        <v>49.289146539477258</v>
      </c>
      <c r="M5">
        <v>0</v>
      </c>
      <c r="N5">
        <v>30.161966928121803</v>
      </c>
      <c r="O5">
        <v>50.658322223323772</v>
      </c>
      <c r="P5">
        <v>69.42172454546575</v>
      </c>
      <c r="Q5">
        <v>5.5755740685990256</v>
      </c>
      <c r="R5">
        <v>10.826759804218426</v>
      </c>
      <c r="S5">
        <v>6.7407591762139329</v>
      </c>
      <c r="T5">
        <v>0</v>
      </c>
      <c r="U5">
        <v>194.32168633504526</v>
      </c>
      <c r="V5">
        <v>4.9675708397690101</v>
      </c>
      <c r="W5">
        <v>10.779753311803626</v>
      </c>
      <c r="X5">
        <v>37.678116141819082</v>
      </c>
      <c r="Y5">
        <v>0</v>
      </c>
      <c r="Z5">
        <v>5.0216184366520551</v>
      </c>
      <c r="AA5">
        <v>10.764827228136088</v>
      </c>
      <c r="AB5">
        <v>10.091598528490918</v>
      </c>
      <c r="AC5">
        <v>7.4217733033270701</v>
      </c>
      <c r="AD5">
        <v>0</v>
      </c>
      <c r="AE5">
        <v>12.629418490920475</v>
      </c>
      <c r="AF5">
        <v>0</v>
      </c>
      <c r="AG5">
        <v>0</v>
      </c>
      <c r="AH5">
        <v>0</v>
      </c>
      <c r="AI5">
        <v>0</v>
      </c>
      <c r="AJ5">
        <v>0</v>
      </c>
      <c r="AK5">
        <v>13.190017259444792</v>
      </c>
      <c r="AL5">
        <v>13.64968388645377</v>
      </c>
      <c r="AM5">
        <v>4.0366076348152786</v>
      </c>
      <c r="AN5">
        <v>0</v>
      </c>
      <c r="AO5">
        <v>0</v>
      </c>
      <c r="AP5">
        <v>1.5374595120781047</v>
      </c>
      <c r="AQ5">
        <v>0</v>
      </c>
      <c r="AR5">
        <v>12.687792736380715</v>
      </c>
      <c r="AS5">
        <v>8.3852918101648921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27.287266563833583</v>
      </c>
      <c r="BB5">
        <f t="shared" si="0"/>
        <v>625.51815362357308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82.967951446685746</v>
      </c>
      <c r="L6">
        <v>49.289146539477258</v>
      </c>
      <c r="M6">
        <v>0</v>
      </c>
      <c r="N6">
        <v>30.161966928121803</v>
      </c>
      <c r="O6">
        <v>50.658322223323772</v>
      </c>
      <c r="P6">
        <v>69.42172454546575</v>
      </c>
      <c r="Q6">
        <v>5.5755740685990256</v>
      </c>
      <c r="R6">
        <v>10.826759804218426</v>
      </c>
      <c r="S6">
        <v>6.7407591762139329</v>
      </c>
      <c r="T6">
        <v>0</v>
      </c>
      <c r="U6">
        <v>194.32168633504526</v>
      </c>
      <c r="V6">
        <v>4.9675708397690101</v>
      </c>
      <c r="W6">
        <v>10.779753311803626</v>
      </c>
      <c r="X6">
        <v>37.678116141819082</v>
      </c>
      <c r="Y6">
        <v>0</v>
      </c>
      <c r="Z6">
        <v>5.0216184366520551</v>
      </c>
      <c r="AA6">
        <v>10.764827228136088</v>
      </c>
      <c r="AB6">
        <v>10.091598528490918</v>
      </c>
      <c r="AC6">
        <v>7.4217733033270701</v>
      </c>
      <c r="AD6">
        <v>0</v>
      </c>
      <c r="AE6">
        <v>12.629418490920475</v>
      </c>
      <c r="AF6">
        <v>0</v>
      </c>
      <c r="AG6">
        <v>0</v>
      </c>
      <c r="AH6">
        <v>0</v>
      </c>
      <c r="AI6">
        <v>0</v>
      </c>
      <c r="AJ6">
        <v>0</v>
      </c>
      <c r="AK6">
        <v>13.190017259444792</v>
      </c>
      <c r="AL6">
        <v>13.64968388645377</v>
      </c>
      <c r="AM6">
        <v>4.0366076348152786</v>
      </c>
      <c r="AN6">
        <v>0</v>
      </c>
      <c r="AO6">
        <v>0</v>
      </c>
      <c r="AP6">
        <v>1.5374595120781047</v>
      </c>
      <c r="AQ6">
        <v>0</v>
      </c>
      <c r="AR6">
        <v>13.533645585472758</v>
      </c>
      <c r="AS6">
        <v>8.3852918101648921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27.322623212925635</v>
      </c>
      <c r="BB6">
        <f t="shared" si="0"/>
        <v>626.32864982357296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82.967951446685746</v>
      </c>
      <c r="L7">
        <v>49.895249833880762</v>
      </c>
      <c r="M7">
        <v>0</v>
      </c>
      <c r="N7">
        <v>30.161966928121803</v>
      </c>
      <c r="O7">
        <v>50.658322223323772</v>
      </c>
      <c r="P7">
        <v>69.42172454546575</v>
      </c>
      <c r="Q7">
        <v>5.5755740685990256</v>
      </c>
      <c r="R7">
        <v>10.826759804218426</v>
      </c>
      <c r="S7">
        <v>6.7407591762139329</v>
      </c>
      <c r="T7">
        <v>0</v>
      </c>
      <c r="U7">
        <v>194.32168633504526</v>
      </c>
      <c r="V7">
        <v>4.9675708397690101</v>
      </c>
      <c r="W7">
        <v>10.779753311803626</v>
      </c>
      <c r="X7">
        <v>37.678116141819082</v>
      </c>
      <c r="Y7">
        <v>0</v>
      </c>
      <c r="Z7">
        <v>5.0216184366520551</v>
      </c>
      <c r="AA7">
        <v>10.764827228136088</v>
      </c>
      <c r="AB7">
        <v>10.091598528490918</v>
      </c>
      <c r="AC7">
        <v>7.4217733033270701</v>
      </c>
      <c r="AD7">
        <v>0</v>
      </c>
      <c r="AE7">
        <v>12.629418490920475</v>
      </c>
      <c r="AF7">
        <v>0</v>
      </c>
      <c r="AG7">
        <v>0</v>
      </c>
      <c r="AH7">
        <v>0</v>
      </c>
      <c r="AI7">
        <v>0</v>
      </c>
      <c r="AJ7">
        <v>0</v>
      </c>
      <c r="AK7">
        <v>13.190017259444792</v>
      </c>
      <c r="AL7">
        <v>13.64968388645377</v>
      </c>
      <c r="AM7">
        <v>4.0366076348152786</v>
      </c>
      <c r="AN7">
        <v>0</v>
      </c>
      <c r="AO7">
        <v>0</v>
      </c>
      <c r="AP7">
        <v>1.5374595120781047</v>
      </c>
      <c r="AQ7">
        <v>0</v>
      </c>
      <c r="AR7">
        <v>13.533645585472758</v>
      </c>
      <c r="AS7">
        <v>8.148854353997077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27.338075244963882</v>
      </c>
      <c r="BB7">
        <f t="shared" si="0"/>
        <v>626.68286362977051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82.967951446685746</v>
      </c>
      <c r="L8">
        <v>49.895249833880762</v>
      </c>
      <c r="M8">
        <v>0</v>
      </c>
      <c r="N8">
        <v>30.161966928121803</v>
      </c>
      <c r="O8">
        <v>50.658322223323772</v>
      </c>
      <c r="P8">
        <v>69.42172454546575</v>
      </c>
      <c r="Q8">
        <v>5.5755740685990256</v>
      </c>
      <c r="R8">
        <v>10.826759804218426</v>
      </c>
      <c r="S8">
        <v>6.7407591762139329</v>
      </c>
      <c r="T8">
        <v>0</v>
      </c>
      <c r="U8">
        <v>194.32168633504526</v>
      </c>
      <c r="V8">
        <v>4.9675708397690101</v>
      </c>
      <c r="W8">
        <v>10.779753311803626</v>
      </c>
      <c r="X8">
        <v>37.678116141819082</v>
      </c>
      <c r="Y8">
        <v>0</v>
      </c>
      <c r="Z8">
        <v>5.0216184366520551</v>
      </c>
      <c r="AA8">
        <v>10.764827228136088</v>
      </c>
      <c r="AB8">
        <v>10.091598528490918</v>
      </c>
      <c r="AC8">
        <v>7.4217733033270701</v>
      </c>
      <c r="AD8">
        <v>0</v>
      </c>
      <c r="AE8">
        <v>12.629418490920475</v>
      </c>
      <c r="AF8">
        <v>0</v>
      </c>
      <c r="AG8">
        <v>0</v>
      </c>
      <c r="AH8">
        <v>0</v>
      </c>
      <c r="AI8">
        <v>0</v>
      </c>
      <c r="AJ8">
        <v>0</v>
      </c>
      <c r="AK8">
        <v>13.190017259444792</v>
      </c>
      <c r="AL8">
        <v>13.64968388645377</v>
      </c>
      <c r="AM8">
        <v>4.0366076348152786</v>
      </c>
      <c r="AN8">
        <v>0</v>
      </c>
      <c r="AO8">
        <v>0</v>
      </c>
      <c r="AP8">
        <v>0</v>
      </c>
      <c r="AQ8">
        <v>0</v>
      </c>
      <c r="AR8">
        <v>12.687792736380715</v>
      </c>
      <c r="AS8">
        <v>8.148854353997077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27.238452788266969</v>
      </c>
      <c r="BB8">
        <f t="shared" si="0"/>
        <v>624.39917372529726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82.967951446685746</v>
      </c>
      <c r="L9">
        <v>49.895249833880762</v>
      </c>
      <c r="M9">
        <v>0</v>
      </c>
      <c r="N9">
        <v>30.161966928121803</v>
      </c>
      <c r="O9">
        <v>50.658322223323772</v>
      </c>
      <c r="P9">
        <v>69.42172454546575</v>
      </c>
      <c r="Q9">
        <v>5.5755740685990256</v>
      </c>
      <c r="R9">
        <v>10.826759804218426</v>
      </c>
      <c r="S9">
        <v>6.7407591762139329</v>
      </c>
      <c r="T9">
        <v>0</v>
      </c>
      <c r="U9">
        <v>194.32168633504526</v>
      </c>
      <c r="V9">
        <v>4.8226005446098306</v>
      </c>
      <c r="W9">
        <v>10.779753311803626</v>
      </c>
      <c r="X9">
        <v>37.678116141819082</v>
      </c>
      <c r="Y9">
        <v>0</v>
      </c>
      <c r="Z9">
        <v>5.0216184366520551</v>
      </c>
      <c r="AA9">
        <v>7.1765515737841783</v>
      </c>
      <c r="AB9">
        <v>10.091598528490918</v>
      </c>
      <c r="AC9">
        <v>7.4217733033270701</v>
      </c>
      <c r="AD9">
        <v>0</v>
      </c>
      <c r="AE9">
        <v>12.629418490920475</v>
      </c>
      <c r="AF9">
        <v>0</v>
      </c>
      <c r="AG9">
        <v>0</v>
      </c>
      <c r="AH9">
        <v>0</v>
      </c>
      <c r="AI9">
        <v>0</v>
      </c>
      <c r="AJ9">
        <v>0</v>
      </c>
      <c r="AK9">
        <v>13.190017259444792</v>
      </c>
      <c r="AL9">
        <v>13.64968388645377</v>
      </c>
      <c r="AM9">
        <v>4.0366076348152786</v>
      </c>
      <c r="AN9">
        <v>0</v>
      </c>
      <c r="AO9">
        <v>0</v>
      </c>
      <c r="AP9">
        <v>0</v>
      </c>
      <c r="AQ9">
        <v>0</v>
      </c>
      <c r="AR9">
        <v>12.687792736380715</v>
      </c>
      <c r="AS9">
        <v>8.148854353997077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27.082403107577406</v>
      </c>
      <c r="BB9">
        <f t="shared" si="0"/>
        <v>620.82197745647568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82.967951446685746</v>
      </c>
      <c r="L10">
        <v>49.895249833880762</v>
      </c>
      <c r="M10">
        <v>0</v>
      </c>
      <c r="N10">
        <v>30.161966928121803</v>
      </c>
      <c r="O10">
        <v>50.658322223323772</v>
      </c>
      <c r="P10">
        <v>69.42172454546575</v>
      </c>
      <c r="Q10">
        <v>5.5755740685990256</v>
      </c>
      <c r="R10">
        <v>10.826759804218426</v>
      </c>
      <c r="S10">
        <v>6.7407591762139329</v>
      </c>
      <c r="T10">
        <v>0</v>
      </c>
      <c r="U10">
        <v>194.32168633504526</v>
      </c>
      <c r="V10">
        <v>4.8226005446098306</v>
      </c>
      <c r="W10">
        <v>10.779753311803626</v>
      </c>
      <c r="X10">
        <v>37.678116141819082</v>
      </c>
      <c r="Y10">
        <v>0</v>
      </c>
      <c r="Z10">
        <v>5.0216184366520551</v>
      </c>
      <c r="AA10">
        <v>3.5882756543519094</v>
      </c>
      <c r="AB10">
        <v>10.091598528490918</v>
      </c>
      <c r="AC10">
        <v>7.4217733033270701</v>
      </c>
      <c r="AD10">
        <v>0</v>
      </c>
      <c r="AE10">
        <v>12.629418490920475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13.190017259444792</v>
      </c>
      <c r="AL10">
        <v>13.64968388645377</v>
      </c>
      <c r="AM10">
        <v>4.0366076348152786</v>
      </c>
      <c r="AN10">
        <v>0</v>
      </c>
      <c r="AO10">
        <v>0</v>
      </c>
      <c r="AP10">
        <v>0</v>
      </c>
      <c r="AQ10">
        <v>0</v>
      </c>
      <c r="AR10">
        <v>12.687792736380715</v>
      </c>
      <c r="AS10">
        <v>8.148854353997077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26.93241317414514</v>
      </c>
      <c r="BB10">
        <f t="shared" si="0"/>
        <v>617.3836914704757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82.967951446685746</v>
      </c>
      <c r="L11">
        <v>49.895249833880762</v>
      </c>
      <c r="M11">
        <v>0</v>
      </c>
      <c r="N11">
        <v>30.161966928121803</v>
      </c>
      <c r="O11">
        <v>50.658322223323772</v>
      </c>
      <c r="P11">
        <v>69.42172454546575</v>
      </c>
      <c r="Q11">
        <v>5.5755740685990256</v>
      </c>
      <c r="R11">
        <v>10.826759804218426</v>
      </c>
      <c r="S11">
        <v>6.7407591762139329</v>
      </c>
      <c r="T11">
        <v>0</v>
      </c>
      <c r="U11">
        <v>194.32168633504526</v>
      </c>
      <c r="V11">
        <v>4.8226005446098306</v>
      </c>
      <c r="W11">
        <v>10.779753311803626</v>
      </c>
      <c r="X11">
        <v>37.678116141819082</v>
      </c>
      <c r="Y11">
        <v>0</v>
      </c>
      <c r="Z11">
        <v>5.0216184366520551</v>
      </c>
      <c r="AA11">
        <v>0</v>
      </c>
      <c r="AB11">
        <v>10.091598528490918</v>
      </c>
      <c r="AC11">
        <v>7.4217733033270701</v>
      </c>
      <c r="AD11">
        <v>0</v>
      </c>
      <c r="AE11">
        <v>12.629418490920475</v>
      </c>
      <c r="AF11">
        <v>0</v>
      </c>
      <c r="AG11">
        <v>0</v>
      </c>
      <c r="AH11">
        <v>0</v>
      </c>
      <c r="AI11">
        <v>0.81271571797119591</v>
      </c>
      <c r="AJ11">
        <v>0</v>
      </c>
      <c r="AK11">
        <v>13.190017259444792</v>
      </c>
      <c r="AL11">
        <v>13.64968388645377</v>
      </c>
      <c r="AM11">
        <v>4.0366076348152786</v>
      </c>
      <c r="AN11">
        <v>0</v>
      </c>
      <c r="AO11">
        <v>0</v>
      </c>
      <c r="AP11">
        <v>0</v>
      </c>
      <c r="AQ11">
        <v>0</v>
      </c>
      <c r="AR11">
        <v>12.687792736380715</v>
      </c>
      <c r="AS11">
        <v>8.148854353997077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26.816394768804422</v>
      </c>
      <c r="BB11">
        <f t="shared" si="0"/>
        <v>614.72414993943562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82.967951446685746</v>
      </c>
      <c r="L12">
        <v>49.895249833880762</v>
      </c>
      <c r="M12">
        <v>0</v>
      </c>
      <c r="N12">
        <v>30.161966928121803</v>
      </c>
      <c r="O12">
        <v>50.658322223323772</v>
      </c>
      <c r="P12">
        <v>69.42172454546575</v>
      </c>
      <c r="Q12">
        <v>5.5755740685990256</v>
      </c>
      <c r="R12">
        <v>10.826759804218426</v>
      </c>
      <c r="S12">
        <v>6.7407591762139329</v>
      </c>
      <c r="T12">
        <v>0</v>
      </c>
      <c r="U12">
        <v>194.32168633504526</v>
      </c>
      <c r="V12">
        <v>4.8226005446098306</v>
      </c>
      <c r="W12">
        <v>10.779753311803626</v>
      </c>
      <c r="X12">
        <v>37.678116141819082</v>
      </c>
      <c r="Y12">
        <v>0</v>
      </c>
      <c r="Z12">
        <v>5.0216184366520551</v>
      </c>
      <c r="AA12">
        <v>0</v>
      </c>
      <c r="AB12">
        <v>10.091598528490918</v>
      </c>
      <c r="AC12">
        <v>7.4217733033270701</v>
      </c>
      <c r="AD12">
        <v>0</v>
      </c>
      <c r="AE12">
        <v>12.629418490920475</v>
      </c>
      <c r="AF12">
        <v>0</v>
      </c>
      <c r="AG12">
        <v>0</v>
      </c>
      <c r="AH12">
        <v>0</v>
      </c>
      <c r="AI12">
        <v>0.81271571797119591</v>
      </c>
      <c r="AJ12">
        <v>0</v>
      </c>
      <c r="AK12">
        <v>13.190017259444792</v>
      </c>
      <c r="AL12">
        <v>13.64968388645377</v>
      </c>
      <c r="AM12">
        <v>4.0366076348152786</v>
      </c>
      <c r="AN12">
        <v>0</v>
      </c>
      <c r="AO12">
        <v>0</v>
      </c>
      <c r="AP12">
        <v>0</v>
      </c>
      <c r="AQ12">
        <v>0</v>
      </c>
      <c r="AR12">
        <v>12.687792736380715</v>
      </c>
      <c r="AS12">
        <v>8.148854353997077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26.816394768804422</v>
      </c>
      <c r="BB12">
        <f t="shared" si="0"/>
        <v>614.72414993943562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82.967951446685746</v>
      </c>
      <c r="L13">
        <v>49.895249833880762</v>
      </c>
      <c r="M13">
        <v>0</v>
      </c>
      <c r="N13">
        <v>30.161966928121803</v>
      </c>
      <c r="O13">
        <v>50.658322223323772</v>
      </c>
      <c r="P13">
        <v>69.42172454546575</v>
      </c>
      <c r="Q13">
        <v>5.5755740685990256</v>
      </c>
      <c r="R13">
        <v>10.826759804218426</v>
      </c>
      <c r="S13">
        <v>6.7407591762139329</v>
      </c>
      <c r="T13">
        <v>0</v>
      </c>
      <c r="U13">
        <v>194.32168633504526</v>
      </c>
      <c r="V13">
        <v>4.8226005446098306</v>
      </c>
      <c r="W13">
        <v>10.85176404994016</v>
      </c>
      <c r="X13">
        <v>37.678116141819082</v>
      </c>
      <c r="Y13">
        <v>0</v>
      </c>
      <c r="Z13">
        <v>5.0216184366520551</v>
      </c>
      <c r="AA13">
        <v>0</v>
      </c>
      <c r="AB13">
        <v>10.091598528490918</v>
      </c>
      <c r="AC13">
        <v>7.4217733033270701</v>
      </c>
      <c r="AD13">
        <v>0</v>
      </c>
      <c r="AE13">
        <v>12.629418490920475</v>
      </c>
      <c r="AF13">
        <v>0</v>
      </c>
      <c r="AG13">
        <v>0</v>
      </c>
      <c r="AH13">
        <v>0</v>
      </c>
      <c r="AI13">
        <v>0.81271571797119591</v>
      </c>
      <c r="AJ13">
        <v>0</v>
      </c>
      <c r="AK13">
        <v>13.190017259444792</v>
      </c>
      <c r="AL13">
        <v>13.64968388645377</v>
      </c>
      <c r="AM13">
        <v>4.0366076348152786</v>
      </c>
      <c r="AN13">
        <v>0</v>
      </c>
      <c r="AO13">
        <v>0</v>
      </c>
      <c r="AP13">
        <v>0</v>
      </c>
      <c r="AQ13">
        <v>0</v>
      </c>
      <c r="AR13">
        <v>12.687792736380715</v>
      </c>
      <c r="AS13">
        <v>8.148854353997077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26.81940481765853</v>
      </c>
      <c r="BB13">
        <f t="shared" si="0"/>
        <v>614.79315062871808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82.967951446685746</v>
      </c>
      <c r="L14">
        <v>49.895249833880762</v>
      </c>
      <c r="M14">
        <v>0</v>
      </c>
      <c r="N14">
        <v>30.161966928121803</v>
      </c>
      <c r="O14">
        <v>50.658322223323772</v>
      </c>
      <c r="P14">
        <v>69.42172454546575</v>
      </c>
      <c r="Q14">
        <v>5.5755740685990256</v>
      </c>
      <c r="R14">
        <v>10.826759804218426</v>
      </c>
      <c r="S14">
        <v>6.7407591762139329</v>
      </c>
      <c r="T14">
        <v>0</v>
      </c>
      <c r="U14">
        <v>194.32168633504526</v>
      </c>
      <c r="V14">
        <v>4.8226005446098306</v>
      </c>
      <c r="W14">
        <v>10.85344936672398</v>
      </c>
      <c r="X14">
        <v>37.678116141819082</v>
      </c>
      <c r="Y14">
        <v>0</v>
      </c>
      <c r="Z14">
        <v>5.0216184366520551</v>
      </c>
      <c r="AA14">
        <v>0</v>
      </c>
      <c r="AB14">
        <v>10.091598528490918</v>
      </c>
      <c r="AC14">
        <v>7.4217733033270701</v>
      </c>
      <c r="AD14">
        <v>0</v>
      </c>
      <c r="AE14">
        <v>12.629418490920475</v>
      </c>
      <c r="AF14">
        <v>0</v>
      </c>
      <c r="AG14">
        <v>0</v>
      </c>
      <c r="AH14">
        <v>0</v>
      </c>
      <c r="AI14">
        <v>0.81271571797119591</v>
      </c>
      <c r="AJ14">
        <v>0</v>
      </c>
      <c r="AK14">
        <v>13.190017259444792</v>
      </c>
      <c r="AL14">
        <v>13.64968388645377</v>
      </c>
      <c r="AM14">
        <v>4.0366076348152786</v>
      </c>
      <c r="AN14">
        <v>0</v>
      </c>
      <c r="AO14">
        <v>0</v>
      </c>
      <c r="AP14">
        <v>0</v>
      </c>
      <c r="AQ14">
        <v>0</v>
      </c>
      <c r="AR14">
        <v>12.687792736380715</v>
      </c>
      <c r="AS14">
        <v>8.148854353997077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26.819475263900088</v>
      </c>
      <c r="BB14">
        <f t="shared" si="0"/>
        <v>614.79476549926039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82.967951446685746</v>
      </c>
      <c r="L15">
        <v>50.270926496592999</v>
      </c>
      <c r="M15">
        <v>0</v>
      </c>
      <c r="N15">
        <v>30.161966928121803</v>
      </c>
      <c r="O15">
        <v>50.658322223323772</v>
      </c>
      <c r="P15">
        <v>69.42172454546575</v>
      </c>
      <c r="Q15">
        <v>5.5755740685990256</v>
      </c>
      <c r="R15">
        <v>10.826759804218426</v>
      </c>
      <c r="S15">
        <v>6.7407591762139329</v>
      </c>
      <c r="T15">
        <v>0</v>
      </c>
      <c r="U15">
        <v>194.32168633504526</v>
      </c>
      <c r="V15">
        <v>4.8226005446098306</v>
      </c>
      <c r="W15">
        <v>10.85344936672398</v>
      </c>
      <c r="X15">
        <v>37.678116141819082</v>
      </c>
      <c r="Y15">
        <v>0</v>
      </c>
      <c r="Z15">
        <v>5.0216184366520551</v>
      </c>
      <c r="AA15">
        <v>0</v>
      </c>
      <c r="AB15">
        <v>10.091598528490918</v>
      </c>
      <c r="AC15">
        <v>7.4217733033270701</v>
      </c>
      <c r="AD15">
        <v>0</v>
      </c>
      <c r="AE15">
        <v>12.629418490920475</v>
      </c>
      <c r="AF15">
        <v>0</v>
      </c>
      <c r="AG15">
        <v>0</v>
      </c>
      <c r="AH15">
        <v>5.1204295870381973</v>
      </c>
      <c r="AI15">
        <v>0.81271571797119591</v>
      </c>
      <c r="AJ15">
        <v>0</v>
      </c>
      <c r="AK15">
        <v>13.190017259444792</v>
      </c>
      <c r="AL15">
        <v>13.64968388645377</v>
      </c>
      <c r="AM15">
        <v>4.0366076348152786</v>
      </c>
      <c r="AN15">
        <v>0</v>
      </c>
      <c r="AO15">
        <v>0</v>
      </c>
      <c r="AP15">
        <v>0</v>
      </c>
      <c r="AQ15">
        <v>0</v>
      </c>
      <c r="AR15">
        <v>12.687792736380715</v>
      </c>
      <c r="AS15">
        <v>8.148854353997077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27.049212505139657</v>
      </c>
      <c r="BB15">
        <f t="shared" si="0"/>
        <v>620.06113450777138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82.967951446685746</v>
      </c>
      <c r="L16">
        <v>50.270926496592999</v>
      </c>
      <c r="M16">
        <v>0</v>
      </c>
      <c r="N16">
        <v>30.161966928121803</v>
      </c>
      <c r="O16">
        <v>50.658322223323772</v>
      </c>
      <c r="P16">
        <v>69.42172454546575</v>
      </c>
      <c r="Q16">
        <v>5.5755740685990256</v>
      </c>
      <c r="R16">
        <v>10.826759804218426</v>
      </c>
      <c r="S16">
        <v>6.7407591762139329</v>
      </c>
      <c r="T16">
        <v>0</v>
      </c>
      <c r="U16">
        <v>194.32168633504526</v>
      </c>
      <c r="V16">
        <v>4.8226005446098306</v>
      </c>
      <c r="W16">
        <v>10.85344936672398</v>
      </c>
      <c r="X16">
        <v>37.678116141819082</v>
      </c>
      <c r="Y16">
        <v>0</v>
      </c>
      <c r="Z16">
        <v>5.0216184366520551</v>
      </c>
      <c r="AA16">
        <v>0</v>
      </c>
      <c r="AB16">
        <v>10.091598528490918</v>
      </c>
      <c r="AC16">
        <v>7.4217733033270701</v>
      </c>
      <c r="AD16">
        <v>0</v>
      </c>
      <c r="AE16">
        <v>12.629418490920475</v>
      </c>
      <c r="AF16">
        <v>0</v>
      </c>
      <c r="AG16">
        <v>0</v>
      </c>
      <c r="AH16">
        <v>5.1204295870381973</v>
      </c>
      <c r="AI16">
        <v>0.81271571797119591</v>
      </c>
      <c r="AJ16">
        <v>0</v>
      </c>
      <c r="AK16">
        <v>13.190017259444792</v>
      </c>
      <c r="AL16">
        <v>13.64968388645377</v>
      </c>
      <c r="AM16">
        <v>4.0366076348152786</v>
      </c>
      <c r="AN16">
        <v>0</v>
      </c>
      <c r="AO16">
        <v>0</v>
      </c>
      <c r="AP16">
        <v>0</v>
      </c>
      <c r="AQ16">
        <v>0</v>
      </c>
      <c r="AR16">
        <v>12.687792736380715</v>
      </c>
      <c r="AS16">
        <v>8.148854353997077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27.049212505139657</v>
      </c>
      <c r="BB16">
        <f t="shared" si="0"/>
        <v>620.06113450777138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82.967951446685746</v>
      </c>
      <c r="L17">
        <v>48.068890170137948</v>
      </c>
      <c r="M17">
        <v>0</v>
      </c>
      <c r="N17">
        <v>30.161966928121803</v>
      </c>
      <c r="O17">
        <v>50.658322223323772</v>
      </c>
      <c r="P17">
        <v>69.42172454546575</v>
      </c>
      <c r="Q17">
        <v>5.5755740685990256</v>
      </c>
      <c r="R17">
        <v>10.826759804218426</v>
      </c>
      <c r="S17">
        <v>6.7407591762139329</v>
      </c>
      <c r="T17">
        <v>0</v>
      </c>
      <c r="U17">
        <v>194.32168633504526</v>
      </c>
      <c r="V17">
        <v>4.8226005446098306</v>
      </c>
      <c r="W17">
        <v>10.85344936672398</v>
      </c>
      <c r="X17">
        <v>37.678116141819082</v>
      </c>
      <c r="Y17">
        <v>0</v>
      </c>
      <c r="Z17">
        <v>5.0216184366520551</v>
      </c>
      <c r="AA17">
        <v>0</v>
      </c>
      <c r="AB17">
        <v>10.091598528490918</v>
      </c>
      <c r="AC17">
        <v>7.4217733033270701</v>
      </c>
      <c r="AD17">
        <v>0</v>
      </c>
      <c r="AE17">
        <v>12.629418490920475</v>
      </c>
      <c r="AF17">
        <v>0</v>
      </c>
      <c r="AG17">
        <v>0</v>
      </c>
      <c r="AH17">
        <v>5.1204295870381973</v>
      </c>
      <c r="AI17">
        <v>0.81271571797119591</v>
      </c>
      <c r="AJ17">
        <v>0</v>
      </c>
      <c r="AK17">
        <v>13.190017259444792</v>
      </c>
      <c r="AL17">
        <v>13.64968388645377</v>
      </c>
      <c r="AM17">
        <v>4.0366076348152786</v>
      </c>
      <c r="AN17">
        <v>0</v>
      </c>
      <c r="AO17">
        <v>0</v>
      </c>
      <c r="AP17">
        <v>0</v>
      </c>
      <c r="AQ17">
        <v>0</v>
      </c>
      <c r="AR17">
        <v>12.687792736380715</v>
      </c>
      <c r="AS17">
        <v>8.148854353997077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26.95716738669384</v>
      </c>
      <c r="BB17">
        <f t="shared" si="0"/>
        <v>617.95114329976207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82.967951446685746</v>
      </c>
      <c r="L18">
        <v>48.068890170137948</v>
      </c>
      <c r="M18">
        <v>0</v>
      </c>
      <c r="N18">
        <v>30.161966928121803</v>
      </c>
      <c r="O18">
        <v>50.658322223323772</v>
      </c>
      <c r="P18">
        <v>69.42172454546575</v>
      </c>
      <c r="Q18">
        <v>5.5755740685990256</v>
      </c>
      <c r="R18">
        <v>10.826759804218426</v>
      </c>
      <c r="S18">
        <v>6.7407591762139329</v>
      </c>
      <c r="T18">
        <v>0</v>
      </c>
      <c r="U18">
        <v>194.32168633504526</v>
      </c>
      <c r="V18">
        <v>4.8226005446098306</v>
      </c>
      <c r="W18">
        <v>10.85344936672398</v>
      </c>
      <c r="X18">
        <v>37.678116141819082</v>
      </c>
      <c r="Y18">
        <v>0</v>
      </c>
      <c r="Z18">
        <v>5.0216184366520551</v>
      </c>
      <c r="AA18">
        <v>0</v>
      </c>
      <c r="AB18">
        <v>10.091598528490918</v>
      </c>
      <c r="AC18">
        <v>7.4217733033270701</v>
      </c>
      <c r="AD18">
        <v>0</v>
      </c>
      <c r="AE18">
        <v>12.629418490920475</v>
      </c>
      <c r="AF18">
        <v>0</v>
      </c>
      <c r="AG18">
        <v>0</v>
      </c>
      <c r="AH18">
        <v>5.0436232820914215</v>
      </c>
      <c r="AI18">
        <v>0.81271571797119591</v>
      </c>
      <c r="AJ18">
        <v>0</v>
      </c>
      <c r="AK18">
        <v>13.190017259444792</v>
      </c>
      <c r="AL18">
        <v>13.64968388645377</v>
      </c>
      <c r="AM18">
        <v>4.0366076348152786</v>
      </c>
      <c r="AN18">
        <v>0</v>
      </c>
      <c r="AO18">
        <v>0</v>
      </c>
      <c r="AP18">
        <v>0</v>
      </c>
      <c r="AQ18">
        <v>0</v>
      </c>
      <c r="AR18">
        <v>12.687792736380715</v>
      </c>
      <c r="AS18">
        <v>8.148854353997077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26.953956883147065</v>
      </c>
      <c r="BB18">
        <f t="shared" si="0"/>
        <v>617.87754749836211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82.967328716187765</v>
      </c>
      <c r="L19">
        <v>51.744797234377046</v>
      </c>
      <c r="M19">
        <v>0</v>
      </c>
      <c r="N19">
        <v>30.161966928121803</v>
      </c>
      <c r="O19">
        <v>50.658322223323772</v>
      </c>
      <c r="P19">
        <v>69.42172454546575</v>
      </c>
      <c r="Q19">
        <v>5.5760874667795504</v>
      </c>
      <c r="R19">
        <v>10.826759804218426</v>
      </c>
      <c r="S19">
        <v>6.738090153419761</v>
      </c>
      <c r="T19">
        <v>0</v>
      </c>
      <c r="U19">
        <v>194.32168633504526</v>
      </c>
      <c r="V19">
        <v>4.8226005446098306</v>
      </c>
      <c r="W19">
        <v>10.85344936672398</v>
      </c>
      <c r="X19">
        <v>37.678116141819082</v>
      </c>
      <c r="Y19">
        <v>0</v>
      </c>
      <c r="Z19">
        <v>5.0216184366520551</v>
      </c>
      <c r="AA19">
        <v>0</v>
      </c>
      <c r="AB19">
        <v>10.091598528490918</v>
      </c>
      <c r="AC19">
        <v>7.4217733033270701</v>
      </c>
      <c r="AD19">
        <v>0</v>
      </c>
      <c r="AE19">
        <v>12.629418490920475</v>
      </c>
      <c r="AF19">
        <v>0</v>
      </c>
      <c r="AG19">
        <v>0</v>
      </c>
      <c r="AH19">
        <v>5.1204295870381973</v>
      </c>
      <c r="AI19">
        <v>0.81271571797119591</v>
      </c>
      <c r="AJ19">
        <v>0</v>
      </c>
      <c r="AK19">
        <v>13.190017259444792</v>
      </c>
      <c r="AL19">
        <v>13.64968388645377</v>
      </c>
      <c r="AM19">
        <v>4.0366076348152786</v>
      </c>
      <c r="AN19">
        <v>0</v>
      </c>
      <c r="AO19">
        <v>0</v>
      </c>
      <c r="AP19">
        <v>0</v>
      </c>
      <c r="AQ19">
        <v>0</v>
      </c>
      <c r="AR19">
        <v>12.687792736380715</v>
      </c>
      <c r="AS19">
        <v>8.148854353997077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27.110704166735367</v>
      </c>
      <c r="BB19">
        <f t="shared" si="0"/>
        <v>621.47073522884807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82.967098237453968</v>
      </c>
      <c r="L20">
        <v>48.432473265814821</v>
      </c>
      <c r="M20">
        <v>0</v>
      </c>
      <c r="N20">
        <v>30.161966928121803</v>
      </c>
      <c r="O20">
        <v>50.658322223323772</v>
      </c>
      <c r="P20">
        <v>69.42172454546575</v>
      </c>
      <c r="Q20">
        <v>5.5760874667795504</v>
      </c>
      <c r="R20">
        <v>10.826759804218426</v>
      </c>
      <c r="S20">
        <v>6.738090153419761</v>
      </c>
      <c r="T20">
        <v>0</v>
      </c>
      <c r="U20">
        <v>194.32168633504526</v>
      </c>
      <c r="V20">
        <v>4.8226005446098306</v>
      </c>
      <c r="W20">
        <v>10.85344936672398</v>
      </c>
      <c r="X20">
        <v>37.678116141819082</v>
      </c>
      <c r="Y20">
        <v>0</v>
      </c>
      <c r="Z20">
        <v>5.0216184366520551</v>
      </c>
      <c r="AA20">
        <v>0</v>
      </c>
      <c r="AB20">
        <v>10.091598528490918</v>
      </c>
      <c r="AC20">
        <v>7.4217733033270701</v>
      </c>
      <c r="AD20">
        <v>0</v>
      </c>
      <c r="AE20">
        <v>12.629418490920475</v>
      </c>
      <c r="AF20">
        <v>0</v>
      </c>
      <c r="AG20">
        <v>0</v>
      </c>
      <c r="AH20">
        <v>5.1204295870381973</v>
      </c>
      <c r="AI20">
        <v>0.81271571797119591</v>
      </c>
      <c r="AJ20">
        <v>0</v>
      </c>
      <c r="AK20">
        <v>13.190017259444792</v>
      </c>
      <c r="AL20">
        <v>13.64968388645377</v>
      </c>
      <c r="AM20">
        <v>4.0366076348152786</v>
      </c>
      <c r="AN20">
        <v>0</v>
      </c>
      <c r="AO20">
        <v>0</v>
      </c>
      <c r="AP20">
        <v>0</v>
      </c>
      <c r="AQ20">
        <v>0</v>
      </c>
      <c r="AR20">
        <v>12.687792736380715</v>
      </c>
      <c r="AS20">
        <v>8.148854353997077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26.972239390838389</v>
      </c>
      <c r="BB20">
        <f t="shared" si="0"/>
        <v>618.29664555744898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82.968180095939843</v>
      </c>
      <c r="L21">
        <v>48.443602507528865</v>
      </c>
      <c r="M21">
        <v>0</v>
      </c>
      <c r="N21">
        <v>30.161966928121803</v>
      </c>
      <c r="O21">
        <v>50.658322223323772</v>
      </c>
      <c r="P21">
        <v>69.42172454546575</v>
      </c>
      <c r="Q21">
        <v>5.5760874667795504</v>
      </c>
      <c r="R21">
        <v>10.826759804218426</v>
      </c>
      <c r="S21">
        <v>6.738090153419761</v>
      </c>
      <c r="T21">
        <v>0</v>
      </c>
      <c r="U21">
        <v>194.32168633504526</v>
      </c>
      <c r="V21">
        <v>4.8226005446098306</v>
      </c>
      <c r="W21">
        <v>10.85344936672398</v>
      </c>
      <c r="X21">
        <v>37.678116141819082</v>
      </c>
      <c r="Y21">
        <v>0</v>
      </c>
      <c r="Z21">
        <v>5.0216184366520551</v>
      </c>
      <c r="AA21">
        <v>3.5882756543519094</v>
      </c>
      <c r="AB21">
        <v>10.091598528490918</v>
      </c>
      <c r="AC21">
        <v>7.4217733033270701</v>
      </c>
      <c r="AD21">
        <v>2.192846255520768</v>
      </c>
      <c r="AE21">
        <v>12.629418490920475</v>
      </c>
      <c r="AF21">
        <v>0</v>
      </c>
      <c r="AG21">
        <v>0</v>
      </c>
      <c r="AH21">
        <v>5.1204295870381973</v>
      </c>
      <c r="AI21">
        <v>0.81271571797119591</v>
      </c>
      <c r="AJ21">
        <v>0</v>
      </c>
      <c r="AK21">
        <v>13.190017259444792</v>
      </c>
      <c r="AL21">
        <v>13.64968388645377</v>
      </c>
      <c r="AM21">
        <v>4.0366076348152786</v>
      </c>
      <c r="AN21">
        <v>0</v>
      </c>
      <c r="AO21">
        <v>0</v>
      </c>
      <c r="AP21">
        <v>0</v>
      </c>
      <c r="AQ21">
        <v>0</v>
      </c>
      <c r="AR21">
        <v>12.687792736380715</v>
      </c>
      <c r="AS21">
        <v>8.148854353997077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27.214400710659433</v>
      </c>
      <c r="BB21">
        <f t="shared" si="0"/>
        <v>623.8478172477005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82.968188190440642</v>
      </c>
      <c r="L22">
        <v>48.443602507528865</v>
      </c>
      <c r="M22">
        <v>0</v>
      </c>
      <c r="N22">
        <v>30.161966928121803</v>
      </c>
      <c r="O22">
        <v>50.658322223323772</v>
      </c>
      <c r="P22">
        <v>69.42172454546575</v>
      </c>
      <c r="Q22">
        <v>5.5760874667795504</v>
      </c>
      <c r="R22">
        <v>10.826759804218426</v>
      </c>
      <c r="S22">
        <v>6.738090153419761</v>
      </c>
      <c r="T22">
        <v>0</v>
      </c>
      <c r="U22">
        <v>194.32168633504526</v>
      </c>
      <c r="V22">
        <v>4.8226005446098306</v>
      </c>
      <c r="W22">
        <v>10.85344936672398</v>
      </c>
      <c r="X22">
        <v>37.678116141819082</v>
      </c>
      <c r="Y22">
        <v>0</v>
      </c>
      <c r="Z22">
        <v>5.0216184366520551</v>
      </c>
      <c r="AA22">
        <v>3.5882756543519094</v>
      </c>
      <c r="AB22">
        <v>10.091598528490918</v>
      </c>
      <c r="AC22">
        <v>7.4217733033270701</v>
      </c>
      <c r="AD22">
        <v>2.192846255520768</v>
      </c>
      <c r="AE22">
        <v>12.629418490920475</v>
      </c>
      <c r="AF22">
        <v>0</v>
      </c>
      <c r="AG22">
        <v>0</v>
      </c>
      <c r="AH22">
        <v>5.1204295870381973</v>
      </c>
      <c r="AI22">
        <v>1.9505178688791485</v>
      </c>
      <c r="AJ22">
        <v>0</v>
      </c>
      <c r="AK22">
        <v>13.190017259444792</v>
      </c>
      <c r="AL22">
        <v>13.64968388645377</v>
      </c>
      <c r="AM22">
        <v>4.0366076348152786</v>
      </c>
      <c r="AN22">
        <v>0</v>
      </c>
      <c r="AO22">
        <v>0</v>
      </c>
      <c r="AP22">
        <v>0</v>
      </c>
      <c r="AQ22">
        <v>0</v>
      </c>
      <c r="AR22">
        <v>12.687792736380715</v>
      </c>
      <c r="AS22">
        <v>8.148854353997077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27.261961178917524</v>
      </c>
      <c r="BB22">
        <f t="shared" si="0"/>
        <v>624.93806702485119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82.968666152593556</v>
      </c>
      <c r="L23">
        <v>48.443602507528865</v>
      </c>
      <c r="M23">
        <v>0</v>
      </c>
      <c r="N23">
        <v>30.161966928121803</v>
      </c>
      <c r="O23">
        <v>50.658322223323772</v>
      </c>
      <c r="P23">
        <v>69.42172454546575</v>
      </c>
      <c r="Q23">
        <v>5.5760874667795504</v>
      </c>
      <c r="R23">
        <v>10.826759804218426</v>
      </c>
      <c r="S23">
        <v>6.738090153419761</v>
      </c>
      <c r="T23">
        <v>0</v>
      </c>
      <c r="U23">
        <v>194.32168633504526</v>
      </c>
      <c r="V23">
        <v>4.8226005446098306</v>
      </c>
      <c r="W23">
        <v>10.85344936672398</v>
      </c>
      <c r="X23">
        <v>37.678116141819082</v>
      </c>
      <c r="Y23">
        <v>0</v>
      </c>
      <c r="Z23">
        <v>5.0216184366520551</v>
      </c>
      <c r="AA23">
        <v>7.1765515737841783</v>
      </c>
      <c r="AB23">
        <v>10.091598528490918</v>
      </c>
      <c r="AC23">
        <v>7.4217733033270701</v>
      </c>
      <c r="AD23">
        <v>4.6555812097265701</v>
      </c>
      <c r="AE23">
        <v>12.629418490920475</v>
      </c>
      <c r="AF23">
        <v>0</v>
      </c>
      <c r="AG23">
        <v>0</v>
      </c>
      <c r="AH23">
        <v>5.1204295870381973</v>
      </c>
      <c r="AI23">
        <v>12.678366754998954</v>
      </c>
      <c r="AJ23">
        <v>0</v>
      </c>
      <c r="AK23">
        <v>13.190017259444792</v>
      </c>
      <c r="AL23">
        <v>13.64968388645377</v>
      </c>
      <c r="AM23">
        <v>4.0366076348152786</v>
      </c>
      <c r="AN23">
        <v>0</v>
      </c>
      <c r="AO23">
        <v>0</v>
      </c>
      <c r="AP23">
        <v>0</v>
      </c>
      <c r="AQ23">
        <v>0</v>
      </c>
      <c r="AR23">
        <v>13.533645585472758</v>
      </c>
      <c r="AS23">
        <v>8.148854353997077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27.998694144785425</v>
      </c>
      <c r="BB23">
        <f t="shared" si="0"/>
        <v>641.82652462998612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82.989955934182646</v>
      </c>
      <c r="L24">
        <v>48.443602507528865</v>
      </c>
      <c r="M24">
        <v>0</v>
      </c>
      <c r="N24">
        <v>30.161966928121803</v>
      </c>
      <c r="O24">
        <v>50.658322223323772</v>
      </c>
      <c r="P24">
        <v>69.42172454546575</v>
      </c>
      <c r="Q24">
        <v>5.5760874667795504</v>
      </c>
      <c r="R24">
        <v>10.826759804218426</v>
      </c>
      <c r="S24">
        <v>6.738090153419761</v>
      </c>
      <c r="T24">
        <v>0</v>
      </c>
      <c r="U24">
        <v>194.32168633504526</v>
      </c>
      <c r="V24">
        <v>4.8226005446098306</v>
      </c>
      <c r="W24">
        <v>10.85344936672398</v>
      </c>
      <c r="X24">
        <v>37.678116141819082</v>
      </c>
      <c r="Y24">
        <v>0</v>
      </c>
      <c r="Z24">
        <v>5.0216184366520551</v>
      </c>
      <c r="AA24">
        <v>10.764827228136088</v>
      </c>
      <c r="AB24">
        <v>10.091598528490918</v>
      </c>
      <c r="AC24">
        <v>7.4217733033270701</v>
      </c>
      <c r="AD24">
        <v>4.6555812097265701</v>
      </c>
      <c r="AE24">
        <v>12.629418490920475</v>
      </c>
      <c r="AF24">
        <v>0</v>
      </c>
      <c r="AG24">
        <v>0</v>
      </c>
      <c r="AH24">
        <v>10.240859433625548</v>
      </c>
      <c r="AI24">
        <v>12.678366754998954</v>
      </c>
      <c r="AJ24">
        <v>0</v>
      </c>
      <c r="AK24">
        <v>13.190017259444792</v>
      </c>
      <c r="AL24">
        <v>13.64968388645377</v>
      </c>
      <c r="AM24">
        <v>4.0366076348152786</v>
      </c>
      <c r="AN24">
        <v>0</v>
      </c>
      <c r="AO24">
        <v>0</v>
      </c>
      <c r="AP24">
        <v>0</v>
      </c>
      <c r="AQ24">
        <v>0</v>
      </c>
      <c r="AR24">
        <v>13.533645585472758</v>
      </c>
      <c r="AS24">
        <v>8.148854353997077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28.363607947595121</v>
      </c>
      <c r="BB24">
        <f t="shared" si="0"/>
        <v>650.19160610970482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82.968380878917344</v>
      </c>
      <c r="L25">
        <v>48.443602507528865</v>
      </c>
      <c r="M25">
        <v>0</v>
      </c>
      <c r="N25">
        <v>30.161966928121803</v>
      </c>
      <c r="O25">
        <v>50.658322223323772</v>
      </c>
      <c r="P25">
        <v>69.42172454546575</v>
      </c>
      <c r="Q25">
        <v>5.5760874667795504</v>
      </c>
      <c r="R25">
        <v>10.826759804218426</v>
      </c>
      <c r="S25">
        <v>6.738090153419761</v>
      </c>
      <c r="T25">
        <v>0</v>
      </c>
      <c r="U25">
        <v>194.32168633504526</v>
      </c>
      <c r="V25">
        <v>4.8226005446098306</v>
      </c>
      <c r="W25">
        <v>10.85344936672398</v>
      </c>
      <c r="X25">
        <v>37.678116141819082</v>
      </c>
      <c r="Y25">
        <v>0</v>
      </c>
      <c r="Z25">
        <v>5.0216184366520551</v>
      </c>
      <c r="AA25">
        <v>10.764827228136088</v>
      </c>
      <c r="AB25">
        <v>10.091598528490918</v>
      </c>
      <c r="AC25">
        <v>7.4217733033270701</v>
      </c>
      <c r="AD25">
        <v>6.9833719364224569</v>
      </c>
      <c r="AE25">
        <v>12.629418490920475</v>
      </c>
      <c r="AF25">
        <v>0</v>
      </c>
      <c r="AG25">
        <v>0</v>
      </c>
      <c r="AH25">
        <v>12.801074097370067</v>
      </c>
      <c r="AI25">
        <v>12.678366754998954</v>
      </c>
      <c r="AJ25">
        <v>0</v>
      </c>
      <c r="AK25">
        <v>13.190017259444792</v>
      </c>
      <c r="AL25">
        <v>13.64968388645377</v>
      </c>
      <c r="AM25">
        <v>4.0366076348152786</v>
      </c>
      <c r="AN25">
        <v>0</v>
      </c>
      <c r="AO25">
        <v>0</v>
      </c>
      <c r="AP25">
        <v>0</v>
      </c>
      <c r="AQ25">
        <v>0</v>
      </c>
      <c r="AR25">
        <v>12.687792736380715</v>
      </c>
      <c r="AS25">
        <v>8.148854353997077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28.531668086513392</v>
      </c>
      <c r="BB25">
        <f t="shared" si="0"/>
        <v>654.04412345686956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82.967077107776589</v>
      </c>
      <c r="L26">
        <v>48.443602507528865</v>
      </c>
      <c r="M26">
        <v>0</v>
      </c>
      <c r="N26">
        <v>30.161966928121803</v>
      </c>
      <c r="O26">
        <v>50.658322223323772</v>
      </c>
      <c r="P26">
        <v>69.42172454546575</v>
      </c>
      <c r="Q26">
        <v>5.5760874667795504</v>
      </c>
      <c r="R26">
        <v>10.826759804218426</v>
      </c>
      <c r="S26">
        <v>6.738090153419761</v>
      </c>
      <c r="T26">
        <v>0</v>
      </c>
      <c r="U26">
        <v>194.32168633504526</v>
      </c>
      <c r="V26">
        <v>4.8226005446098306</v>
      </c>
      <c r="W26">
        <v>10.85344936672398</v>
      </c>
      <c r="X26">
        <v>37.678116141819082</v>
      </c>
      <c r="Y26">
        <v>0</v>
      </c>
      <c r="Z26">
        <v>5.0216184366520551</v>
      </c>
      <c r="AA26">
        <v>10.764827228136088</v>
      </c>
      <c r="AB26">
        <v>10.091598528490918</v>
      </c>
      <c r="AC26">
        <v>7.4217733033270701</v>
      </c>
      <c r="AD26">
        <v>6.9833719364224569</v>
      </c>
      <c r="AE26">
        <v>12.629418490920475</v>
      </c>
      <c r="AF26">
        <v>0</v>
      </c>
      <c r="AG26">
        <v>0</v>
      </c>
      <c r="AH26">
        <v>17.537471381026926</v>
      </c>
      <c r="AI26">
        <v>12.678366754998954</v>
      </c>
      <c r="AJ26">
        <v>0</v>
      </c>
      <c r="AK26">
        <v>13.190017259444792</v>
      </c>
      <c r="AL26">
        <v>13.64968388645377</v>
      </c>
      <c r="AM26">
        <v>4.0366076348152786</v>
      </c>
      <c r="AN26">
        <v>0</v>
      </c>
      <c r="AO26">
        <v>0</v>
      </c>
      <c r="AP26">
        <v>0</v>
      </c>
      <c r="AQ26">
        <v>0</v>
      </c>
      <c r="AR26">
        <v>12.687792736380715</v>
      </c>
      <c r="AS26">
        <v>8.148854353997077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28.729594995336562</v>
      </c>
      <c r="BB26">
        <f t="shared" si="0"/>
        <v>658.58129006056254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82.967077107776589</v>
      </c>
      <c r="L27">
        <v>48.442705717027295</v>
      </c>
      <c r="M27">
        <v>0</v>
      </c>
      <c r="N27">
        <v>30.161966928121803</v>
      </c>
      <c r="O27">
        <v>50.658322223323772</v>
      </c>
      <c r="P27">
        <v>69.42172454546575</v>
      </c>
      <c r="Q27">
        <v>5.5760874667795504</v>
      </c>
      <c r="R27">
        <v>10.826759804218426</v>
      </c>
      <c r="S27">
        <v>6.738090153419761</v>
      </c>
      <c r="T27">
        <v>0</v>
      </c>
      <c r="U27">
        <v>194.32168633504526</v>
      </c>
      <c r="V27">
        <v>4.8226005446098306</v>
      </c>
      <c r="W27">
        <v>10.85344936672398</v>
      </c>
      <c r="X27">
        <v>37.678116141819082</v>
      </c>
      <c r="Y27">
        <v>0</v>
      </c>
      <c r="Z27">
        <v>5.0216184366520551</v>
      </c>
      <c r="AA27">
        <v>10.764827228136088</v>
      </c>
      <c r="AB27">
        <v>10.091598528490918</v>
      </c>
      <c r="AC27">
        <v>4.9428625298184086</v>
      </c>
      <c r="AD27">
        <v>6.9833719364224569</v>
      </c>
      <c r="AE27">
        <v>12.629418490920475</v>
      </c>
      <c r="AF27">
        <v>0</v>
      </c>
      <c r="AG27">
        <v>0</v>
      </c>
      <c r="AH27">
        <v>15.361289020663744</v>
      </c>
      <c r="AI27">
        <v>12.678366754998954</v>
      </c>
      <c r="AJ27">
        <v>0</v>
      </c>
      <c r="AK27">
        <v>13.190017259444792</v>
      </c>
      <c r="AL27">
        <v>13.64968388645377</v>
      </c>
      <c r="AM27">
        <v>4.0366076348152786</v>
      </c>
      <c r="AN27">
        <v>0</v>
      </c>
      <c r="AO27">
        <v>0</v>
      </c>
      <c r="AP27">
        <v>0</v>
      </c>
      <c r="AQ27">
        <v>0</v>
      </c>
      <c r="AR27">
        <v>12.687792736380715</v>
      </c>
      <c r="AS27">
        <v>8.148854353997077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28.534974616497756</v>
      </c>
      <c r="BB27">
        <f t="shared" si="0"/>
        <v>654.11992051502796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82.967077107776589</v>
      </c>
      <c r="L28">
        <v>48.442705717027295</v>
      </c>
      <c r="M28">
        <v>0</v>
      </c>
      <c r="N28">
        <v>30.161966928121803</v>
      </c>
      <c r="O28">
        <v>50.658322223323772</v>
      </c>
      <c r="P28">
        <v>69.42172454546575</v>
      </c>
      <c r="Q28">
        <v>5.5760874667795504</v>
      </c>
      <c r="R28">
        <v>10.826759804218426</v>
      </c>
      <c r="S28">
        <v>6.738090153419761</v>
      </c>
      <c r="T28">
        <v>0</v>
      </c>
      <c r="U28">
        <v>194.32168633504526</v>
      </c>
      <c r="V28">
        <v>4.8226005446098306</v>
      </c>
      <c r="W28">
        <v>10.85344936672398</v>
      </c>
      <c r="X28">
        <v>37.678116141819082</v>
      </c>
      <c r="Y28">
        <v>0</v>
      </c>
      <c r="Z28">
        <v>5.0216184366520551</v>
      </c>
      <c r="AA28">
        <v>10.764827228136088</v>
      </c>
      <c r="AB28">
        <v>10.091598528490918</v>
      </c>
      <c r="AC28">
        <v>4.9428625298184086</v>
      </c>
      <c r="AD28">
        <v>6.9833719364224569</v>
      </c>
      <c r="AE28">
        <v>12.629418490920475</v>
      </c>
      <c r="AF28">
        <v>0</v>
      </c>
      <c r="AG28">
        <v>0</v>
      </c>
      <c r="AH28">
        <v>18.971191841891045</v>
      </c>
      <c r="AI28">
        <v>12.678366754998954</v>
      </c>
      <c r="AJ28">
        <v>0</v>
      </c>
      <c r="AK28">
        <v>13.190017259444792</v>
      </c>
      <c r="AL28">
        <v>13.64968388645377</v>
      </c>
      <c r="AM28">
        <v>4.0366076348152786</v>
      </c>
      <c r="AN28">
        <v>0</v>
      </c>
      <c r="AO28">
        <v>0</v>
      </c>
      <c r="AP28">
        <v>0</v>
      </c>
      <c r="AQ28">
        <v>0</v>
      </c>
      <c r="AR28">
        <v>12.687792736380715</v>
      </c>
      <c r="AS28">
        <v>8.148854353997077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28.685868554425056</v>
      </c>
      <c r="BB28">
        <f t="shared" si="0"/>
        <v>657.57892939832789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40.837997440523459</v>
      </c>
      <c r="L29">
        <v>48.266226200837089</v>
      </c>
      <c r="M29">
        <v>0</v>
      </c>
      <c r="N29">
        <v>30.161966928121803</v>
      </c>
      <c r="O29">
        <v>50.658322223323772</v>
      </c>
      <c r="P29">
        <v>69.42172454546575</v>
      </c>
      <c r="Q29">
        <v>2.8519189053431626</v>
      </c>
      <c r="R29">
        <v>10.826759804218426</v>
      </c>
      <c r="S29">
        <v>3.01887037059522</v>
      </c>
      <c r="T29">
        <v>0</v>
      </c>
      <c r="U29">
        <v>194.32168633504526</v>
      </c>
      <c r="V29">
        <v>4.8226005446098306</v>
      </c>
      <c r="W29">
        <v>10.85344936672398</v>
      </c>
      <c r="X29">
        <v>37.678116141819082</v>
      </c>
      <c r="Y29">
        <v>0</v>
      </c>
      <c r="Z29">
        <v>5.0216184366520551</v>
      </c>
      <c r="AA29">
        <v>10.764827228136088</v>
      </c>
      <c r="AB29">
        <v>10.091598528490918</v>
      </c>
      <c r="AC29">
        <v>4.9428625298184086</v>
      </c>
      <c r="AD29">
        <v>6.9833719364224569</v>
      </c>
      <c r="AE29">
        <v>12.629418490920475</v>
      </c>
      <c r="AF29">
        <v>0</v>
      </c>
      <c r="AG29">
        <v>0</v>
      </c>
      <c r="AH29">
        <v>18.971191841891045</v>
      </c>
      <c r="AI29">
        <v>1.9505178688791485</v>
      </c>
      <c r="AJ29">
        <v>0</v>
      </c>
      <c r="AK29">
        <v>13.190017259444792</v>
      </c>
      <c r="AL29">
        <v>21.364722604884157</v>
      </c>
      <c r="AM29">
        <v>4.0366076348152786</v>
      </c>
      <c r="AN29">
        <v>0</v>
      </c>
      <c r="AO29">
        <v>0</v>
      </c>
      <c r="AP29">
        <v>0</v>
      </c>
      <c r="AQ29">
        <v>0</v>
      </c>
      <c r="AR29">
        <v>12.687792736380715</v>
      </c>
      <c r="AS29">
        <v>8.148854353997077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26.522227082757606</v>
      </c>
      <c r="BB29">
        <f t="shared" si="0"/>
        <v>607.98081317460174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39.731739582696569</v>
      </c>
      <c r="L30">
        <v>48.266226200837089</v>
      </c>
      <c r="M30">
        <v>0</v>
      </c>
      <c r="N30">
        <v>30.161966928121803</v>
      </c>
      <c r="O30">
        <v>50.658322223323772</v>
      </c>
      <c r="P30">
        <v>69.42172454546575</v>
      </c>
      <c r="Q30">
        <v>2.955453794348057</v>
      </c>
      <c r="R30">
        <v>10.825114815164927</v>
      </c>
      <c r="S30">
        <v>3.01887037059522</v>
      </c>
      <c r="T30">
        <v>0</v>
      </c>
      <c r="U30">
        <v>194.32168633504526</v>
      </c>
      <c r="V30">
        <v>4.8226005446098306</v>
      </c>
      <c r="W30">
        <v>10.85344936672398</v>
      </c>
      <c r="X30">
        <v>37.678116141819082</v>
      </c>
      <c r="Y30">
        <v>0</v>
      </c>
      <c r="Z30">
        <v>5.0216184366520551</v>
      </c>
      <c r="AA30">
        <v>10.764827228136088</v>
      </c>
      <c r="AB30">
        <v>10.091598528490918</v>
      </c>
      <c r="AC30">
        <v>4.9428625298184086</v>
      </c>
      <c r="AD30">
        <v>6.9833719364224569</v>
      </c>
      <c r="AE30">
        <v>12.629418490920475</v>
      </c>
      <c r="AF30">
        <v>0</v>
      </c>
      <c r="AG30">
        <v>0</v>
      </c>
      <c r="AH30">
        <v>18.971191841891045</v>
      </c>
      <c r="AI30">
        <v>0.81271571797119591</v>
      </c>
      <c r="AJ30">
        <v>0</v>
      </c>
      <c r="AK30">
        <v>13.190017259444792</v>
      </c>
      <c r="AL30">
        <v>21.364722604884157</v>
      </c>
      <c r="AM30">
        <v>4.0366076348152786</v>
      </c>
      <c r="AN30">
        <v>0</v>
      </c>
      <c r="AO30">
        <v>0</v>
      </c>
      <c r="AP30">
        <v>0</v>
      </c>
      <c r="AQ30">
        <v>0</v>
      </c>
      <c r="AR30">
        <v>12.687792736380715</v>
      </c>
      <c r="AS30">
        <v>8.148854353997077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26.432684372210456</v>
      </c>
      <c r="BB30">
        <f t="shared" si="0"/>
        <v>605.92818577636535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39.731739582696569</v>
      </c>
      <c r="L31">
        <v>18.40922982492447</v>
      </c>
      <c r="M31">
        <v>0</v>
      </c>
      <c r="N31">
        <v>30.161966928121803</v>
      </c>
      <c r="O31">
        <v>50.658322223323772</v>
      </c>
      <c r="P31">
        <v>69.42172454546575</v>
      </c>
      <c r="Q31">
        <v>2.9555298289883143</v>
      </c>
      <c r="R31">
        <v>10.825114815164927</v>
      </c>
      <c r="S31">
        <v>3.01887037059522</v>
      </c>
      <c r="T31">
        <v>0</v>
      </c>
      <c r="U31">
        <v>194.32168633504526</v>
      </c>
      <c r="V31">
        <v>4.8226005446098306</v>
      </c>
      <c r="W31">
        <v>10.85344936672398</v>
      </c>
      <c r="X31">
        <v>37.678116141819082</v>
      </c>
      <c r="Y31">
        <v>0</v>
      </c>
      <c r="Z31">
        <v>5.0216184366520551</v>
      </c>
      <c r="AA31">
        <v>10.764827228136088</v>
      </c>
      <c r="AB31">
        <v>10.091598528490918</v>
      </c>
      <c r="AC31">
        <v>7.4217733033270701</v>
      </c>
      <c r="AD31">
        <v>6.9833719364224569</v>
      </c>
      <c r="AE31">
        <v>12.629418490920475</v>
      </c>
      <c r="AF31">
        <v>0</v>
      </c>
      <c r="AG31">
        <v>0</v>
      </c>
      <c r="AH31">
        <v>12.647461227927364</v>
      </c>
      <c r="AI31">
        <v>0.81271571797119591</v>
      </c>
      <c r="AJ31">
        <v>0</v>
      </c>
      <c r="AK31">
        <v>13.190017259444792</v>
      </c>
      <c r="AL31">
        <v>21.364722604884157</v>
      </c>
      <c r="AM31">
        <v>4.0366076348152786</v>
      </c>
      <c r="AN31">
        <v>0</v>
      </c>
      <c r="AO31">
        <v>0</v>
      </c>
      <c r="AP31">
        <v>0</v>
      </c>
      <c r="AQ31">
        <v>0</v>
      </c>
      <c r="AR31">
        <v>12.687792736380715</v>
      </c>
      <c r="AS31">
        <v>8.148854353997077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25.023951632614246</v>
      </c>
      <c r="BB31">
        <f t="shared" si="0"/>
        <v>573.63517833423418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39.731739582696569</v>
      </c>
      <c r="L32">
        <v>18.40922982492447</v>
      </c>
      <c r="M32">
        <v>0</v>
      </c>
      <c r="N32">
        <v>30.161966928121803</v>
      </c>
      <c r="O32">
        <v>50.658322223323772</v>
      </c>
      <c r="P32">
        <v>69.42172454546575</v>
      </c>
      <c r="Q32">
        <v>2.9555298289883143</v>
      </c>
      <c r="R32">
        <v>10.825114815164927</v>
      </c>
      <c r="S32">
        <v>3.01887037059522</v>
      </c>
      <c r="T32">
        <v>0</v>
      </c>
      <c r="U32">
        <v>194.32168633504526</v>
      </c>
      <c r="V32">
        <v>5.0102275099144222</v>
      </c>
      <c r="W32">
        <v>8.8882751381862573</v>
      </c>
      <c r="X32">
        <v>37.673661298782619</v>
      </c>
      <c r="Y32">
        <v>0</v>
      </c>
      <c r="Z32">
        <v>5.0216184366520551</v>
      </c>
      <c r="AA32">
        <v>10.764827228136088</v>
      </c>
      <c r="AB32">
        <v>10.091598528490918</v>
      </c>
      <c r="AC32">
        <v>7.4217733033270701</v>
      </c>
      <c r="AD32">
        <v>6.9833719364224569</v>
      </c>
      <c r="AE32">
        <v>12.629418490920475</v>
      </c>
      <c r="AF32">
        <v>0</v>
      </c>
      <c r="AG32">
        <v>0</v>
      </c>
      <c r="AH32">
        <v>6.323730613963682</v>
      </c>
      <c r="AI32">
        <v>0.81271571797119591</v>
      </c>
      <c r="AJ32">
        <v>0</v>
      </c>
      <c r="AK32">
        <v>13.190017259444792</v>
      </c>
      <c r="AL32">
        <v>21.364722604884157</v>
      </c>
      <c r="AM32">
        <v>4.0366076348152786</v>
      </c>
      <c r="AN32">
        <v>0</v>
      </c>
      <c r="AO32">
        <v>0</v>
      </c>
      <c r="AP32">
        <v>0</v>
      </c>
      <c r="AQ32">
        <v>0</v>
      </c>
      <c r="AR32">
        <v>12.687792736380715</v>
      </c>
      <c r="AS32">
        <v>8.148854353997077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24.6851320049085</v>
      </c>
      <c r="BB32">
        <f t="shared" si="0"/>
        <v>565.86826524170669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40.406514258605988</v>
      </c>
      <c r="L33">
        <v>30.160682168284549</v>
      </c>
      <c r="M33">
        <v>0</v>
      </c>
      <c r="N33">
        <v>30.161966928121803</v>
      </c>
      <c r="O33">
        <v>50.658322223323772</v>
      </c>
      <c r="P33">
        <v>69.42172454546575</v>
      </c>
      <c r="Q33">
        <v>2.9771860962130083</v>
      </c>
      <c r="R33">
        <v>10.825114815164927</v>
      </c>
      <c r="S33">
        <v>3.5078492437637747</v>
      </c>
      <c r="T33">
        <v>0</v>
      </c>
      <c r="U33">
        <v>194.32168633504526</v>
      </c>
      <c r="V33">
        <v>5.0102275099144222</v>
      </c>
      <c r="W33">
        <v>8.8882751381862573</v>
      </c>
      <c r="X33">
        <v>37.678431315809533</v>
      </c>
      <c r="Y33">
        <v>0</v>
      </c>
      <c r="Z33">
        <v>5.0216184366520551</v>
      </c>
      <c r="AA33">
        <v>10.764827228136088</v>
      </c>
      <c r="AB33">
        <v>10.091598528490918</v>
      </c>
      <c r="AC33">
        <v>7.4217733033270701</v>
      </c>
      <c r="AD33">
        <v>4.6555812097265701</v>
      </c>
      <c r="AE33">
        <v>12.629418490920475</v>
      </c>
      <c r="AF33">
        <v>0</v>
      </c>
      <c r="AG33">
        <v>0</v>
      </c>
      <c r="AH33">
        <v>5.9653004987476512</v>
      </c>
      <c r="AI33">
        <v>0.81271571797119591</v>
      </c>
      <c r="AJ33">
        <v>0</v>
      </c>
      <c r="AK33">
        <v>13.190017259444792</v>
      </c>
      <c r="AL33">
        <v>21.364722604884157</v>
      </c>
      <c r="AM33">
        <v>4.0366076348152786</v>
      </c>
      <c r="AN33">
        <v>0</v>
      </c>
      <c r="AO33">
        <v>0</v>
      </c>
      <c r="AP33">
        <v>0</v>
      </c>
      <c r="AQ33">
        <v>0</v>
      </c>
      <c r="AR33">
        <v>12.687792736380715</v>
      </c>
      <c r="AS33">
        <v>8.148854353997077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25.113808198702213</v>
      </c>
      <c r="BB33">
        <f t="shared" si="0"/>
        <v>575.69500038269075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40.406514258605988</v>
      </c>
      <c r="L34">
        <v>25.140062007716004</v>
      </c>
      <c r="M34">
        <v>0</v>
      </c>
      <c r="N34">
        <v>30.161966928121803</v>
      </c>
      <c r="O34">
        <v>50.658322223323772</v>
      </c>
      <c r="P34">
        <v>69.42172454546575</v>
      </c>
      <c r="Q34">
        <v>2.9771860962130083</v>
      </c>
      <c r="R34">
        <v>10.825114815164927</v>
      </c>
      <c r="S34">
        <v>3.5078492437637747</v>
      </c>
      <c r="T34">
        <v>0</v>
      </c>
      <c r="U34">
        <v>194.32168633504526</v>
      </c>
      <c r="V34">
        <v>5.0102275099144222</v>
      </c>
      <c r="W34">
        <v>8.8864713922100993</v>
      </c>
      <c r="X34">
        <v>37.677473088654907</v>
      </c>
      <c r="Y34">
        <v>0</v>
      </c>
      <c r="Z34">
        <v>5.0216184366520551</v>
      </c>
      <c r="AA34">
        <v>10.764827228136088</v>
      </c>
      <c r="AB34">
        <v>10.091598528490918</v>
      </c>
      <c r="AC34">
        <v>7.4217733033270701</v>
      </c>
      <c r="AD34">
        <v>2.3277907266958877</v>
      </c>
      <c r="AE34">
        <v>12.629418490920475</v>
      </c>
      <c r="AF34">
        <v>0</v>
      </c>
      <c r="AG34">
        <v>0</v>
      </c>
      <c r="AH34">
        <v>0</v>
      </c>
      <c r="AI34">
        <v>0.81271571797119591</v>
      </c>
      <c r="AJ34">
        <v>0</v>
      </c>
      <c r="AK34">
        <v>13.190017259444792</v>
      </c>
      <c r="AL34">
        <v>21.364722604884157</v>
      </c>
      <c r="AM34">
        <v>4.0366076348152786</v>
      </c>
      <c r="AN34">
        <v>0</v>
      </c>
      <c r="AO34">
        <v>0</v>
      </c>
      <c r="AP34">
        <v>0</v>
      </c>
      <c r="AQ34">
        <v>0</v>
      </c>
      <c r="AR34">
        <v>12.687792736380715</v>
      </c>
      <c r="AS34">
        <v>8.148854353997077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24.557179622475243</v>
      </c>
      <c r="BB34">
        <f t="shared" si="0"/>
        <v>562.93515584344004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40.356497852770154</v>
      </c>
      <c r="L35">
        <v>25.140062007716004</v>
      </c>
      <c r="M35">
        <v>0</v>
      </c>
      <c r="N35">
        <v>30.161966928121803</v>
      </c>
      <c r="O35">
        <v>50.658322223323772</v>
      </c>
      <c r="P35">
        <v>69.42172454546575</v>
      </c>
      <c r="Q35">
        <v>2.7887345794468525</v>
      </c>
      <c r="R35">
        <v>10.825114815164927</v>
      </c>
      <c r="S35">
        <v>3.319530862154163</v>
      </c>
      <c r="T35">
        <v>0</v>
      </c>
      <c r="U35">
        <v>194.32168633504526</v>
      </c>
      <c r="V35">
        <v>4.8293280313930822</v>
      </c>
      <c r="W35">
        <v>8.8864713922100993</v>
      </c>
      <c r="X35">
        <v>37.677473088654907</v>
      </c>
      <c r="Y35">
        <v>0</v>
      </c>
      <c r="Z35">
        <v>5.0216184366520551</v>
      </c>
      <c r="AA35">
        <v>10.764827228136088</v>
      </c>
      <c r="AB35">
        <v>10.091598528490918</v>
      </c>
      <c r="AC35">
        <v>7.4217733033270701</v>
      </c>
      <c r="AD35">
        <v>2.3277907266958877</v>
      </c>
      <c r="AE35">
        <v>12.629418490920475</v>
      </c>
      <c r="AF35">
        <v>0</v>
      </c>
      <c r="AG35">
        <v>0</v>
      </c>
      <c r="AH35">
        <v>0</v>
      </c>
      <c r="AI35">
        <v>0.81271571797119591</v>
      </c>
      <c r="AJ35">
        <v>0</v>
      </c>
      <c r="AK35">
        <v>13.190017259444792</v>
      </c>
      <c r="AL35">
        <v>13.64968388645377</v>
      </c>
      <c r="AM35">
        <v>4.0366076348152786</v>
      </c>
      <c r="AN35">
        <v>0</v>
      </c>
      <c r="AO35">
        <v>0</v>
      </c>
      <c r="AP35">
        <v>0</v>
      </c>
      <c r="AQ35">
        <v>0</v>
      </c>
      <c r="AR35">
        <v>12.687792736380715</v>
      </c>
      <c r="AS35">
        <v>8.148854353997077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24.209289738326625</v>
      </c>
      <c r="BB35">
        <f t="shared" si="0"/>
        <v>554.96032122642532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40.356497852770154</v>
      </c>
      <c r="L36">
        <v>25.140062007716004</v>
      </c>
      <c r="M36">
        <v>0</v>
      </c>
      <c r="N36">
        <v>30.161966928121803</v>
      </c>
      <c r="O36">
        <v>50.658322223323772</v>
      </c>
      <c r="P36">
        <v>69.42172454546575</v>
      </c>
      <c r="Q36">
        <v>2.7887345794468525</v>
      </c>
      <c r="R36">
        <v>10.825114815164927</v>
      </c>
      <c r="S36">
        <v>3.319530862154163</v>
      </c>
      <c r="T36">
        <v>0</v>
      </c>
      <c r="U36">
        <v>194.32168633504526</v>
      </c>
      <c r="V36">
        <v>4.8293280313930822</v>
      </c>
      <c r="W36">
        <v>8.8864713922100993</v>
      </c>
      <c r="X36">
        <v>37.677473088654907</v>
      </c>
      <c r="Y36">
        <v>0</v>
      </c>
      <c r="Z36">
        <v>5.0216184366520551</v>
      </c>
      <c r="AA36">
        <v>10.764827228136088</v>
      </c>
      <c r="AB36">
        <v>10.091598528490918</v>
      </c>
      <c r="AC36">
        <v>7.4217733033270701</v>
      </c>
      <c r="AD36">
        <v>2.3277907266958877</v>
      </c>
      <c r="AE36">
        <v>12.629418490920475</v>
      </c>
      <c r="AF36">
        <v>0</v>
      </c>
      <c r="AG36">
        <v>0</v>
      </c>
      <c r="AH36">
        <v>0</v>
      </c>
      <c r="AI36">
        <v>0.81271571797119591</v>
      </c>
      <c r="AJ36">
        <v>0</v>
      </c>
      <c r="AK36">
        <v>13.190017259444792</v>
      </c>
      <c r="AL36">
        <v>13.64968388645377</v>
      </c>
      <c r="AM36">
        <v>4.0366076348152786</v>
      </c>
      <c r="AN36">
        <v>0</v>
      </c>
      <c r="AO36">
        <v>0</v>
      </c>
      <c r="AP36">
        <v>0</v>
      </c>
      <c r="AQ36">
        <v>0</v>
      </c>
      <c r="AR36">
        <v>12.687792736380715</v>
      </c>
      <c r="AS36">
        <v>8.148854353997077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24.209289738326625</v>
      </c>
      <c r="BB36">
        <f t="shared" si="0"/>
        <v>554.96032122642532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40.356497852770154</v>
      </c>
      <c r="L37">
        <v>22.124033122079375</v>
      </c>
      <c r="M37">
        <v>0</v>
      </c>
      <c r="N37">
        <v>30.161966928121803</v>
      </c>
      <c r="O37">
        <v>50.658322223323772</v>
      </c>
      <c r="P37">
        <v>69.42172454546575</v>
      </c>
      <c r="Q37">
        <v>2.7887345794468525</v>
      </c>
      <c r="R37">
        <v>10.825114815164927</v>
      </c>
      <c r="S37">
        <v>3.319530862154163</v>
      </c>
      <c r="T37">
        <v>0</v>
      </c>
      <c r="U37">
        <v>194.32168633504526</v>
      </c>
      <c r="V37">
        <v>4.8293280313930822</v>
      </c>
      <c r="W37">
        <v>8.8864713922100993</v>
      </c>
      <c r="X37">
        <v>37.677473088654907</v>
      </c>
      <c r="Y37">
        <v>0</v>
      </c>
      <c r="Z37">
        <v>5.0216184366520551</v>
      </c>
      <c r="AA37">
        <v>10.764827228136088</v>
      </c>
      <c r="AB37">
        <v>10.091598528490918</v>
      </c>
      <c r="AC37">
        <v>7.4217733033270701</v>
      </c>
      <c r="AD37">
        <v>2.3277907266958877</v>
      </c>
      <c r="AE37">
        <v>12.629418490920475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13.190017259444792</v>
      </c>
      <c r="AL37">
        <v>13.64968388645377</v>
      </c>
      <c r="AM37">
        <v>4.0366076348152786</v>
      </c>
      <c r="AN37">
        <v>0</v>
      </c>
      <c r="AO37">
        <v>0</v>
      </c>
      <c r="AP37">
        <v>0</v>
      </c>
      <c r="AQ37">
        <v>0</v>
      </c>
      <c r="AR37">
        <v>12.687792736380715</v>
      </c>
      <c r="AS37">
        <v>8.148854353997077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24.049248213895815</v>
      </c>
      <c r="BB37">
        <f t="shared" si="0"/>
        <v>551.29161814724841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40.356497852770154</v>
      </c>
      <c r="L38">
        <v>20.110165513252543</v>
      </c>
      <c r="M38">
        <v>0</v>
      </c>
      <c r="N38">
        <v>30.161966928121803</v>
      </c>
      <c r="O38">
        <v>50.658322223323772</v>
      </c>
      <c r="P38">
        <v>69.42172454546575</v>
      </c>
      <c r="Q38">
        <v>2.7887345794468525</v>
      </c>
      <c r="R38">
        <v>10.825114815164927</v>
      </c>
      <c r="S38">
        <v>3.319530862154163</v>
      </c>
      <c r="T38">
        <v>0</v>
      </c>
      <c r="U38">
        <v>194.32168633504526</v>
      </c>
      <c r="V38">
        <v>4.8293280313930822</v>
      </c>
      <c r="W38">
        <v>8.8864713922100993</v>
      </c>
      <c r="X38">
        <v>37.677473088654907</v>
      </c>
      <c r="Y38">
        <v>0</v>
      </c>
      <c r="Z38">
        <v>5.0216184366520551</v>
      </c>
      <c r="AA38">
        <v>10.764827228136088</v>
      </c>
      <c r="AB38">
        <v>10.091598528490918</v>
      </c>
      <c r="AC38">
        <v>7.4217733033270701</v>
      </c>
      <c r="AD38">
        <v>2.3277907266958877</v>
      </c>
      <c r="AE38">
        <v>12.629418490920475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13.190017259444792</v>
      </c>
      <c r="AL38">
        <v>13.64968388645377</v>
      </c>
      <c r="AM38">
        <v>4.0366076348152786</v>
      </c>
      <c r="AN38">
        <v>0</v>
      </c>
      <c r="AO38">
        <v>0</v>
      </c>
      <c r="AP38">
        <v>0</v>
      </c>
      <c r="AQ38">
        <v>0</v>
      </c>
      <c r="AR38">
        <v>12.687792736380715</v>
      </c>
      <c r="AS38">
        <v>8.148854353997077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23.965068547846855</v>
      </c>
      <c r="BB38">
        <f t="shared" si="0"/>
        <v>549.36193020447058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40.375294030942591</v>
      </c>
      <c r="L39">
        <v>20.110165513252543</v>
      </c>
      <c r="M39">
        <v>0</v>
      </c>
      <c r="N39">
        <v>30.161966928121803</v>
      </c>
      <c r="O39">
        <v>50.658322223323772</v>
      </c>
      <c r="P39">
        <v>69.42172454546575</v>
      </c>
      <c r="Q39">
        <v>2.7977455534117226</v>
      </c>
      <c r="R39">
        <v>10.825114815164927</v>
      </c>
      <c r="S39">
        <v>3.319530862154163</v>
      </c>
      <c r="T39">
        <v>0</v>
      </c>
      <c r="U39">
        <v>194.32168633504526</v>
      </c>
      <c r="V39">
        <v>4.8293280313930822</v>
      </c>
      <c r="W39">
        <v>8.8864713922100993</v>
      </c>
      <c r="X39">
        <v>37.677473088654907</v>
      </c>
      <c r="Y39">
        <v>0</v>
      </c>
      <c r="Z39">
        <v>5.0216184366520551</v>
      </c>
      <c r="AA39">
        <v>10.764827228136088</v>
      </c>
      <c r="AB39">
        <v>10.091598528490918</v>
      </c>
      <c r="AC39">
        <v>7.4217733033270701</v>
      </c>
      <c r="AD39">
        <v>2.3277907266958877</v>
      </c>
      <c r="AE39">
        <v>12.629418490920475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13.190017259444792</v>
      </c>
      <c r="AL39">
        <v>13.64968388645377</v>
      </c>
      <c r="AM39">
        <v>4.0366076348152786</v>
      </c>
      <c r="AN39">
        <v>0</v>
      </c>
      <c r="AO39">
        <v>0</v>
      </c>
      <c r="AP39">
        <v>1.4720358835036078</v>
      </c>
      <c r="AQ39">
        <v>0</v>
      </c>
      <c r="AR39">
        <v>12.687792736380715</v>
      </c>
      <c r="AS39">
        <v>8.3852918101648921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24.037645072404459</v>
      </c>
      <c r="BB39">
        <f t="shared" si="0"/>
        <v>551.02563417172166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40.376866873077425</v>
      </c>
      <c r="L40">
        <v>20.110165513252543</v>
      </c>
      <c r="M40">
        <v>0</v>
      </c>
      <c r="N40">
        <v>30.161966928121803</v>
      </c>
      <c r="O40">
        <v>50.658322223323772</v>
      </c>
      <c r="P40">
        <v>69.42172454546575</v>
      </c>
      <c r="Q40">
        <v>2.7977455534117226</v>
      </c>
      <c r="R40">
        <v>10.825114815164927</v>
      </c>
      <c r="S40">
        <v>3.319530862154163</v>
      </c>
      <c r="T40">
        <v>0</v>
      </c>
      <c r="U40">
        <v>194.32168633504526</v>
      </c>
      <c r="V40">
        <v>4.8293280313930822</v>
      </c>
      <c r="W40">
        <v>8.8864713922100993</v>
      </c>
      <c r="X40">
        <v>37.677473088654907</v>
      </c>
      <c r="Y40">
        <v>0</v>
      </c>
      <c r="Z40">
        <v>5.0216184366520551</v>
      </c>
      <c r="AA40">
        <v>7.1765515737841783</v>
      </c>
      <c r="AB40">
        <v>10.091598528490918</v>
      </c>
      <c r="AC40">
        <v>7.4217733033270701</v>
      </c>
      <c r="AD40">
        <v>2.3277907266958877</v>
      </c>
      <c r="AE40">
        <v>12.629418490920475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13.190017259444792</v>
      </c>
      <c r="AL40">
        <v>13.64968388645377</v>
      </c>
      <c r="AM40">
        <v>4.0366076348152786</v>
      </c>
      <c r="AN40">
        <v>0</v>
      </c>
      <c r="AO40">
        <v>0</v>
      </c>
      <c r="AP40">
        <v>1.4720358835036078</v>
      </c>
      <c r="AQ40">
        <v>0</v>
      </c>
      <c r="AR40">
        <v>13.533645585472758</v>
      </c>
      <c r="AS40">
        <v>8.3852918101648921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23.92307754394583</v>
      </c>
      <c r="BB40">
        <f t="shared" si="0"/>
        <v>548.39935173705521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40.375294030942591</v>
      </c>
      <c r="L41">
        <v>18.096250811516757</v>
      </c>
      <c r="M41">
        <v>0</v>
      </c>
      <c r="N41">
        <v>30.161966928121803</v>
      </c>
      <c r="O41">
        <v>50.658322223323772</v>
      </c>
      <c r="P41">
        <v>69.42172454546575</v>
      </c>
      <c r="Q41">
        <v>2.9743527716384595</v>
      </c>
      <c r="R41">
        <v>5.0257778836977707</v>
      </c>
      <c r="S41">
        <v>3.3607358202112914</v>
      </c>
      <c r="T41">
        <v>0</v>
      </c>
      <c r="U41">
        <v>194.32168633504526</v>
      </c>
      <c r="V41">
        <v>0</v>
      </c>
      <c r="W41">
        <v>8.8864713922100993</v>
      </c>
      <c r="X41">
        <v>37.677473088654907</v>
      </c>
      <c r="Y41">
        <v>0</v>
      </c>
      <c r="Z41">
        <v>5.0216184366520551</v>
      </c>
      <c r="AA41">
        <v>6.7592914965560409</v>
      </c>
      <c r="AB41">
        <v>10.091598528490918</v>
      </c>
      <c r="AC41">
        <v>7.4217733033270701</v>
      </c>
      <c r="AD41">
        <v>2.3277907266958877</v>
      </c>
      <c r="AE41">
        <v>12.629418490920475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13.190017259444792</v>
      </c>
      <c r="AL41">
        <v>13.64968388645377</v>
      </c>
      <c r="AM41">
        <v>4.0366076348152786</v>
      </c>
      <c r="AN41">
        <v>0</v>
      </c>
      <c r="AO41">
        <v>0</v>
      </c>
      <c r="AP41">
        <v>1.4720358835036078</v>
      </c>
      <c r="AQ41">
        <v>0</v>
      </c>
      <c r="AR41">
        <v>13.533645585472758</v>
      </c>
      <c r="AS41">
        <v>8.3852918101648921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23.386215046905015</v>
      </c>
      <c r="BB41">
        <f t="shared" si="0"/>
        <v>536.09261382642092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40.420315237929785</v>
      </c>
      <c r="L42">
        <v>18.096250811516757</v>
      </c>
      <c r="M42">
        <v>0</v>
      </c>
      <c r="N42">
        <v>30.161966928121803</v>
      </c>
      <c r="O42">
        <v>50.658322223323772</v>
      </c>
      <c r="P42">
        <v>69.42172454546575</v>
      </c>
      <c r="Q42">
        <v>2.9743527716384595</v>
      </c>
      <c r="R42">
        <v>5.0257778836977707</v>
      </c>
      <c r="S42">
        <v>3.3607358202112914</v>
      </c>
      <c r="T42">
        <v>0</v>
      </c>
      <c r="U42">
        <v>194.32168633504526</v>
      </c>
      <c r="V42">
        <v>0</v>
      </c>
      <c r="W42">
        <v>8.8864713922100993</v>
      </c>
      <c r="X42">
        <v>37.677473088654907</v>
      </c>
      <c r="Y42">
        <v>0</v>
      </c>
      <c r="Z42">
        <v>5.0216184366520551</v>
      </c>
      <c r="AA42">
        <v>3.5882756543519094</v>
      </c>
      <c r="AB42">
        <v>10.091598528490918</v>
      </c>
      <c r="AC42">
        <v>7.4217733033270701</v>
      </c>
      <c r="AD42">
        <v>2.3277907266958877</v>
      </c>
      <c r="AE42">
        <v>12.629418490920475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13.190017259444792</v>
      </c>
      <c r="AL42">
        <v>13.64968388645377</v>
      </c>
      <c r="AM42">
        <v>4.0366076348152786</v>
      </c>
      <c r="AN42">
        <v>0</v>
      </c>
      <c r="AO42">
        <v>0</v>
      </c>
      <c r="AP42">
        <v>1.4720358835036078</v>
      </c>
      <c r="AQ42">
        <v>0</v>
      </c>
      <c r="AR42">
        <v>12.687792736380715</v>
      </c>
      <c r="AS42">
        <v>8.3852918101648921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23.22019182206089</v>
      </c>
      <c r="BB42">
        <f t="shared" si="0"/>
        <v>532.28678956695603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40.418850005860904</v>
      </c>
      <c r="L43">
        <v>18.096250811516757</v>
      </c>
      <c r="M43">
        <v>0</v>
      </c>
      <c r="N43">
        <v>30.161966928121803</v>
      </c>
      <c r="O43">
        <v>50.658322223323772</v>
      </c>
      <c r="P43">
        <v>69.42172454546575</v>
      </c>
      <c r="Q43">
        <v>2.9743527716384595</v>
      </c>
      <c r="R43">
        <v>5.0257778836977707</v>
      </c>
      <c r="S43">
        <v>3.3607358202112914</v>
      </c>
      <c r="T43">
        <v>0</v>
      </c>
      <c r="U43">
        <v>194.32168633504526</v>
      </c>
      <c r="V43">
        <v>0</v>
      </c>
      <c r="W43">
        <v>8.8864713922100993</v>
      </c>
      <c r="X43">
        <v>37.677473088654907</v>
      </c>
      <c r="Y43">
        <v>0</v>
      </c>
      <c r="Z43">
        <v>5.0216184366520551</v>
      </c>
      <c r="AA43">
        <v>3.5882756543519094</v>
      </c>
      <c r="AB43">
        <v>10.091598528490918</v>
      </c>
      <c r="AC43">
        <v>7.4217733033270701</v>
      </c>
      <c r="AD43">
        <v>0</v>
      </c>
      <c r="AE43">
        <v>12.629418490920475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13.190017259444792</v>
      </c>
      <c r="AL43">
        <v>13.64968388645377</v>
      </c>
      <c r="AM43">
        <v>4.0366076348152786</v>
      </c>
      <c r="AN43">
        <v>0</v>
      </c>
      <c r="AO43">
        <v>0</v>
      </c>
      <c r="AP43">
        <v>1.7010191135865251</v>
      </c>
      <c r="AQ43">
        <v>0</v>
      </c>
      <c r="AR43">
        <v>12.687792736380715</v>
      </c>
      <c r="AS43">
        <v>8.148854353997077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23.122517336334177</v>
      </c>
      <c r="BB43">
        <f t="shared" si="0"/>
        <v>530.04775386783308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40.420315237929785</v>
      </c>
      <c r="L44">
        <v>18.096250811516757</v>
      </c>
      <c r="M44">
        <v>0</v>
      </c>
      <c r="N44">
        <v>30.161966928121803</v>
      </c>
      <c r="O44">
        <v>50.658322223323772</v>
      </c>
      <c r="P44">
        <v>69.42172454546575</v>
      </c>
      <c r="Q44">
        <v>2.9743527716384595</v>
      </c>
      <c r="R44">
        <v>5.0257778836977707</v>
      </c>
      <c r="S44">
        <v>3.3607358202112914</v>
      </c>
      <c r="T44">
        <v>0</v>
      </c>
      <c r="U44">
        <v>194.32168633504526</v>
      </c>
      <c r="V44">
        <v>0</v>
      </c>
      <c r="W44">
        <v>8.8864713922100993</v>
      </c>
      <c r="X44">
        <v>37.677473088654907</v>
      </c>
      <c r="Y44">
        <v>0</v>
      </c>
      <c r="Z44">
        <v>5.0216184366520551</v>
      </c>
      <c r="AA44">
        <v>0</v>
      </c>
      <c r="AB44">
        <v>10.091598528490918</v>
      </c>
      <c r="AC44">
        <v>7.4217733033270701</v>
      </c>
      <c r="AD44">
        <v>0</v>
      </c>
      <c r="AE44">
        <v>12.629418490920475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13.190017259444792</v>
      </c>
      <c r="AL44">
        <v>13.64968388645377</v>
      </c>
      <c r="AM44">
        <v>4.0366076348152786</v>
      </c>
      <c r="AN44">
        <v>0</v>
      </c>
      <c r="AO44">
        <v>0</v>
      </c>
      <c r="AP44">
        <v>1.7010191135865251</v>
      </c>
      <c r="AQ44">
        <v>0</v>
      </c>
      <c r="AR44">
        <v>12.687792736380715</v>
      </c>
      <c r="AS44">
        <v>8.148854353997077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22.972588660682746</v>
      </c>
      <c r="BB44">
        <f t="shared" si="0"/>
        <v>526.61087212120162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40.418850005860904</v>
      </c>
      <c r="L45">
        <v>18.096250811516757</v>
      </c>
      <c r="M45">
        <v>0</v>
      </c>
      <c r="N45">
        <v>30.161966928121803</v>
      </c>
      <c r="O45">
        <v>50.658322223323772</v>
      </c>
      <c r="P45">
        <v>69.42172454546575</v>
      </c>
      <c r="Q45">
        <v>2.985049665796105</v>
      </c>
      <c r="R45">
        <v>10.825114815164927</v>
      </c>
      <c r="S45">
        <v>3.3507130159101464</v>
      </c>
      <c r="T45">
        <v>0</v>
      </c>
      <c r="U45">
        <v>194.32168633504526</v>
      </c>
      <c r="V45">
        <v>0</v>
      </c>
      <c r="W45">
        <v>8.8864713922100993</v>
      </c>
      <c r="X45">
        <v>37.677473088654907</v>
      </c>
      <c r="Y45">
        <v>0</v>
      </c>
      <c r="Z45">
        <v>5.0216184366520551</v>
      </c>
      <c r="AA45">
        <v>0</v>
      </c>
      <c r="AB45">
        <v>10.091598528490918</v>
      </c>
      <c r="AC45">
        <v>7.4217733033270701</v>
      </c>
      <c r="AD45">
        <v>0</v>
      </c>
      <c r="AE45">
        <v>12.629418490920475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13.190017259444792</v>
      </c>
      <c r="AL45">
        <v>13.64968388645377</v>
      </c>
      <c r="AM45">
        <v>4.0366076348152786</v>
      </c>
      <c r="AN45">
        <v>0</v>
      </c>
      <c r="AO45">
        <v>0</v>
      </c>
      <c r="AP45">
        <v>9.8135707897834559E-2</v>
      </c>
      <c r="AQ45">
        <v>0</v>
      </c>
      <c r="AR45">
        <v>12.687792736380715</v>
      </c>
      <c r="AS45">
        <v>8.148854353997077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23.147967348315809</v>
      </c>
      <c r="BB45">
        <f t="shared" si="0"/>
        <v>530.63115581713475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40.420315237929785</v>
      </c>
      <c r="L46">
        <v>18.096250811516757</v>
      </c>
      <c r="M46">
        <v>0</v>
      </c>
      <c r="N46">
        <v>30.161966928121803</v>
      </c>
      <c r="O46">
        <v>50.658322223323772</v>
      </c>
      <c r="P46">
        <v>69.42172454546575</v>
      </c>
      <c r="Q46">
        <v>2.985049665796105</v>
      </c>
      <c r="R46">
        <v>10.825114815164927</v>
      </c>
      <c r="S46">
        <v>3.3507130159101464</v>
      </c>
      <c r="T46">
        <v>0</v>
      </c>
      <c r="U46">
        <v>194.32168633504526</v>
      </c>
      <c r="V46">
        <v>0</v>
      </c>
      <c r="W46">
        <v>8.8864713922100993</v>
      </c>
      <c r="X46">
        <v>37.677473088654907</v>
      </c>
      <c r="Y46">
        <v>0</v>
      </c>
      <c r="Z46">
        <v>5.0216184366520551</v>
      </c>
      <c r="AA46">
        <v>0</v>
      </c>
      <c r="AB46">
        <v>10.091598528490918</v>
      </c>
      <c r="AC46">
        <v>7.4217733033270701</v>
      </c>
      <c r="AD46">
        <v>0</v>
      </c>
      <c r="AE46">
        <v>12.629418490920475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13.190017259444792</v>
      </c>
      <c r="AL46">
        <v>13.64968388645377</v>
      </c>
      <c r="AM46">
        <v>4.0366076348152786</v>
      </c>
      <c r="AN46">
        <v>0</v>
      </c>
      <c r="AO46">
        <v>0</v>
      </c>
      <c r="AP46">
        <v>9.8135707897834559E-2</v>
      </c>
      <c r="AQ46">
        <v>0</v>
      </c>
      <c r="AR46">
        <v>12.687792736380715</v>
      </c>
      <c r="AS46">
        <v>8.148854353997077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23.148028595016285</v>
      </c>
      <c r="BB46">
        <f t="shared" si="0"/>
        <v>530.63255980250312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40.418850005860904</v>
      </c>
      <c r="L47">
        <v>18.096250811516757</v>
      </c>
      <c r="M47">
        <v>0</v>
      </c>
      <c r="N47">
        <v>30.161966928121803</v>
      </c>
      <c r="O47">
        <v>50.658322223323772</v>
      </c>
      <c r="P47">
        <v>69.42172454546575</v>
      </c>
      <c r="Q47">
        <v>2.9848725991908429</v>
      </c>
      <c r="R47">
        <v>10.825114815164927</v>
      </c>
      <c r="S47">
        <v>3.3507130159101464</v>
      </c>
      <c r="T47">
        <v>0</v>
      </c>
      <c r="U47">
        <v>194.32168633504526</v>
      </c>
      <c r="V47">
        <v>0</v>
      </c>
      <c r="W47">
        <v>8.7623562560949324</v>
      </c>
      <c r="X47">
        <v>37.677473088654907</v>
      </c>
      <c r="Y47">
        <v>0</v>
      </c>
      <c r="Z47">
        <v>5.0216184366520551</v>
      </c>
      <c r="AA47">
        <v>0</v>
      </c>
      <c r="AB47">
        <v>10.091598528490918</v>
      </c>
      <c r="AC47">
        <v>7.4217733033270701</v>
      </c>
      <c r="AD47">
        <v>0</v>
      </c>
      <c r="AE47">
        <v>12.629418490920475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13.190017259444792</v>
      </c>
      <c r="AL47">
        <v>13.64968388645377</v>
      </c>
      <c r="AM47">
        <v>4.0366076348152786</v>
      </c>
      <c r="AN47">
        <v>0</v>
      </c>
      <c r="AO47">
        <v>0</v>
      </c>
      <c r="AP47">
        <v>9.8135707897834559E-2</v>
      </c>
      <c r="AQ47">
        <v>0</v>
      </c>
      <c r="AR47">
        <v>12.687792736380715</v>
      </c>
      <c r="AS47">
        <v>8.148854353997077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23.142771934242091</v>
      </c>
      <c r="BB47">
        <f t="shared" si="0"/>
        <v>530.5120590284879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40.420315237929785</v>
      </c>
      <c r="L48">
        <v>18.096250811516757</v>
      </c>
      <c r="M48">
        <v>0</v>
      </c>
      <c r="N48">
        <v>30.161966928121803</v>
      </c>
      <c r="O48">
        <v>50.658322223323772</v>
      </c>
      <c r="P48">
        <v>69.42172454546575</v>
      </c>
      <c r="Q48">
        <v>2.9848725991908429</v>
      </c>
      <c r="R48">
        <v>5.2251142167073468</v>
      </c>
      <c r="S48">
        <v>3.3507130159101464</v>
      </c>
      <c r="T48">
        <v>0</v>
      </c>
      <c r="U48">
        <v>194.32168633504526</v>
      </c>
      <c r="V48">
        <v>0</v>
      </c>
      <c r="W48">
        <v>8.7623562560949324</v>
      </c>
      <c r="X48">
        <v>37.677473088654907</v>
      </c>
      <c r="Y48">
        <v>0</v>
      </c>
      <c r="Z48">
        <v>5.0216184366520551</v>
      </c>
      <c r="AA48">
        <v>0</v>
      </c>
      <c r="AB48">
        <v>10.091598528490918</v>
      </c>
      <c r="AC48">
        <v>7.4217733033270701</v>
      </c>
      <c r="AD48">
        <v>0</v>
      </c>
      <c r="AE48">
        <v>12.629418490920475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13.190017259444792</v>
      </c>
      <c r="AL48">
        <v>13.64968388645377</v>
      </c>
      <c r="AM48">
        <v>4.0366076348152786</v>
      </c>
      <c r="AN48">
        <v>0</v>
      </c>
      <c r="AO48">
        <v>0</v>
      </c>
      <c r="AP48">
        <v>9.8135707897834559E-2</v>
      </c>
      <c r="AQ48">
        <v>0</v>
      </c>
      <c r="AR48">
        <v>12.687792736380715</v>
      </c>
      <c r="AS48">
        <v>8.148854353997077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22.908753155927045</v>
      </c>
      <c r="BB48">
        <f t="shared" si="0"/>
        <v>525.14754244041421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40.418850005860904</v>
      </c>
      <c r="L49">
        <v>18.096250811516757</v>
      </c>
      <c r="M49">
        <v>0</v>
      </c>
      <c r="N49">
        <v>30.161966928121803</v>
      </c>
      <c r="O49">
        <v>50.658322223323772</v>
      </c>
      <c r="P49">
        <v>69.42172454546575</v>
      </c>
      <c r="Q49">
        <v>2.7575031655766464</v>
      </c>
      <c r="R49">
        <v>5.2251142167073468</v>
      </c>
      <c r="S49">
        <v>3.3507130159101464</v>
      </c>
      <c r="T49">
        <v>0</v>
      </c>
      <c r="U49">
        <v>194.32168633504526</v>
      </c>
      <c r="V49">
        <v>0</v>
      </c>
      <c r="W49">
        <v>8.7623562560949324</v>
      </c>
      <c r="X49">
        <v>37.677473088654907</v>
      </c>
      <c r="Y49">
        <v>0</v>
      </c>
      <c r="Z49">
        <v>5.0216184366520551</v>
      </c>
      <c r="AA49">
        <v>0</v>
      </c>
      <c r="AB49">
        <v>10.091598528490918</v>
      </c>
      <c r="AC49">
        <v>7.4217733033270701</v>
      </c>
      <c r="AD49">
        <v>0</v>
      </c>
      <c r="AE49">
        <v>12.629418490920475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13.190017259444792</v>
      </c>
      <c r="AL49">
        <v>13.64968388645377</v>
      </c>
      <c r="AM49">
        <v>4.0366076348152786</v>
      </c>
      <c r="AN49">
        <v>0</v>
      </c>
      <c r="AO49">
        <v>0</v>
      </c>
      <c r="AP49">
        <v>9.8135707897834559E-2</v>
      </c>
      <c r="AQ49">
        <v>0</v>
      </c>
      <c r="AR49">
        <v>12.687792736380715</v>
      </c>
      <c r="AS49">
        <v>8.148854353997077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22.899187866901492</v>
      </c>
      <c r="BB49">
        <f t="shared" si="0"/>
        <v>524.92827306375671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40.420315237929785</v>
      </c>
      <c r="L50">
        <v>18.096250811516757</v>
      </c>
      <c r="M50">
        <v>0</v>
      </c>
      <c r="N50">
        <v>30.161966928121803</v>
      </c>
      <c r="O50">
        <v>50.658322223323772</v>
      </c>
      <c r="P50">
        <v>69.42172454546575</v>
      </c>
      <c r="Q50">
        <v>2.861950310813111</v>
      </c>
      <c r="R50">
        <v>10.822930423602143</v>
      </c>
      <c r="S50">
        <v>3.3507130159101464</v>
      </c>
      <c r="T50">
        <v>0</v>
      </c>
      <c r="U50">
        <v>194.32168633504526</v>
      </c>
      <c r="V50">
        <v>0</v>
      </c>
      <c r="W50">
        <v>8.7623562560949324</v>
      </c>
      <c r="X50">
        <v>37.677473088654907</v>
      </c>
      <c r="Y50">
        <v>0</v>
      </c>
      <c r="Z50">
        <v>5.0216184366520551</v>
      </c>
      <c r="AA50">
        <v>0</v>
      </c>
      <c r="AB50">
        <v>10.091598528490918</v>
      </c>
      <c r="AC50">
        <v>7.4217733033270701</v>
      </c>
      <c r="AD50">
        <v>0</v>
      </c>
      <c r="AE50">
        <v>12.629418490920475</v>
      </c>
      <c r="AF50">
        <v>0</v>
      </c>
      <c r="AG50">
        <v>0</v>
      </c>
      <c r="AH50">
        <v>6.323730613963682</v>
      </c>
      <c r="AI50">
        <v>0</v>
      </c>
      <c r="AJ50">
        <v>0</v>
      </c>
      <c r="AK50">
        <v>13.190017259444792</v>
      </c>
      <c r="AL50">
        <v>13.64968388645377</v>
      </c>
      <c r="AM50">
        <v>4.0366076348152786</v>
      </c>
      <c r="AN50">
        <v>0</v>
      </c>
      <c r="AO50">
        <v>0</v>
      </c>
      <c r="AP50">
        <v>9.8135707897834559E-2</v>
      </c>
      <c r="AQ50">
        <v>0</v>
      </c>
      <c r="AR50">
        <v>12.687792736380715</v>
      </c>
      <c r="AS50">
        <v>8.148854353997077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23.401935661384741</v>
      </c>
      <c r="BB50">
        <f t="shared" si="0"/>
        <v>536.4529844674372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40.418850005860904</v>
      </c>
      <c r="L51">
        <v>18.294976636883</v>
      </c>
      <c r="M51">
        <v>0</v>
      </c>
      <c r="N51">
        <v>30.161966928121803</v>
      </c>
      <c r="O51">
        <v>50.658322223323772</v>
      </c>
      <c r="P51">
        <v>69.42172454546575</v>
      </c>
      <c r="Q51">
        <v>2.8601297307370093</v>
      </c>
      <c r="R51">
        <v>10.825114815164927</v>
      </c>
      <c r="S51">
        <v>3.4760556529604116</v>
      </c>
      <c r="T51">
        <v>0</v>
      </c>
      <c r="U51">
        <v>194.32168633504526</v>
      </c>
      <c r="V51">
        <v>4.8293280313930822</v>
      </c>
      <c r="W51">
        <v>8.7623562560949324</v>
      </c>
      <c r="X51">
        <v>37.677473088654907</v>
      </c>
      <c r="Y51">
        <v>0</v>
      </c>
      <c r="Z51">
        <v>3.3477457127948229</v>
      </c>
      <c r="AA51">
        <v>0</v>
      </c>
      <c r="AB51">
        <v>10.091598528490918</v>
      </c>
      <c r="AC51">
        <v>7.4217733033270701</v>
      </c>
      <c r="AD51">
        <v>0</v>
      </c>
      <c r="AE51">
        <v>12.629418490920475</v>
      </c>
      <c r="AF51">
        <v>0</v>
      </c>
      <c r="AG51">
        <v>0</v>
      </c>
      <c r="AH51">
        <v>6.323730613963682</v>
      </c>
      <c r="AI51">
        <v>0</v>
      </c>
      <c r="AJ51">
        <v>0</v>
      </c>
      <c r="AK51">
        <v>13.190017259444792</v>
      </c>
      <c r="AL51">
        <v>13.64968388645377</v>
      </c>
      <c r="AM51">
        <v>4.0366076348152786</v>
      </c>
      <c r="AN51">
        <v>0</v>
      </c>
      <c r="AO51">
        <v>0</v>
      </c>
      <c r="AP51">
        <v>9.8135707897834559E-2</v>
      </c>
      <c r="AQ51">
        <v>0</v>
      </c>
      <c r="AR51">
        <v>12.687792736380715</v>
      </c>
      <c r="AS51">
        <v>8.148854353997077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23.547333715588415</v>
      </c>
      <c r="BB51">
        <f t="shared" si="0"/>
        <v>539.78600876260396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40.420315237929785</v>
      </c>
      <c r="L52">
        <v>18.294976636883</v>
      </c>
      <c r="M52">
        <v>0</v>
      </c>
      <c r="N52">
        <v>30.161966928121803</v>
      </c>
      <c r="O52">
        <v>50.658322223323772</v>
      </c>
      <c r="P52">
        <v>69.42172454546575</v>
      </c>
      <c r="Q52">
        <v>2.8602516220260403</v>
      </c>
      <c r="R52">
        <v>10.825114815164927</v>
      </c>
      <c r="S52">
        <v>3.4760556529604116</v>
      </c>
      <c r="T52">
        <v>0</v>
      </c>
      <c r="U52">
        <v>194.32168633504526</v>
      </c>
      <c r="V52">
        <v>4.8293280313930822</v>
      </c>
      <c r="W52">
        <v>8.7623562560949324</v>
      </c>
      <c r="X52">
        <v>37.677473088654907</v>
      </c>
      <c r="Y52">
        <v>0</v>
      </c>
      <c r="Z52">
        <v>3.3477457127948229</v>
      </c>
      <c r="AA52">
        <v>0</v>
      </c>
      <c r="AB52">
        <v>10.091598528490918</v>
      </c>
      <c r="AC52">
        <v>7.4217733033270701</v>
      </c>
      <c r="AD52">
        <v>0</v>
      </c>
      <c r="AE52">
        <v>12.629418490920475</v>
      </c>
      <c r="AF52">
        <v>0</v>
      </c>
      <c r="AG52">
        <v>0</v>
      </c>
      <c r="AH52">
        <v>6.323730613963682</v>
      </c>
      <c r="AI52">
        <v>0</v>
      </c>
      <c r="AJ52">
        <v>0</v>
      </c>
      <c r="AK52">
        <v>13.190017259444792</v>
      </c>
      <c r="AL52">
        <v>13.64968388645377</v>
      </c>
      <c r="AM52">
        <v>4.0366076348152786</v>
      </c>
      <c r="AN52">
        <v>0</v>
      </c>
      <c r="AO52">
        <v>0</v>
      </c>
      <c r="AP52">
        <v>9.8135707897834559E-2</v>
      </c>
      <c r="AQ52">
        <v>0</v>
      </c>
      <c r="AR52">
        <v>12.687792736380715</v>
      </c>
      <c r="AS52">
        <v>8.148854353997077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23.547400057344774</v>
      </c>
      <c r="BB52">
        <f t="shared" si="0"/>
        <v>539.78752954420543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40.454050332753667</v>
      </c>
      <c r="L53">
        <v>18.325686181327111</v>
      </c>
      <c r="M53">
        <v>0</v>
      </c>
      <c r="N53">
        <v>30.161966928121803</v>
      </c>
      <c r="O53">
        <v>50.658322223323772</v>
      </c>
      <c r="P53">
        <v>69.42172454546575</v>
      </c>
      <c r="Q53">
        <v>3.0155564261383563</v>
      </c>
      <c r="R53">
        <v>5.2251142167073468</v>
      </c>
      <c r="S53">
        <v>3.5778080321042887</v>
      </c>
      <c r="T53">
        <v>0</v>
      </c>
      <c r="U53">
        <v>194.32168633504526</v>
      </c>
      <c r="V53">
        <v>4.8293280313930822</v>
      </c>
      <c r="W53">
        <v>8.7623562560949324</v>
      </c>
      <c r="X53">
        <v>37.677473088654907</v>
      </c>
      <c r="Y53">
        <v>0</v>
      </c>
      <c r="Z53">
        <v>5.0570175328741387</v>
      </c>
      <c r="AA53">
        <v>0</v>
      </c>
      <c r="AB53">
        <v>10.091598528490918</v>
      </c>
      <c r="AC53">
        <v>7.4217733033270701</v>
      </c>
      <c r="AD53">
        <v>0</v>
      </c>
      <c r="AE53">
        <v>12.629418490920475</v>
      </c>
      <c r="AF53">
        <v>0</v>
      </c>
      <c r="AG53">
        <v>0</v>
      </c>
      <c r="AH53">
        <v>6.323730613963682</v>
      </c>
      <c r="AI53">
        <v>0</v>
      </c>
      <c r="AJ53">
        <v>0</v>
      </c>
      <c r="AK53">
        <v>13.190017259444792</v>
      </c>
      <c r="AL53">
        <v>13.64968388645377</v>
      </c>
      <c r="AM53">
        <v>4.0366076348152786</v>
      </c>
      <c r="AN53">
        <v>0</v>
      </c>
      <c r="AO53">
        <v>0</v>
      </c>
      <c r="AP53">
        <v>9.8135707897834559E-2</v>
      </c>
      <c r="AQ53">
        <v>0</v>
      </c>
      <c r="AR53">
        <v>12.687792736380715</v>
      </c>
      <c r="AS53">
        <v>8.148854353997077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23.398206370590074</v>
      </c>
      <c r="BB53">
        <f t="shared" si="0"/>
        <v>536.36749627510596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40.461399370528333</v>
      </c>
      <c r="L54">
        <v>18.325686181327111</v>
      </c>
      <c r="M54">
        <v>0</v>
      </c>
      <c r="N54">
        <v>30.161966928121803</v>
      </c>
      <c r="O54">
        <v>50.658322223323772</v>
      </c>
      <c r="P54">
        <v>69.42172454546575</v>
      </c>
      <c r="Q54">
        <v>3.0155564261383563</v>
      </c>
      <c r="R54">
        <v>5.2251142167073468</v>
      </c>
      <c r="S54">
        <v>3.5778080321042887</v>
      </c>
      <c r="T54">
        <v>0</v>
      </c>
      <c r="U54">
        <v>194.32168633504526</v>
      </c>
      <c r="V54">
        <v>4.8293280313930822</v>
      </c>
      <c r="W54">
        <v>8.7623562560949324</v>
      </c>
      <c r="X54">
        <v>37.677473088654907</v>
      </c>
      <c r="Y54">
        <v>0</v>
      </c>
      <c r="Z54">
        <v>5.0570175328741387</v>
      </c>
      <c r="AA54">
        <v>0</v>
      </c>
      <c r="AB54">
        <v>10.091598528490918</v>
      </c>
      <c r="AC54">
        <v>7.4217733033270701</v>
      </c>
      <c r="AD54">
        <v>0</v>
      </c>
      <c r="AE54">
        <v>12.629418490920475</v>
      </c>
      <c r="AF54">
        <v>0</v>
      </c>
      <c r="AG54">
        <v>0</v>
      </c>
      <c r="AH54">
        <v>6.323730613963682</v>
      </c>
      <c r="AI54">
        <v>0</v>
      </c>
      <c r="AJ54">
        <v>0</v>
      </c>
      <c r="AK54">
        <v>13.190017259444792</v>
      </c>
      <c r="AL54">
        <v>13.64968388645377</v>
      </c>
      <c r="AM54">
        <v>4.0366076348152786</v>
      </c>
      <c r="AN54">
        <v>0</v>
      </c>
      <c r="AO54">
        <v>0</v>
      </c>
      <c r="AP54">
        <v>9.8135707897834559E-2</v>
      </c>
      <c r="AQ54">
        <v>0</v>
      </c>
      <c r="AR54">
        <v>13.533645585472758</v>
      </c>
      <c r="AS54">
        <v>8.148854353997077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23.433870209461098</v>
      </c>
      <c r="BB54">
        <f t="shared" si="0"/>
        <v>537.1850343231016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40.454050332753667</v>
      </c>
      <c r="L55">
        <v>18.325686181327111</v>
      </c>
      <c r="M55">
        <v>0</v>
      </c>
      <c r="N55">
        <v>30.161966928121803</v>
      </c>
      <c r="O55">
        <v>50.658322223323772</v>
      </c>
      <c r="P55">
        <v>69.42172454546575</v>
      </c>
      <c r="Q55">
        <v>3.0155564261383563</v>
      </c>
      <c r="R55">
        <v>5.2251142167073468</v>
      </c>
      <c r="S55">
        <v>3.5778080321042887</v>
      </c>
      <c r="T55">
        <v>0</v>
      </c>
      <c r="U55">
        <v>194.32168633504526</v>
      </c>
      <c r="V55">
        <v>4.8293280313930822</v>
      </c>
      <c r="W55">
        <v>8.8864713922100993</v>
      </c>
      <c r="X55">
        <v>37.677473088654907</v>
      </c>
      <c r="Y55">
        <v>0</v>
      </c>
      <c r="Z55">
        <v>5.0570175328741387</v>
      </c>
      <c r="AA55">
        <v>0</v>
      </c>
      <c r="AB55">
        <v>10.091598528490918</v>
      </c>
      <c r="AC55">
        <v>1.9511300226925483</v>
      </c>
      <c r="AD55">
        <v>0</v>
      </c>
      <c r="AE55">
        <v>12.629418490920475</v>
      </c>
      <c r="AF55">
        <v>0</v>
      </c>
      <c r="AG55">
        <v>0</v>
      </c>
      <c r="AH55">
        <v>6.323730613963682</v>
      </c>
      <c r="AI55">
        <v>0</v>
      </c>
      <c r="AJ55">
        <v>0</v>
      </c>
      <c r="AK55">
        <v>13.190017259444792</v>
      </c>
      <c r="AL55">
        <v>13.64968388645377</v>
      </c>
      <c r="AM55">
        <v>4.0366076348152786</v>
      </c>
      <c r="AN55">
        <v>0</v>
      </c>
      <c r="AO55">
        <v>0</v>
      </c>
      <c r="AP55">
        <v>0</v>
      </c>
      <c r="AQ55">
        <v>0</v>
      </c>
      <c r="AR55">
        <v>13.533645585472758</v>
      </c>
      <c r="AS55">
        <v>8.148854353997077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23.205976070651083</v>
      </c>
      <c r="BB55">
        <f t="shared" si="0"/>
        <v>531.96091557171974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40.461399370528333</v>
      </c>
      <c r="L56">
        <v>18.325686181327111</v>
      </c>
      <c r="M56">
        <v>0</v>
      </c>
      <c r="N56">
        <v>30.161966928121803</v>
      </c>
      <c r="O56">
        <v>50.658322223323772</v>
      </c>
      <c r="P56">
        <v>69.42172454546575</v>
      </c>
      <c r="Q56">
        <v>3.0155564261383563</v>
      </c>
      <c r="R56">
        <v>5.2251142167073468</v>
      </c>
      <c r="S56">
        <v>3.5778080321042887</v>
      </c>
      <c r="T56">
        <v>0</v>
      </c>
      <c r="U56">
        <v>194.32168633504526</v>
      </c>
      <c r="V56">
        <v>4.8293280313930822</v>
      </c>
      <c r="W56">
        <v>8.8864713922100993</v>
      </c>
      <c r="X56">
        <v>37.677473088654907</v>
      </c>
      <c r="Y56">
        <v>0</v>
      </c>
      <c r="Z56">
        <v>5.0570175328741387</v>
      </c>
      <c r="AA56">
        <v>0</v>
      </c>
      <c r="AB56">
        <v>10.091598528490918</v>
      </c>
      <c r="AC56">
        <v>1.9511300226925483</v>
      </c>
      <c r="AD56">
        <v>0</v>
      </c>
      <c r="AE56">
        <v>12.629418490920475</v>
      </c>
      <c r="AF56">
        <v>0</v>
      </c>
      <c r="AG56">
        <v>0</v>
      </c>
      <c r="AH56">
        <v>6.323730613963682</v>
      </c>
      <c r="AI56">
        <v>0</v>
      </c>
      <c r="AJ56">
        <v>0</v>
      </c>
      <c r="AK56">
        <v>13.190017259444792</v>
      </c>
      <c r="AL56">
        <v>13.64968388645377</v>
      </c>
      <c r="AM56">
        <v>4.0366076348152786</v>
      </c>
      <c r="AN56">
        <v>0</v>
      </c>
      <c r="AO56">
        <v>0</v>
      </c>
      <c r="AP56">
        <v>0</v>
      </c>
      <c r="AQ56">
        <v>0</v>
      </c>
      <c r="AR56">
        <v>12.687792736380715</v>
      </c>
      <c r="AS56">
        <v>8.148854353997077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23.170926611338018</v>
      </c>
      <c r="BB56">
        <f t="shared" si="0"/>
        <v>531.15746121971551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40.454050332753667</v>
      </c>
      <c r="L57">
        <v>18.325686181327111</v>
      </c>
      <c r="M57">
        <v>0</v>
      </c>
      <c r="N57">
        <v>30.161966928121803</v>
      </c>
      <c r="O57">
        <v>50.658322223323772</v>
      </c>
      <c r="P57">
        <v>69.42172454546575</v>
      </c>
      <c r="Q57">
        <v>3.0155564261383563</v>
      </c>
      <c r="R57">
        <v>5.2251142167073468</v>
      </c>
      <c r="S57">
        <v>3.5778080321042887</v>
      </c>
      <c r="T57">
        <v>0</v>
      </c>
      <c r="U57">
        <v>194.32168633504526</v>
      </c>
      <c r="V57">
        <v>4.1215261176089095</v>
      </c>
      <c r="W57">
        <v>10.070537974718921</v>
      </c>
      <c r="X57">
        <v>36.817486803500259</v>
      </c>
      <c r="Y57">
        <v>0</v>
      </c>
      <c r="Z57">
        <v>5.0570175328741387</v>
      </c>
      <c r="AA57">
        <v>0</v>
      </c>
      <c r="AB57">
        <v>10.091598528490918</v>
      </c>
      <c r="AC57">
        <v>4.947740364591942</v>
      </c>
      <c r="AD57">
        <v>0</v>
      </c>
      <c r="AE57">
        <v>12.629418490920475</v>
      </c>
      <c r="AF57">
        <v>0</v>
      </c>
      <c r="AG57">
        <v>0</v>
      </c>
      <c r="AH57">
        <v>6.323730613963682</v>
      </c>
      <c r="AI57">
        <v>0</v>
      </c>
      <c r="AJ57">
        <v>0</v>
      </c>
      <c r="AK57">
        <v>13.190017259444792</v>
      </c>
      <c r="AL57">
        <v>13.64968388645377</v>
      </c>
      <c r="AM57">
        <v>4.0366076348152786</v>
      </c>
      <c r="AN57">
        <v>0</v>
      </c>
      <c r="AO57">
        <v>0</v>
      </c>
      <c r="AP57">
        <v>0</v>
      </c>
      <c r="AQ57">
        <v>0</v>
      </c>
      <c r="AR57">
        <v>12.687792736380715</v>
      </c>
      <c r="AS57">
        <v>8.148854353997077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23.279838170283654</v>
      </c>
      <c r="BB57">
        <f t="shared" si="0"/>
        <v>533.65408934846459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40.461399370528333</v>
      </c>
      <c r="L58">
        <v>18.325686181327111</v>
      </c>
      <c r="M58">
        <v>0</v>
      </c>
      <c r="N58">
        <v>30.161966928121803</v>
      </c>
      <c r="O58">
        <v>50.658322223323772</v>
      </c>
      <c r="P58">
        <v>69.42172454546575</v>
      </c>
      <c r="Q58">
        <v>3.0155564261383563</v>
      </c>
      <c r="R58">
        <v>5.2251142167073468</v>
      </c>
      <c r="S58">
        <v>3.5778080321042887</v>
      </c>
      <c r="T58">
        <v>0</v>
      </c>
      <c r="U58">
        <v>194.32168633504526</v>
      </c>
      <c r="V58">
        <v>4.8225462866921287</v>
      </c>
      <c r="W58">
        <v>10.465553855925457</v>
      </c>
      <c r="X58">
        <v>37.678431315809533</v>
      </c>
      <c r="Y58">
        <v>0</v>
      </c>
      <c r="Z58">
        <v>5.0570175328741387</v>
      </c>
      <c r="AA58">
        <v>0</v>
      </c>
      <c r="AB58">
        <v>10.091598528490918</v>
      </c>
      <c r="AC58">
        <v>4.947740364591942</v>
      </c>
      <c r="AD58">
        <v>0</v>
      </c>
      <c r="AE58">
        <v>12.629418490920475</v>
      </c>
      <c r="AF58">
        <v>0</v>
      </c>
      <c r="AG58">
        <v>0</v>
      </c>
      <c r="AH58">
        <v>6.323730613963682</v>
      </c>
      <c r="AI58">
        <v>0</v>
      </c>
      <c r="AJ58">
        <v>0</v>
      </c>
      <c r="AK58">
        <v>13.190017259444792</v>
      </c>
      <c r="AL58">
        <v>13.64968388645377</v>
      </c>
      <c r="AM58">
        <v>4.0366076348152786</v>
      </c>
      <c r="AN58">
        <v>0</v>
      </c>
      <c r="AO58">
        <v>0</v>
      </c>
      <c r="AP58">
        <v>0</v>
      </c>
      <c r="AQ58">
        <v>0</v>
      </c>
      <c r="AR58">
        <v>12.687792736380715</v>
      </c>
      <c r="AS58">
        <v>8.148854353997077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23.361947147579279</v>
      </c>
      <c r="BB58">
        <f t="shared" si="0"/>
        <v>535.53630997154266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40.450618620006473</v>
      </c>
      <c r="L59">
        <v>17.740891995458512</v>
      </c>
      <c r="M59">
        <v>0</v>
      </c>
      <c r="N59">
        <v>30.161966928121803</v>
      </c>
      <c r="O59">
        <v>50.658322223323772</v>
      </c>
      <c r="P59">
        <v>69.42172454546575</v>
      </c>
      <c r="Q59">
        <v>2.7575031655766464</v>
      </c>
      <c r="R59">
        <v>5.2251142167073468</v>
      </c>
      <c r="S59">
        <v>3.5055999229324213</v>
      </c>
      <c r="T59">
        <v>0</v>
      </c>
      <c r="U59">
        <v>194.32168633504526</v>
      </c>
      <c r="V59">
        <v>4.4784074713800628</v>
      </c>
      <c r="W59">
        <v>10.85344936672398</v>
      </c>
      <c r="X59">
        <v>37.678116141819082</v>
      </c>
      <c r="Y59">
        <v>0</v>
      </c>
      <c r="Z59">
        <v>3.3477457127948229</v>
      </c>
      <c r="AA59">
        <v>0</v>
      </c>
      <c r="AB59">
        <v>10.091598528490918</v>
      </c>
      <c r="AC59">
        <v>4.947740364591942</v>
      </c>
      <c r="AD59">
        <v>0</v>
      </c>
      <c r="AE59">
        <v>12.629418490920475</v>
      </c>
      <c r="AF59">
        <v>0</v>
      </c>
      <c r="AG59">
        <v>0</v>
      </c>
      <c r="AH59">
        <v>6.323730613963682</v>
      </c>
      <c r="AI59">
        <v>0</v>
      </c>
      <c r="AJ59">
        <v>0</v>
      </c>
      <c r="AK59">
        <v>13.190017259444792</v>
      </c>
      <c r="AL59">
        <v>13.64968388645377</v>
      </c>
      <c r="AM59">
        <v>4.0366076348152786</v>
      </c>
      <c r="AN59">
        <v>0</v>
      </c>
      <c r="AO59">
        <v>0</v>
      </c>
      <c r="AP59">
        <v>0</v>
      </c>
      <c r="AQ59">
        <v>0</v>
      </c>
      <c r="AR59">
        <v>12.687792736380715</v>
      </c>
      <c r="AS59">
        <v>8.148854353997077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23.253615483502514</v>
      </c>
      <c r="BB59">
        <f t="shared" si="0"/>
        <v>533.05297503091219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40.449753888920824</v>
      </c>
      <c r="L60">
        <v>17.740891995458512</v>
      </c>
      <c r="M60">
        <v>0</v>
      </c>
      <c r="N60">
        <v>30.161966928121803</v>
      </c>
      <c r="O60">
        <v>50.658322223323772</v>
      </c>
      <c r="P60">
        <v>69.42172454546575</v>
      </c>
      <c r="Q60">
        <v>2.7575031655766464</v>
      </c>
      <c r="R60">
        <v>10.825114815164927</v>
      </c>
      <c r="S60">
        <v>3.5055999229324213</v>
      </c>
      <c r="T60">
        <v>0</v>
      </c>
      <c r="U60">
        <v>194.32168633504526</v>
      </c>
      <c r="V60">
        <v>4.8215801043760997</v>
      </c>
      <c r="W60">
        <v>10.85344936672398</v>
      </c>
      <c r="X60">
        <v>37.678116141819082</v>
      </c>
      <c r="Y60">
        <v>0</v>
      </c>
      <c r="Z60">
        <v>3.3477457127948229</v>
      </c>
      <c r="AA60">
        <v>0</v>
      </c>
      <c r="AB60">
        <v>10.091598528490918</v>
      </c>
      <c r="AC60">
        <v>4.947740364591942</v>
      </c>
      <c r="AD60">
        <v>0</v>
      </c>
      <c r="AE60">
        <v>12.629418490920475</v>
      </c>
      <c r="AF60">
        <v>0</v>
      </c>
      <c r="AG60">
        <v>0</v>
      </c>
      <c r="AH60">
        <v>6.323730613963682</v>
      </c>
      <c r="AI60">
        <v>0</v>
      </c>
      <c r="AJ60">
        <v>0</v>
      </c>
      <c r="AK60">
        <v>13.190017259444792</v>
      </c>
      <c r="AL60">
        <v>13.64968388645377</v>
      </c>
      <c r="AM60">
        <v>4.0366076348152786</v>
      </c>
      <c r="AN60">
        <v>0</v>
      </c>
      <c r="AO60">
        <v>0</v>
      </c>
      <c r="AP60">
        <v>0</v>
      </c>
      <c r="AQ60">
        <v>0</v>
      </c>
      <c r="AR60">
        <v>12.687792736380715</v>
      </c>
      <c r="AS60">
        <v>8.148854353997077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23.502003978817889</v>
      </c>
      <c r="BB60">
        <f t="shared" si="0"/>
        <v>538.7468950359646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41.664118451090857</v>
      </c>
      <c r="L61">
        <v>17.740891995458512</v>
      </c>
      <c r="M61">
        <v>0</v>
      </c>
      <c r="N61">
        <v>30.161966928121803</v>
      </c>
      <c r="O61">
        <v>50.658322223323772</v>
      </c>
      <c r="P61">
        <v>69.42172454546575</v>
      </c>
      <c r="Q61">
        <v>2.8694854559125664</v>
      </c>
      <c r="R61">
        <v>10.830092954232489</v>
      </c>
      <c r="S61">
        <v>3.6428218360434808</v>
      </c>
      <c r="T61">
        <v>0</v>
      </c>
      <c r="U61">
        <v>194.32168633504526</v>
      </c>
      <c r="V61">
        <v>4.8215801043760997</v>
      </c>
      <c r="W61">
        <v>11.158667819858195</v>
      </c>
      <c r="X61">
        <v>37.678116141819082</v>
      </c>
      <c r="Y61">
        <v>0</v>
      </c>
      <c r="Z61">
        <v>3.3477457127948229</v>
      </c>
      <c r="AA61">
        <v>0</v>
      </c>
      <c r="AB61">
        <v>10.091598528490918</v>
      </c>
      <c r="AC61">
        <v>4.947740364591942</v>
      </c>
      <c r="AD61">
        <v>0</v>
      </c>
      <c r="AE61">
        <v>12.629418490920475</v>
      </c>
      <c r="AF61">
        <v>0</v>
      </c>
      <c r="AG61">
        <v>0</v>
      </c>
      <c r="AH61">
        <v>6.323730613963682</v>
      </c>
      <c r="AI61">
        <v>0</v>
      </c>
      <c r="AJ61">
        <v>0</v>
      </c>
      <c r="AK61">
        <v>13.190017259444792</v>
      </c>
      <c r="AL61">
        <v>13.64968388645377</v>
      </c>
      <c r="AM61">
        <v>4.0366076348152786</v>
      </c>
      <c r="AN61">
        <v>0</v>
      </c>
      <c r="AO61">
        <v>0</v>
      </c>
      <c r="AP61">
        <v>0</v>
      </c>
      <c r="AQ61">
        <v>0</v>
      </c>
      <c r="AR61">
        <v>12.687792736380715</v>
      </c>
      <c r="AS61">
        <v>8.148854353997077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23.57614737077472</v>
      </c>
      <c r="BB61">
        <f t="shared" si="0"/>
        <v>540.44651700182658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41.673172786602542</v>
      </c>
      <c r="L62">
        <v>17.740891995458512</v>
      </c>
      <c r="M62">
        <v>0</v>
      </c>
      <c r="N62">
        <v>30.161966928121803</v>
      </c>
      <c r="O62">
        <v>50.658322223323772</v>
      </c>
      <c r="P62">
        <v>69.42172454546575</v>
      </c>
      <c r="Q62">
        <v>2.8701196093234445</v>
      </c>
      <c r="R62">
        <v>10.830092954232489</v>
      </c>
      <c r="S62">
        <v>3.6428218360434808</v>
      </c>
      <c r="T62">
        <v>0</v>
      </c>
      <c r="U62">
        <v>194.32168633504526</v>
      </c>
      <c r="V62">
        <v>4.8215801043760997</v>
      </c>
      <c r="W62">
        <v>11.158667819858195</v>
      </c>
      <c r="X62">
        <v>37.678116141819082</v>
      </c>
      <c r="Y62">
        <v>0</v>
      </c>
      <c r="Z62">
        <v>3.3477457127948229</v>
      </c>
      <c r="AA62">
        <v>0</v>
      </c>
      <c r="AB62">
        <v>10.091598528490918</v>
      </c>
      <c r="AC62">
        <v>4.947740364591942</v>
      </c>
      <c r="AD62">
        <v>0</v>
      </c>
      <c r="AE62">
        <v>12.629418490920475</v>
      </c>
      <c r="AF62">
        <v>0</v>
      </c>
      <c r="AG62">
        <v>0</v>
      </c>
      <c r="AH62">
        <v>6.323730613963682</v>
      </c>
      <c r="AI62">
        <v>0</v>
      </c>
      <c r="AJ62">
        <v>0</v>
      </c>
      <c r="AK62">
        <v>13.190017259444792</v>
      </c>
      <c r="AL62">
        <v>13.64968388645377</v>
      </c>
      <c r="AM62">
        <v>4.0366076348152786</v>
      </c>
      <c r="AN62">
        <v>0</v>
      </c>
      <c r="AO62">
        <v>0</v>
      </c>
      <c r="AP62">
        <v>0</v>
      </c>
      <c r="AQ62">
        <v>0</v>
      </c>
      <c r="AR62">
        <v>12.687792736380715</v>
      </c>
      <c r="AS62">
        <v>8.148854353997077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23.576552349611681</v>
      </c>
      <c r="BB62">
        <f t="shared" si="0"/>
        <v>540.45580051191223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40.535059079538627</v>
      </c>
      <c r="L63">
        <v>17.740891995458512</v>
      </c>
      <c r="M63">
        <v>0</v>
      </c>
      <c r="N63">
        <v>30.161966928121803</v>
      </c>
      <c r="O63">
        <v>50.658322223323772</v>
      </c>
      <c r="P63">
        <v>69.42172454546575</v>
      </c>
      <c r="Q63">
        <v>2.8710407534961382</v>
      </c>
      <c r="R63">
        <v>10.826759804218426</v>
      </c>
      <c r="S63">
        <v>3.6108833347015796</v>
      </c>
      <c r="T63">
        <v>0</v>
      </c>
      <c r="U63">
        <v>194.32168633504526</v>
      </c>
      <c r="V63">
        <v>4.8215801043760997</v>
      </c>
      <c r="W63">
        <v>11.31384503592397</v>
      </c>
      <c r="X63">
        <v>37.678116141819082</v>
      </c>
      <c r="Y63">
        <v>0</v>
      </c>
      <c r="Z63">
        <v>3.3477457127948229</v>
      </c>
      <c r="AA63">
        <v>0</v>
      </c>
      <c r="AB63">
        <v>10.091598528490918</v>
      </c>
      <c r="AC63">
        <v>4.947740364591942</v>
      </c>
      <c r="AD63">
        <v>0</v>
      </c>
      <c r="AE63">
        <v>12.629418490920475</v>
      </c>
      <c r="AF63">
        <v>0</v>
      </c>
      <c r="AG63">
        <v>0</v>
      </c>
      <c r="AH63">
        <v>6.323730613963682</v>
      </c>
      <c r="AI63">
        <v>0.81271571797119591</v>
      </c>
      <c r="AJ63">
        <v>0</v>
      </c>
      <c r="AK63">
        <v>13.190017259444792</v>
      </c>
      <c r="AL63">
        <v>13.64968388645377</v>
      </c>
      <c r="AM63">
        <v>4.0366076348152786</v>
      </c>
      <c r="AN63">
        <v>0</v>
      </c>
      <c r="AO63">
        <v>0</v>
      </c>
      <c r="AP63">
        <v>0</v>
      </c>
      <c r="AQ63">
        <v>0</v>
      </c>
      <c r="AR63">
        <v>12.687792736380715</v>
      </c>
      <c r="AS63">
        <v>8.3852918101648921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23.577884355766706</v>
      </c>
      <c r="BB63">
        <f t="shared" si="0"/>
        <v>540.48633468171477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40.544538985060782</v>
      </c>
      <c r="L64">
        <v>17.740891995458512</v>
      </c>
      <c r="M64">
        <v>0</v>
      </c>
      <c r="N64">
        <v>30.161966928121803</v>
      </c>
      <c r="O64">
        <v>50.658322223323772</v>
      </c>
      <c r="P64">
        <v>69.42172454546575</v>
      </c>
      <c r="Q64">
        <v>2.8710407534961382</v>
      </c>
      <c r="R64">
        <v>10.826759804218426</v>
      </c>
      <c r="S64">
        <v>3.6108833347015796</v>
      </c>
      <c r="T64">
        <v>0</v>
      </c>
      <c r="U64">
        <v>194.32168633504526</v>
      </c>
      <c r="V64">
        <v>4.8215801043760997</v>
      </c>
      <c r="W64">
        <v>11.31384503592397</v>
      </c>
      <c r="X64">
        <v>37.678116141819082</v>
      </c>
      <c r="Y64">
        <v>0</v>
      </c>
      <c r="Z64">
        <v>3.3477457127948229</v>
      </c>
      <c r="AA64">
        <v>0</v>
      </c>
      <c r="AB64">
        <v>10.091598528490918</v>
      </c>
      <c r="AC64">
        <v>4.947740364591942</v>
      </c>
      <c r="AD64">
        <v>0</v>
      </c>
      <c r="AE64">
        <v>12.629418490920475</v>
      </c>
      <c r="AF64">
        <v>0</v>
      </c>
      <c r="AG64">
        <v>0</v>
      </c>
      <c r="AH64">
        <v>11.520966765497811</v>
      </c>
      <c r="AI64">
        <v>0.81271571797119591</v>
      </c>
      <c r="AJ64">
        <v>0</v>
      </c>
      <c r="AK64">
        <v>13.190017259444792</v>
      </c>
      <c r="AL64">
        <v>13.64968388645377</v>
      </c>
      <c r="AM64">
        <v>4.0366076348152786</v>
      </c>
      <c r="AN64">
        <v>0</v>
      </c>
      <c r="AO64">
        <v>0</v>
      </c>
      <c r="AP64">
        <v>0</v>
      </c>
      <c r="AQ64">
        <v>0</v>
      </c>
      <c r="AR64">
        <v>12.687792736380715</v>
      </c>
      <c r="AS64">
        <v>8.3852918101648921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23.795525086951656</v>
      </c>
      <c r="BB64">
        <f t="shared" si="0"/>
        <v>545.47541000758611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62.740066432262687</v>
      </c>
      <c r="L65">
        <v>45.596415499754293</v>
      </c>
      <c r="M65">
        <v>0</v>
      </c>
      <c r="N65">
        <v>30.161966928121803</v>
      </c>
      <c r="O65">
        <v>50.658322223323772</v>
      </c>
      <c r="P65">
        <v>69.42172454546575</v>
      </c>
      <c r="Q65">
        <v>3.1130198075918019</v>
      </c>
      <c r="R65">
        <v>10.826759804218426</v>
      </c>
      <c r="S65">
        <v>3.1513117117456981</v>
      </c>
      <c r="T65">
        <v>0</v>
      </c>
      <c r="U65">
        <v>194.32168633504526</v>
      </c>
      <c r="V65">
        <v>4.8215801043760997</v>
      </c>
      <c r="W65">
        <v>11.158667819858195</v>
      </c>
      <c r="X65">
        <v>37.678116141819082</v>
      </c>
      <c r="Y65">
        <v>0</v>
      </c>
      <c r="Z65">
        <v>3.3477457127948229</v>
      </c>
      <c r="AA65">
        <v>0</v>
      </c>
      <c r="AB65">
        <v>10.091598528490918</v>
      </c>
      <c r="AC65">
        <v>4.947740364591942</v>
      </c>
      <c r="AD65">
        <v>0</v>
      </c>
      <c r="AE65">
        <v>12.629418490920475</v>
      </c>
      <c r="AF65">
        <v>0</v>
      </c>
      <c r="AG65">
        <v>0</v>
      </c>
      <c r="AH65">
        <v>11.520966765497811</v>
      </c>
      <c r="AI65">
        <v>0.81271571797119591</v>
      </c>
      <c r="AJ65">
        <v>0</v>
      </c>
      <c r="AK65">
        <v>13.190017259444792</v>
      </c>
      <c r="AL65">
        <v>13.64968388645377</v>
      </c>
      <c r="AM65">
        <v>4.0366076348152786</v>
      </c>
      <c r="AN65">
        <v>0</v>
      </c>
      <c r="AO65">
        <v>0</v>
      </c>
      <c r="AP65">
        <v>0</v>
      </c>
      <c r="AQ65">
        <v>0</v>
      </c>
      <c r="AR65">
        <v>12.687792736380715</v>
      </c>
      <c r="AS65">
        <v>8.3852918101648921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25.872077239714351</v>
      </c>
      <c r="BB65">
        <f t="shared" si="0"/>
        <v>593.07713902139483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62.740066432262687</v>
      </c>
      <c r="L66">
        <v>47.255883631300726</v>
      </c>
      <c r="M66">
        <v>0</v>
      </c>
      <c r="N66">
        <v>30.161966928121803</v>
      </c>
      <c r="O66">
        <v>50.658322223323772</v>
      </c>
      <c r="P66">
        <v>69.42172454546575</v>
      </c>
      <c r="Q66">
        <v>3.151119416109506</v>
      </c>
      <c r="R66">
        <v>10.826759804218426</v>
      </c>
      <c r="S66">
        <v>3.1513117117456981</v>
      </c>
      <c r="T66">
        <v>0</v>
      </c>
      <c r="U66">
        <v>194.32168633504526</v>
      </c>
      <c r="V66">
        <v>4.8215801043760997</v>
      </c>
      <c r="W66">
        <v>11.158667819858195</v>
      </c>
      <c r="X66">
        <v>37.678116141819082</v>
      </c>
      <c r="Y66">
        <v>0</v>
      </c>
      <c r="Z66">
        <v>3.3477457127948229</v>
      </c>
      <c r="AA66">
        <v>0</v>
      </c>
      <c r="AB66">
        <v>10.091598528490918</v>
      </c>
      <c r="AC66">
        <v>4.947740364591942</v>
      </c>
      <c r="AD66">
        <v>0</v>
      </c>
      <c r="AE66">
        <v>12.629418490920475</v>
      </c>
      <c r="AF66">
        <v>0</v>
      </c>
      <c r="AG66">
        <v>0</v>
      </c>
      <c r="AH66">
        <v>11.520966765497811</v>
      </c>
      <c r="AI66">
        <v>0.81271571797119591</v>
      </c>
      <c r="AJ66">
        <v>0</v>
      </c>
      <c r="AK66">
        <v>13.190017259444792</v>
      </c>
      <c r="AL66">
        <v>13.64968388645377</v>
      </c>
      <c r="AM66">
        <v>4.0366076348152786</v>
      </c>
      <c r="AN66">
        <v>0</v>
      </c>
      <c r="AO66">
        <v>0</v>
      </c>
      <c r="AP66">
        <v>0</v>
      </c>
      <c r="AQ66">
        <v>0</v>
      </c>
      <c r="AR66">
        <v>12.687792736380715</v>
      </c>
      <c r="AS66">
        <v>8.3852918101648921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25.943035571249034</v>
      </c>
      <c r="BB66">
        <f t="shared" si="0"/>
        <v>594.7037484299243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82.967328716187765</v>
      </c>
      <c r="L67">
        <v>47.255883631300726</v>
      </c>
      <c r="M67">
        <v>0</v>
      </c>
      <c r="N67">
        <v>30.161966928121803</v>
      </c>
      <c r="O67">
        <v>50.658322223323772</v>
      </c>
      <c r="P67">
        <v>69.42172454546575</v>
      </c>
      <c r="Q67">
        <v>5.2319571826608531</v>
      </c>
      <c r="R67">
        <v>10.826759804218426</v>
      </c>
      <c r="S67">
        <v>6.2762310871672824</v>
      </c>
      <c r="T67">
        <v>0</v>
      </c>
      <c r="U67">
        <v>194.32168633504526</v>
      </c>
      <c r="V67">
        <v>4.8215801043760997</v>
      </c>
      <c r="W67">
        <v>11.158667819858195</v>
      </c>
      <c r="X67">
        <v>37.678116141819082</v>
      </c>
      <c r="Y67">
        <v>0</v>
      </c>
      <c r="Z67">
        <v>1.6738727238572322</v>
      </c>
      <c r="AA67">
        <v>0</v>
      </c>
      <c r="AB67">
        <v>10.091598528490918</v>
      </c>
      <c r="AC67">
        <v>4.947740364591942</v>
      </c>
      <c r="AD67">
        <v>0</v>
      </c>
      <c r="AE67">
        <v>12.629418490920475</v>
      </c>
      <c r="AF67">
        <v>0</v>
      </c>
      <c r="AG67">
        <v>0</v>
      </c>
      <c r="AH67">
        <v>11.520966765497811</v>
      </c>
      <c r="AI67">
        <v>0.81271571797119591</v>
      </c>
      <c r="AJ67">
        <v>0</v>
      </c>
      <c r="AK67">
        <v>13.190017259444792</v>
      </c>
      <c r="AL67">
        <v>13.64968388645377</v>
      </c>
      <c r="AM67">
        <v>4.0366076348152786</v>
      </c>
      <c r="AN67">
        <v>0</v>
      </c>
      <c r="AO67">
        <v>0</v>
      </c>
      <c r="AP67">
        <v>0</v>
      </c>
      <c r="AQ67">
        <v>0</v>
      </c>
      <c r="AR67">
        <v>12.687792736380715</v>
      </c>
      <c r="AS67">
        <v>8.148854353997077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26.926284806646159</v>
      </c>
      <c r="BB67">
        <f t="shared" si="0"/>
        <v>617.24320817531986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82.967328716187765</v>
      </c>
      <c r="L68">
        <v>47.255883631300726</v>
      </c>
      <c r="M68">
        <v>0</v>
      </c>
      <c r="N68">
        <v>30.161966928121803</v>
      </c>
      <c r="O68">
        <v>50.658322223323772</v>
      </c>
      <c r="P68">
        <v>69.42172454546575</v>
      </c>
      <c r="Q68">
        <v>5.2319571826608531</v>
      </c>
      <c r="R68">
        <v>10.826759804218426</v>
      </c>
      <c r="S68">
        <v>6.2762310871672824</v>
      </c>
      <c r="T68">
        <v>0</v>
      </c>
      <c r="U68">
        <v>194.32168633504526</v>
      </c>
      <c r="V68">
        <v>4.8215801043760997</v>
      </c>
      <c r="W68">
        <v>11.158667819858195</v>
      </c>
      <c r="X68">
        <v>37.678116141819082</v>
      </c>
      <c r="Y68">
        <v>0</v>
      </c>
      <c r="Z68">
        <v>1.6738727238572322</v>
      </c>
      <c r="AA68">
        <v>0</v>
      </c>
      <c r="AB68">
        <v>10.091598528490918</v>
      </c>
      <c r="AC68">
        <v>4.947740364591942</v>
      </c>
      <c r="AD68">
        <v>0</v>
      </c>
      <c r="AE68">
        <v>12.629418490920475</v>
      </c>
      <c r="AF68">
        <v>0</v>
      </c>
      <c r="AG68">
        <v>0</v>
      </c>
      <c r="AH68">
        <v>11.520966765497811</v>
      </c>
      <c r="AI68">
        <v>0.81271571797119591</v>
      </c>
      <c r="AJ68">
        <v>0</v>
      </c>
      <c r="AK68">
        <v>13.190017259444792</v>
      </c>
      <c r="AL68">
        <v>13.64968388645377</v>
      </c>
      <c r="AM68">
        <v>4.0366076348152786</v>
      </c>
      <c r="AN68">
        <v>0</v>
      </c>
      <c r="AO68">
        <v>0</v>
      </c>
      <c r="AP68">
        <v>0</v>
      </c>
      <c r="AQ68">
        <v>0</v>
      </c>
      <c r="AR68">
        <v>13.533645585472758</v>
      </c>
      <c r="AS68">
        <v>8.148854353997077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26.961641455738203</v>
      </c>
      <c r="BB68">
        <f t="shared" ref="BB68:BB99" si="1">SUM(B68:AZ68)-BA68</f>
        <v>618.05370437531985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47.255212840884113</v>
      </c>
      <c r="M69">
        <v>0</v>
      </c>
      <c r="N69">
        <v>30.161966928121803</v>
      </c>
      <c r="O69">
        <v>50.658322223323772</v>
      </c>
      <c r="P69">
        <v>69.42172454546575</v>
      </c>
      <c r="Q69">
        <v>5.2319571826608531</v>
      </c>
      <c r="R69">
        <v>10.826759804218426</v>
      </c>
      <c r="S69">
        <v>6.2762310871672824</v>
      </c>
      <c r="T69">
        <v>0</v>
      </c>
      <c r="U69">
        <v>194.32168633504526</v>
      </c>
      <c r="V69">
        <v>4.8215801043760997</v>
      </c>
      <c r="W69">
        <v>11.158667819858195</v>
      </c>
      <c r="X69">
        <v>37.678116141819082</v>
      </c>
      <c r="Y69">
        <v>0</v>
      </c>
      <c r="Z69">
        <v>1.6738727238572322</v>
      </c>
      <c r="AA69">
        <v>0</v>
      </c>
      <c r="AB69">
        <v>10.091598528490918</v>
      </c>
      <c r="AC69">
        <v>4.947740364591942</v>
      </c>
      <c r="AD69">
        <v>0</v>
      </c>
      <c r="AE69">
        <v>12.629418490920475</v>
      </c>
      <c r="AF69">
        <v>0</v>
      </c>
      <c r="AG69">
        <v>0</v>
      </c>
      <c r="AH69">
        <v>11.520966765497811</v>
      </c>
      <c r="AI69">
        <v>0.81271571797119591</v>
      </c>
      <c r="AJ69">
        <v>0</v>
      </c>
      <c r="AK69">
        <v>13.190017259444792</v>
      </c>
      <c r="AL69">
        <v>13.64968388645377</v>
      </c>
      <c r="AM69">
        <v>4.0366076348152786</v>
      </c>
      <c r="AN69">
        <v>0</v>
      </c>
      <c r="AO69">
        <v>0</v>
      </c>
      <c r="AP69">
        <v>0</v>
      </c>
      <c r="AQ69">
        <v>0</v>
      </c>
      <c r="AR69">
        <v>13.533645585472758</v>
      </c>
      <c r="AS69">
        <v>8.148854353997077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23.493579076362145</v>
      </c>
      <c r="BB69">
        <f t="shared" si="1"/>
        <v>538.55376724809162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47.255212840884113</v>
      </c>
      <c r="M70">
        <v>0</v>
      </c>
      <c r="N70">
        <v>30.161966928121803</v>
      </c>
      <c r="O70">
        <v>50.658322223323772</v>
      </c>
      <c r="P70">
        <v>69.42172454546575</v>
      </c>
      <c r="Q70">
        <v>5.5760874667795504</v>
      </c>
      <c r="R70">
        <v>10.826759804218426</v>
      </c>
      <c r="S70">
        <v>6.738090153419761</v>
      </c>
      <c r="T70">
        <v>0</v>
      </c>
      <c r="U70">
        <v>194.32168633504526</v>
      </c>
      <c r="V70">
        <v>4.8215801043760997</v>
      </c>
      <c r="W70">
        <v>11.158667819858195</v>
      </c>
      <c r="X70">
        <v>37.678116141819082</v>
      </c>
      <c r="Y70">
        <v>0</v>
      </c>
      <c r="Z70">
        <v>1.6738727238572322</v>
      </c>
      <c r="AA70">
        <v>0</v>
      </c>
      <c r="AB70">
        <v>10.091598528490918</v>
      </c>
      <c r="AC70">
        <v>4.947740364591942</v>
      </c>
      <c r="AD70">
        <v>0</v>
      </c>
      <c r="AE70">
        <v>12.629418490920475</v>
      </c>
      <c r="AF70">
        <v>0</v>
      </c>
      <c r="AG70">
        <v>0</v>
      </c>
      <c r="AH70">
        <v>13.722751573575454</v>
      </c>
      <c r="AI70">
        <v>0.81271571797119591</v>
      </c>
      <c r="AJ70">
        <v>0</v>
      </c>
      <c r="AK70">
        <v>13.190017259444792</v>
      </c>
      <c r="AL70">
        <v>13.64968388645377</v>
      </c>
      <c r="AM70">
        <v>4.0366076348152786</v>
      </c>
      <c r="AN70">
        <v>0</v>
      </c>
      <c r="AO70">
        <v>0</v>
      </c>
      <c r="AP70">
        <v>0.32711920301684139</v>
      </c>
      <c r="AQ70">
        <v>0</v>
      </c>
      <c r="AR70">
        <v>12.969743686078061</v>
      </c>
      <c r="AS70">
        <v>8.148854353997077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23.609406519476714</v>
      </c>
      <c r="BB70">
        <f t="shared" si="1"/>
        <v>541.20893126704823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47.255212840884113</v>
      </c>
      <c r="M71">
        <v>0</v>
      </c>
      <c r="N71">
        <v>30.161966928121803</v>
      </c>
      <c r="O71">
        <v>50.658322223323772</v>
      </c>
      <c r="P71">
        <v>69.42172454546575</v>
      </c>
      <c r="Q71">
        <v>5.5760874667795504</v>
      </c>
      <c r="R71">
        <v>10.826759804218426</v>
      </c>
      <c r="S71">
        <v>6.738090153419761</v>
      </c>
      <c r="T71">
        <v>0</v>
      </c>
      <c r="U71">
        <v>194.32168633504526</v>
      </c>
      <c r="V71">
        <v>4.8215801043760997</v>
      </c>
      <c r="W71">
        <v>10.85344936672398</v>
      </c>
      <c r="X71">
        <v>37.678116141819082</v>
      </c>
      <c r="Y71">
        <v>0</v>
      </c>
      <c r="Z71">
        <v>1.6738727238572322</v>
      </c>
      <c r="AA71">
        <v>0</v>
      </c>
      <c r="AB71">
        <v>10.091598528490918</v>
      </c>
      <c r="AC71">
        <v>4.947740364591942</v>
      </c>
      <c r="AD71">
        <v>0</v>
      </c>
      <c r="AE71">
        <v>12.629418490920475</v>
      </c>
      <c r="AF71">
        <v>0</v>
      </c>
      <c r="AG71">
        <v>0</v>
      </c>
      <c r="AH71">
        <v>15.361289020663744</v>
      </c>
      <c r="AI71">
        <v>0.81271571797119591</v>
      </c>
      <c r="AJ71">
        <v>0</v>
      </c>
      <c r="AK71">
        <v>13.190017259444792</v>
      </c>
      <c r="AL71">
        <v>13.64968388645377</v>
      </c>
      <c r="AM71">
        <v>4.0366076348152786</v>
      </c>
      <c r="AN71">
        <v>0</v>
      </c>
      <c r="AO71">
        <v>0</v>
      </c>
      <c r="AP71">
        <v>0.42525491091467593</v>
      </c>
      <c r="AQ71">
        <v>0</v>
      </c>
      <c r="AR71">
        <v>12.969743686078061</v>
      </c>
      <c r="AS71">
        <v>8.148854353997077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23.669241326014124</v>
      </c>
      <c r="BB71">
        <f t="shared" si="1"/>
        <v>542.58055116236244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47.255212840884113</v>
      </c>
      <c r="M72">
        <v>0</v>
      </c>
      <c r="N72">
        <v>30.161966928121803</v>
      </c>
      <c r="O72">
        <v>50.658322223323772</v>
      </c>
      <c r="P72">
        <v>69.42172454546575</v>
      </c>
      <c r="Q72">
        <v>5.5760874667795504</v>
      </c>
      <c r="R72">
        <v>10.826759804218426</v>
      </c>
      <c r="S72">
        <v>6.738090153419761</v>
      </c>
      <c r="T72">
        <v>0</v>
      </c>
      <c r="U72">
        <v>194.32168633504526</v>
      </c>
      <c r="V72">
        <v>4.8215801043760997</v>
      </c>
      <c r="W72">
        <v>10.85344936672398</v>
      </c>
      <c r="X72">
        <v>37.678116141819082</v>
      </c>
      <c r="Y72">
        <v>0</v>
      </c>
      <c r="Z72">
        <v>1.6738727238572322</v>
      </c>
      <c r="AA72">
        <v>0</v>
      </c>
      <c r="AB72">
        <v>10.091598528490918</v>
      </c>
      <c r="AC72">
        <v>4.947740364591942</v>
      </c>
      <c r="AD72">
        <v>0</v>
      </c>
      <c r="AE72">
        <v>12.629418490920475</v>
      </c>
      <c r="AF72">
        <v>0</v>
      </c>
      <c r="AG72">
        <v>0</v>
      </c>
      <c r="AH72">
        <v>15.361289020663744</v>
      </c>
      <c r="AI72">
        <v>0.81271571797119591</v>
      </c>
      <c r="AJ72">
        <v>0</v>
      </c>
      <c r="AK72">
        <v>13.190017259444792</v>
      </c>
      <c r="AL72">
        <v>13.64968388645377</v>
      </c>
      <c r="AM72">
        <v>4.0366076348152786</v>
      </c>
      <c r="AN72">
        <v>0</v>
      </c>
      <c r="AO72">
        <v>0</v>
      </c>
      <c r="AP72">
        <v>0.42525491091467593</v>
      </c>
      <c r="AQ72">
        <v>0</v>
      </c>
      <c r="AR72">
        <v>12.969743686078061</v>
      </c>
      <c r="AS72">
        <v>8.148854353997077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23.669241326014124</v>
      </c>
      <c r="BB72">
        <f t="shared" si="1"/>
        <v>542.58055116236244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47.255959182958144</v>
      </c>
      <c r="M73">
        <v>0</v>
      </c>
      <c r="N73">
        <v>30.161966928121803</v>
      </c>
      <c r="O73">
        <v>50.658322223323772</v>
      </c>
      <c r="P73">
        <v>69.42172454546575</v>
      </c>
      <c r="Q73">
        <v>5.5760874667795504</v>
      </c>
      <c r="R73">
        <v>10.826759804218426</v>
      </c>
      <c r="S73">
        <v>6.738090153419761</v>
      </c>
      <c r="T73">
        <v>0</v>
      </c>
      <c r="U73">
        <v>194.32168633504526</v>
      </c>
      <c r="V73">
        <v>4.8215801043760997</v>
      </c>
      <c r="W73">
        <v>10.85344936672398</v>
      </c>
      <c r="X73">
        <v>37.678116141819082</v>
      </c>
      <c r="Y73">
        <v>0</v>
      </c>
      <c r="Z73">
        <v>3.3713450219160919</v>
      </c>
      <c r="AA73">
        <v>3.5882756543519094</v>
      </c>
      <c r="AB73">
        <v>10.091598528490918</v>
      </c>
      <c r="AC73">
        <v>4.947740364591942</v>
      </c>
      <c r="AD73">
        <v>0</v>
      </c>
      <c r="AE73">
        <v>12.629418490920475</v>
      </c>
      <c r="AF73">
        <v>0</v>
      </c>
      <c r="AG73">
        <v>0</v>
      </c>
      <c r="AH73">
        <v>15.361289020663744</v>
      </c>
      <c r="AI73">
        <v>0.81271571797119591</v>
      </c>
      <c r="AJ73">
        <v>0</v>
      </c>
      <c r="AK73">
        <v>13.190017259444792</v>
      </c>
      <c r="AL73">
        <v>13.64968388645377</v>
      </c>
      <c r="AM73">
        <v>4.0366076348152786</v>
      </c>
      <c r="AN73">
        <v>0</v>
      </c>
      <c r="AO73">
        <v>0</v>
      </c>
      <c r="AP73">
        <v>2.1262740245012006</v>
      </c>
      <c r="AQ73">
        <v>0</v>
      </c>
      <c r="AR73">
        <v>12.969743686078061</v>
      </c>
      <c r="AS73">
        <v>8.148854353997077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23.961319386471502</v>
      </c>
      <c r="BB73">
        <f t="shared" si="1"/>
        <v>549.27598650997652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47.255368310183783</v>
      </c>
      <c r="M74">
        <v>0</v>
      </c>
      <c r="N74">
        <v>30.161966928121803</v>
      </c>
      <c r="O74">
        <v>50.658322223323772</v>
      </c>
      <c r="P74">
        <v>69.42172454546575</v>
      </c>
      <c r="Q74">
        <v>5.5760874667795504</v>
      </c>
      <c r="R74">
        <v>10.826759804218426</v>
      </c>
      <c r="S74">
        <v>6.738090153419761</v>
      </c>
      <c r="T74">
        <v>0</v>
      </c>
      <c r="U74">
        <v>194.32168633504526</v>
      </c>
      <c r="V74">
        <v>4.8215801043760997</v>
      </c>
      <c r="W74">
        <v>10.85344936672398</v>
      </c>
      <c r="X74">
        <v>37.678116141819082</v>
      </c>
      <c r="Y74">
        <v>0</v>
      </c>
      <c r="Z74">
        <v>3.3713450219160919</v>
      </c>
      <c r="AA74">
        <v>3.5882756543519094</v>
      </c>
      <c r="AB74">
        <v>6.7277323523272798</v>
      </c>
      <c r="AC74">
        <v>4.947740364591942</v>
      </c>
      <c r="AD74">
        <v>0</v>
      </c>
      <c r="AE74">
        <v>12.629418490920475</v>
      </c>
      <c r="AF74">
        <v>0</v>
      </c>
      <c r="AG74">
        <v>0</v>
      </c>
      <c r="AH74">
        <v>15.361289020663744</v>
      </c>
      <c r="AI74">
        <v>0.81271571797119591</v>
      </c>
      <c r="AJ74">
        <v>0</v>
      </c>
      <c r="AK74">
        <v>13.190017259444792</v>
      </c>
      <c r="AL74">
        <v>13.64968388645377</v>
      </c>
      <c r="AM74">
        <v>4.0366076348152786</v>
      </c>
      <c r="AN74">
        <v>0</v>
      </c>
      <c r="AO74">
        <v>0</v>
      </c>
      <c r="AP74">
        <v>2.1262740245012006</v>
      </c>
      <c r="AQ74">
        <v>0</v>
      </c>
      <c r="AR74">
        <v>12.969743686078061</v>
      </c>
      <c r="AS74">
        <v>8.148854353997077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23.8206850818259</v>
      </c>
      <c r="BB74">
        <f t="shared" si="1"/>
        <v>546.0521637656841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47.255368310183783</v>
      </c>
      <c r="M75">
        <v>0</v>
      </c>
      <c r="N75">
        <v>30.161966928121803</v>
      </c>
      <c r="O75">
        <v>50.658322223323772</v>
      </c>
      <c r="P75">
        <v>69.42172454546575</v>
      </c>
      <c r="Q75">
        <v>5.5760874667795504</v>
      </c>
      <c r="R75">
        <v>10.826759804218426</v>
      </c>
      <c r="S75">
        <v>6.738090153419761</v>
      </c>
      <c r="T75">
        <v>0</v>
      </c>
      <c r="U75">
        <v>194.32168633504526</v>
      </c>
      <c r="V75">
        <v>4.8215801043760997</v>
      </c>
      <c r="W75">
        <v>10.85344936672398</v>
      </c>
      <c r="X75">
        <v>37.678116141819082</v>
      </c>
      <c r="Y75">
        <v>0</v>
      </c>
      <c r="Z75">
        <v>1.6738727238572322</v>
      </c>
      <c r="AA75">
        <v>7.1765515737841783</v>
      </c>
      <c r="AB75">
        <v>4.0856674806929663</v>
      </c>
      <c r="AC75">
        <v>0.97556501134627416</v>
      </c>
      <c r="AD75">
        <v>0</v>
      </c>
      <c r="AE75">
        <v>10.816225719056561</v>
      </c>
      <c r="AF75">
        <v>0</v>
      </c>
      <c r="AG75">
        <v>0</v>
      </c>
      <c r="AH75">
        <v>15.361289020663744</v>
      </c>
      <c r="AI75">
        <v>0.81271571797119591</v>
      </c>
      <c r="AJ75">
        <v>0</v>
      </c>
      <c r="AK75">
        <v>13.190017259444792</v>
      </c>
      <c r="AL75">
        <v>13.64968388645377</v>
      </c>
      <c r="AM75">
        <v>4.0366076348152786</v>
      </c>
      <c r="AN75">
        <v>0</v>
      </c>
      <c r="AO75">
        <v>0</v>
      </c>
      <c r="AP75">
        <v>2.1262740245012006</v>
      </c>
      <c r="AQ75">
        <v>0</v>
      </c>
      <c r="AR75">
        <v>12.969743686078061</v>
      </c>
      <c r="AS75">
        <v>8.148854353997077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23.547453973935411</v>
      </c>
      <c r="BB75">
        <f t="shared" si="1"/>
        <v>539.78876549820416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47.255201887106892</v>
      </c>
      <c r="M76">
        <v>0</v>
      </c>
      <c r="N76">
        <v>30.161966928121803</v>
      </c>
      <c r="O76">
        <v>50.658322223323772</v>
      </c>
      <c r="P76">
        <v>69.42172454546575</v>
      </c>
      <c r="Q76">
        <v>5.5760874667795504</v>
      </c>
      <c r="R76">
        <v>10.826759804218426</v>
      </c>
      <c r="S76">
        <v>6.738090153419761</v>
      </c>
      <c r="T76">
        <v>0</v>
      </c>
      <c r="U76">
        <v>194.32168633504526</v>
      </c>
      <c r="V76">
        <v>4.8215801043760997</v>
      </c>
      <c r="W76">
        <v>10.85344936672398</v>
      </c>
      <c r="X76">
        <v>37.678116141819082</v>
      </c>
      <c r="Y76">
        <v>0</v>
      </c>
      <c r="Z76">
        <v>1.6738727238572322</v>
      </c>
      <c r="AA76">
        <v>7.1765515737841783</v>
      </c>
      <c r="AB76">
        <v>4.0856674806929663</v>
      </c>
      <c r="AC76">
        <v>0.97556501134627416</v>
      </c>
      <c r="AD76">
        <v>2.3277907266958877</v>
      </c>
      <c r="AE76">
        <v>11.455366214777706</v>
      </c>
      <c r="AF76">
        <v>0</v>
      </c>
      <c r="AG76">
        <v>0</v>
      </c>
      <c r="AH76">
        <v>15.361289020663744</v>
      </c>
      <c r="AI76">
        <v>0.81271571797119591</v>
      </c>
      <c r="AJ76">
        <v>0</v>
      </c>
      <c r="AK76">
        <v>13.190017259444792</v>
      </c>
      <c r="AL76">
        <v>13.64968388645377</v>
      </c>
      <c r="AM76">
        <v>4.0366076348152786</v>
      </c>
      <c r="AN76">
        <v>0</v>
      </c>
      <c r="AO76">
        <v>0</v>
      </c>
      <c r="AP76">
        <v>0.16355960150842069</v>
      </c>
      <c r="AQ76">
        <v>0</v>
      </c>
      <c r="AR76">
        <v>12.969743686078061</v>
      </c>
      <c r="AS76">
        <v>8.148854353997077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23.589423279666732</v>
      </c>
      <c r="BB76">
        <f t="shared" si="1"/>
        <v>540.75084656882018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47.255883631300726</v>
      </c>
      <c r="M77">
        <v>0</v>
      </c>
      <c r="N77">
        <v>30.161966928121803</v>
      </c>
      <c r="O77">
        <v>50.658322223323772</v>
      </c>
      <c r="P77">
        <v>69.42172454546575</v>
      </c>
      <c r="Q77">
        <v>5.5760874667795504</v>
      </c>
      <c r="R77">
        <v>10.826759804218426</v>
      </c>
      <c r="S77">
        <v>6.738090153419761</v>
      </c>
      <c r="T77">
        <v>0</v>
      </c>
      <c r="U77">
        <v>194.32168633504526</v>
      </c>
      <c r="V77">
        <v>4.8215801043760997</v>
      </c>
      <c r="W77">
        <v>10.548228596353205</v>
      </c>
      <c r="X77">
        <v>37.678116141819082</v>
      </c>
      <c r="Y77">
        <v>0</v>
      </c>
      <c r="Z77">
        <v>3.3713450219160919</v>
      </c>
      <c r="AA77">
        <v>10.088494573158004</v>
      </c>
      <c r="AB77">
        <v>6.7277323523272798</v>
      </c>
      <c r="AC77">
        <v>7.4217733033270701</v>
      </c>
      <c r="AD77">
        <v>4.6555812097265701</v>
      </c>
      <c r="AE77">
        <v>12.629418490920475</v>
      </c>
      <c r="AF77">
        <v>0</v>
      </c>
      <c r="AG77">
        <v>0</v>
      </c>
      <c r="AH77">
        <v>25.294922455854728</v>
      </c>
      <c r="AI77">
        <v>0.81271571797119591</v>
      </c>
      <c r="AJ77">
        <v>0</v>
      </c>
      <c r="AK77">
        <v>13.190017259444792</v>
      </c>
      <c r="AL77">
        <v>13.64968388645377</v>
      </c>
      <c r="AM77">
        <v>4.0366076348152786</v>
      </c>
      <c r="AN77">
        <v>0</v>
      </c>
      <c r="AO77">
        <v>0</v>
      </c>
      <c r="AP77">
        <v>0.16355960150842069</v>
      </c>
      <c r="AQ77">
        <v>0</v>
      </c>
      <c r="AR77">
        <v>12.969743686078061</v>
      </c>
      <c r="AS77">
        <v>8.148854353997077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24.710859830968758</v>
      </c>
      <c r="BB77">
        <f t="shared" si="1"/>
        <v>566.4580356467535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47.255218382603381</v>
      </c>
      <c r="M78">
        <v>0</v>
      </c>
      <c r="N78">
        <v>30.161966928121803</v>
      </c>
      <c r="O78">
        <v>50.658322223323772</v>
      </c>
      <c r="P78">
        <v>69.42172454546575</v>
      </c>
      <c r="Q78">
        <v>5.5760874667795504</v>
      </c>
      <c r="R78">
        <v>10.826759804218426</v>
      </c>
      <c r="S78">
        <v>6.738090153419761</v>
      </c>
      <c r="T78">
        <v>0</v>
      </c>
      <c r="U78">
        <v>194.32168633504526</v>
      </c>
      <c r="V78">
        <v>4.8215801043760997</v>
      </c>
      <c r="W78">
        <v>10.548228596353205</v>
      </c>
      <c r="X78">
        <v>37.678116141819082</v>
      </c>
      <c r="Y78">
        <v>0</v>
      </c>
      <c r="Z78">
        <v>5.0216184366520551</v>
      </c>
      <c r="AA78">
        <v>10.764827228136088</v>
      </c>
      <c r="AB78">
        <v>10.091598528490918</v>
      </c>
      <c r="AC78">
        <v>7.4217733033270701</v>
      </c>
      <c r="AD78">
        <v>6.9833719364224569</v>
      </c>
      <c r="AE78">
        <v>12.629418490920475</v>
      </c>
      <c r="AF78">
        <v>0</v>
      </c>
      <c r="AG78">
        <v>0</v>
      </c>
      <c r="AH78">
        <v>31.618653069818407</v>
      </c>
      <c r="AI78">
        <v>0.81271571797119591</v>
      </c>
      <c r="AJ78">
        <v>0</v>
      </c>
      <c r="AK78">
        <v>13.190017259444792</v>
      </c>
      <c r="AL78">
        <v>13.64968388645377</v>
      </c>
      <c r="AM78">
        <v>4.0366076348152786</v>
      </c>
      <c r="AN78">
        <v>0</v>
      </c>
      <c r="AO78">
        <v>0</v>
      </c>
      <c r="AP78">
        <v>0.16355960150842069</v>
      </c>
      <c r="AQ78">
        <v>0</v>
      </c>
      <c r="AR78">
        <v>12.969743686078061</v>
      </c>
      <c r="AS78">
        <v>8.148854353997077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25.310327355490472</v>
      </c>
      <c r="BB78">
        <f t="shared" si="1"/>
        <v>580.1998964600715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46.044770620500408</v>
      </c>
      <c r="M79">
        <v>0</v>
      </c>
      <c r="N79">
        <v>30.161966928121803</v>
      </c>
      <c r="O79">
        <v>50.658322223323772</v>
      </c>
      <c r="P79">
        <v>69.42172454546575</v>
      </c>
      <c r="Q79">
        <v>5.5755740685990256</v>
      </c>
      <c r="R79">
        <v>10.826759804218426</v>
      </c>
      <c r="S79">
        <v>6.7407591762139329</v>
      </c>
      <c r="T79">
        <v>0</v>
      </c>
      <c r="U79">
        <v>194.32168633504526</v>
      </c>
      <c r="V79">
        <v>4.8215801043760997</v>
      </c>
      <c r="W79">
        <v>10.548228596353205</v>
      </c>
      <c r="X79">
        <v>37.678116141819082</v>
      </c>
      <c r="Y79">
        <v>0</v>
      </c>
      <c r="Z79">
        <v>5.0216184366520551</v>
      </c>
      <c r="AA79">
        <v>10.764827228136088</v>
      </c>
      <c r="AB79">
        <v>10.091598528490918</v>
      </c>
      <c r="AC79">
        <v>7.4217733033270701</v>
      </c>
      <c r="AD79">
        <v>9.3111624194531402</v>
      </c>
      <c r="AE79">
        <v>12.629418490920475</v>
      </c>
      <c r="AF79">
        <v>0</v>
      </c>
      <c r="AG79">
        <v>0</v>
      </c>
      <c r="AH79">
        <v>37.942383943331251</v>
      </c>
      <c r="AI79">
        <v>1.6254316788561884</v>
      </c>
      <c r="AJ79">
        <v>0</v>
      </c>
      <c r="AK79">
        <v>13.190017259444792</v>
      </c>
      <c r="AL79">
        <v>21.661454863285325</v>
      </c>
      <c r="AM79">
        <v>4.0366076348152786</v>
      </c>
      <c r="AN79">
        <v>0</v>
      </c>
      <c r="AO79">
        <v>0</v>
      </c>
      <c r="AP79">
        <v>0.16355960150842069</v>
      </c>
      <c r="AQ79">
        <v>0</v>
      </c>
      <c r="AR79">
        <v>12.969743686078061</v>
      </c>
      <c r="AS79">
        <v>8.148854353997077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25.990317890843492</v>
      </c>
      <c r="BB79">
        <f t="shared" si="1"/>
        <v>595.78762208148953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45.636552576145263</v>
      </c>
      <c r="M80">
        <v>0</v>
      </c>
      <c r="N80">
        <v>30.161966928121803</v>
      </c>
      <c r="O80">
        <v>50.658322223323772</v>
      </c>
      <c r="P80">
        <v>69.42172454546575</v>
      </c>
      <c r="Q80">
        <v>5.5755740685990256</v>
      </c>
      <c r="R80">
        <v>10.826759804218426</v>
      </c>
      <c r="S80">
        <v>6.7407591762139329</v>
      </c>
      <c r="T80">
        <v>0</v>
      </c>
      <c r="U80">
        <v>194.32168633504526</v>
      </c>
      <c r="V80">
        <v>4.8215801043760997</v>
      </c>
      <c r="W80">
        <v>10.548228596353205</v>
      </c>
      <c r="X80">
        <v>37.678116141819082</v>
      </c>
      <c r="Y80">
        <v>0</v>
      </c>
      <c r="Z80">
        <v>5.0216184366520551</v>
      </c>
      <c r="AA80">
        <v>10.764827228136088</v>
      </c>
      <c r="AB80">
        <v>10.091598528490918</v>
      </c>
      <c r="AC80">
        <v>7.4217733033270701</v>
      </c>
      <c r="AD80">
        <v>9.3111624194531402</v>
      </c>
      <c r="AE80">
        <v>12.629418490920475</v>
      </c>
      <c r="AF80">
        <v>0</v>
      </c>
      <c r="AG80">
        <v>0</v>
      </c>
      <c r="AH80">
        <v>37.942383943331251</v>
      </c>
      <c r="AI80">
        <v>2.9257769247756205</v>
      </c>
      <c r="AJ80">
        <v>0</v>
      </c>
      <c r="AK80">
        <v>13.190017259444792</v>
      </c>
      <c r="AL80">
        <v>21.661454863285325</v>
      </c>
      <c r="AM80">
        <v>4.0366076348152786</v>
      </c>
      <c r="AN80">
        <v>0</v>
      </c>
      <c r="AO80">
        <v>0</v>
      </c>
      <c r="AP80">
        <v>0.16355960150842069</v>
      </c>
      <c r="AQ80">
        <v>0</v>
      </c>
      <c r="AR80">
        <v>13.533645585472758</v>
      </c>
      <c r="AS80">
        <v>8.148854353997077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26.051179907263581</v>
      </c>
      <c r="BB80">
        <f t="shared" si="1"/>
        <v>597.18278916602833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45.636552576145263</v>
      </c>
      <c r="M81">
        <v>0</v>
      </c>
      <c r="N81">
        <v>30.161966928121803</v>
      </c>
      <c r="O81">
        <v>50.658322223323772</v>
      </c>
      <c r="P81">
        <v>69.42172454546575</v>
      </c>
      <c r="Q81">
        <v>5.5755740685990256</v>
      </c>
      <c r="R81">
        <v>10.826759804218426</v>
      </c>
      <c r="S81">
        <v>6.7407591762139329</v>
      </c>
      <c r="T81">
        <v>0</v>
      </c>
      <c r="U81">
        <v>194.32168633504526</v>
      </c>
      <c r="V81">
        <v>4.8215801043760997</v>
      </c>
      <c r="W81">
        <v>10.548228596353205</v>
      </c>
      <c r="X81">
        <v>37.678116141819082</v>
      </c>
      <c r="Y81">
        <v>0</v>
      </c>
      <c r="Z81">
        <v>5.0216184366520551</v>
      </c>
      <c r="AA81">
        <v>10.764827228136088</v>
      </c>
      <c r="AB81">
        <v>10.091598528490918</v>
      </c>
      <c r="AC81">
        <v>7.4217733033270701</v>
      </c>
      <c r="AD81">
        <v>9.3111624194531402</v>
      </c>
      <c r="AE81">
        <v>12.629418490920475</v>
      </c>
      <c r="AF81">
        <v>0</v>
      </c>
      <c r="AG81">
        <v>0</v>
      </c>
      <c r="AH81">
        <v>37.942383943331251</v>
      </c>
      <c r="AI81">
        <v>12.678366754998954</v>
      </c>
      <c r="AJ81">
        <v>0</v>
      </c>
      <c r="AK81">
        <v>13.190017259444792</v>
      </c>
      <c r="AL81">
        <v>21.661454863285325</v>
      </c>
      <c r="AM81">
        <v>4.0366076348152786</v>
      </c>
      <c r="AN81">
        <v>0</v>
      </c>
      <c r="AO81">
        <v>0</v>
      </c>
      <c r="AP81">
        <v>0.16355960150842069</v>
      </c>
      <c r="AQ81">
        <v>0</v>
      </c>
      <c r="AR81">
        <v>13.533645585472758</v>
      </c>
      <c r="AS81">
        <v>8.148854353997077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26.458838162166913</v>
      </c>
      <c r="BB81">
        <f t="shared" si="1"/>
        <v>606.52772074134828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45.636552576145263</v>
      </c>
      <c r="M82">
        <v>0</v>
      </c>
      <c r="N82">
        <v>30.161966928121803</v>
      </c>
      <c r="O82">
        <v>50.658322223323772</v>
      </c>
      <c r="P82">
        <v>69.42172454546575</v>
      </c>
      <c r="Q82">
        <v>5.5755740685990256</v>
      </c>
      <c r="R82">
        <v>10.826759804218426</v>
      </c>
      <c r="S82">
        <v>6.7407591762139329</v>
      </c>
      <c r="T82">
        <v>0</v>
      </c>
      <c r="U82">
        <v>194.32168633504526</v>
      </c>
      <c r="V82">
        <v>4.8215801043760997</v>
      </c>
      <c r="W82">
        <v>10.548228596353205</v>
      </c>
      <c r="X82">
        <v>37.678116141819082</v>
      </c>
      <c r="Y82">
        <v>0</v>
      </c>
      <c r="Z82">
        <v>5.0216184366520551</v>
      </c>
      <c r="AA82">
        <v>10.764827228136088</v>
      </c>
      <c r="AB82">
        <v>10.091598528490918</v>
      </c>
      <c r="AC82">
        <v>7.4217733033270701</v>
      </c>
      <c r="AD82">
        <v>9.3111624194531402</v>
      </c>
      <c r="AE82">
        <v>12.629418490920475</v>
      </c>
      <c r="AF82">
        <v>0</v>
      </c>
      <c r="AG82">
        <v>0</v>
      </c>
      <c r="AH82">
        <v>37.942383943331251</v>
      </c>
      <c r="AI82">
        <v>16.904488925694007</v>
      </c>
      <c r="AJ82">
        <v>0</v>
      </c>
      <c r="AK82">
        <v>13.190017259444792</v>
      </c>
      <c r="AL82">
        <v>21.661454863285325</v>
      </c>
      <c r="AM82">
        <v>4.0366076348152786</v>
      </c>
      <c r="AN82">
        <v>0</v>
      </c>
      <c r="AO82">
        <v>0</v>
      </c>
      <c r="AP82">
        <v>0.16355960150842069</v>
      </c>
      <c r="AQ82">
        <v>0</v>
      </c>
      <c r="AR82">
        <v>12.969743686078061</v>
      </c>
      <c r="AS82">
        <v>8.148854353997077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26.611918969507272</v>
      </c>
      <c r="BB82">
        <f t="shared" si="1"/>
        <v>610.03686020530824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45.636552576145263</v>
      </c>
      <c r="M83">
        <v>0</v>
      </c>
      <c r="N83">
        <v>30.161966928121803</v>
      </c>
      <c r="O83">
        <v>50.658322223323772</v>
      </c>
      <c r="P83">
        <v>69.42172454546575</v>
      </c>
      <c r="Q83">
        <v>5.5755740685990256</v>
      </c>
      <c r="R83">
        <v>10.826759804218426</v>
      </c>
      <c r="S83">
        <v>6.7407591762139329</v>
      </c>
      <c r="T83">
        <v>0</v>
      </c>
      <c r="U83">
        <v>194.32168633504526</v>
      </c>
      <c r="V83">
        <v>4.8215801043760997</v>
      </c>
      <c r="W83">
        <v>10.548228596353205</v>
      </c>
      <c r="X83">
        <v>37.678116141819082</v>
      </c>
      <c r="Y83">
        <v>0</v>
      </c>
      <c r="Z83">
        <v>5.0216184366520551</v>
      </c>
      <c r="AA83">
        <v>10.764827228136088</v>
      </c>
      <c r="AB83">
        <v>10.091598528490918</v>
      </c>
      <c r="AC83">
        <v>7.4217733033270701</v>
      </c>
      <c r="AD83">
        <v>9.3111624194531402</v>
      </c>
      <c r="AE83">
        <v>12.629418490920475</v>
      </c>
      <c r="AF83">
        <v>0</v>
      </c>
      <c r="AG83">
        <v>0</v>
      </c>
      <c r="AH83">
        <v>37.942383943331251</v>
      </c>
      <c r="AI83">
        <v>16.904488925694007</v>
      </c>
      <c r="AJ83">
        <v>0</v>
      </c>
      <c r="AK83">
        <v>13.190017259444792</v>
      </c>
      <c r="AL83">
        <v>21.661454863285325</v>
      </c>
      <c r="AM83">
        <v>4.0366076348152786</v>
      </c>
      <c r="AN83">
        <v>0</v>
      </c>
      <c r="AO83">
        <v>0</v>
      </c>
      <c r="AP83">
        <v>0.16355960150842069</v>
      </c>
      <c r="AQ83">
        <v>0</v>
      </c>
      <c r="AR83">
        <v>12.969743686078061</v>
      </c>
      <c r="AS83">
        <v>8.148854353997077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26.611918969507272</v>
      </c>
      <c r="BB83">
        <f t="shared" si="1"/>
        <v>610.03686020530824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45.636552576145263</v>
      </c>
      <c r="M84">
        <v>0</v>
      </c>
      <c r="N84">
        <v>30.161966928121803</v>
      </c>
      <c r="O84">
        <v>50.658322223323772</v>
      </c>
      <c r="P84">
        <v>69.42172454546575</v>
      </c>
      <c r="Q84">
        <v>5.5755740685990256</v>
      </c>
      <c r="R84">
        <v>10.826759804218426</v>
      </c>
      <c r="S84">
        <v>6.7407591762139329</v>
      </c>
      <c r="T84">
        <v>0</v>
      </c>
      <c r="U84">
        <v>194.32168633504526</v>
      </c>
      <c r="V84">
        <v>4.8215801043760997</v>
      </c>
      <c r="W84">
        <v>10.548228596353205</v>
      </c>
      <c r="X84">
        <v>37.678116141819082</v>
      </c>
      <c r="Y84">
        <v>0</v>
      </c>
      <c r="Z84">
        <v>5.0216184366520551</v>
      </c>
      <c r="AA84">
        <v>10.764827228136088</v>
      </c>
      <c r="AB84">
        <v>10.091598528490918</v>
      </c>
      <c r="AC84">
        <v>7.4217733033270701</v>
      </c>
      <c r="AD84">
        <v>9.3111624194531402</v>
      </c>
      <c r="AE84">
        <v>12.629418490920475</v>
      </c>
      <c r="AF84">
        <v>0</v>
      </c>
      <c r="AG84">
        <v>0</v>
      </c>
      <c r="AH84">
        <v>37.942383943331251</v>
      </c>
      <c r="AI84">
        <v>16.904488925694007</v>
      </c>
      <c r="AJ84">
        <v>0</v>
      </c>
      <c r="AK84">
        <v>13.190017259444792</v>
      </c>
      <c r="AL84">
        <v>21.661454863285325</v>
      </c>
      <c r="AM84">
        <v>4.0366076348152786</v>
      </c>
      <c r="AN84">
        <v>0</v>
      </c>
      <c r="AO84">
        <v>0</v>
      </c>
      <c r="AP84">
        <v>0.16355960150842069</v>
      </c>
      <c r="AQ84">
        <v>0</v>
      </c>
      <c r="AR84">
        <v>12.969743686078061</v>
      </c>
      <c r="AS84">
        <v>8.148854353997077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26.611918969507272</v>
      </c>
      <c r="BB84">
        <f t="shared" si="1"/>
        <v>610.03686020530824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45.636552576145263</v>
      </c>
      <c r="M85">
        <v>0</v>
      </c>
      <c r="N85">
        <v>30.161966928121803</v>
      </c>
      <c r="O85">
        <v>50.658322223323772</v>
      </c>
      <c r="P85">
        <v>69.42172454546575</v>
      </c>
      <c r="Q85">
        <v>5.5755740685990256</v>
      </c>
      <c r="R85">
        <v>10.826759804218426</v>
      </c>
      <c r="S85">
        <v>6.7407591762139329</v>
      </c>
      <c r="T85">
        <v>0</v>
      </c>
      <c r="U85">
        <v>194.32168633504526</v>
      </c>
      <c r="V85">
        <v>4.8215801043760997</v>
      </c>
      <c r="W85">
        <v>10.548228596353205</v>
      </c>
      <c r="X85">
        <v>37.678116141819082</v>
      </c>
      <c r="Y85">
        <v>0</v>
      </c>
      <c r="Z85">
        <v>5.0216184366520551</v>
      </c>
      <c r="AA85">
        <v>10.764827228136088</v>
      </c>
      <c r="AB85">
        <v>10.091598528490918</v>
      </c>
      <c r="AC85">
        <v>7.4217733033270701</v>
      </c>
      <c r="AD85">
        <v>9.3111624194531402</v>
      </c>
      <c r="AE85">
        <v>12.629418490920475</v>
      </c>
      <c r="AF85">
        <v>0</v>
      </c>
      <c r="AG85">
        <v>0</v>
      </c>
      <c r="AH85">
        <v>37.276728089229806</v>
      </c>
      <c r="AI85">
        <v>16.904488925694007</v>
      </c>
      <c r="AJ85">
        <v>0</v>
      </c>
      <c r="AK85">
        <v>13.190017259444792</v>
      </c>
      <c r="AL85">
        <v>13.64968388645377</v>
      </c>
      <c r="AM85">
        <v>4.0366076348152786</v>
      </c>
      <c r="AN85">
        <v>0</v>
      </c>
      <c r="AO85">
        <v>0</v>
      </c>
      <c r="AP85">
        <v>0.16355960150842069</v>
      </c>
      <c r="AQ85">
        <v>0</v>
      </c>
      <c r="AR85">
        <v>12.969743686078061</v>
      </c>
      <c r="AS85">
        <v>8.148854353997077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26.249202527974269</v>
      </c>
      <c r="BB85">
        <f t="shared" si="1"/>
        <v>601.7221498159081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45.636552576145263</v>
      </c>
      <c r="M86">
        <v>0</v>
      </c>
      <c r="N86">
        <v>30.161966928121803</v>
      </c>
      <c r="O86">
        <v>50.658322223323772</v>
      </c>
      <c r="P86">
        <v>69.42172454546575</v>
      </c>
      <c r="Q86">
        <v>5.5755740685990256</v>
      </c>
      <c r="R86">
        <v>10.826759804218426</v>
      </c>
      <c r="S86">
        <v>6.7407591762139329</v>
      </c>
      <c r="T86">
        <v>0</v>
      </c>
      <c r="U86">
        <v>194.32168633504526</v>
      </c>
      <c r="V86">
        <v>4.8215801043760997</v>
      </c>
      <c r="W86">
        <v>10.548228596353205</v>
      </c>
      <c r="X86">
        <v>37.678116141819082</v>
      </c>
      <c r="Y86">
        <v>0</v>
      </c>
      <c r="Z86">
        <v>5.0216184366520551</v>
      </c>
      <c r="AA86">
        <v>10.764827228136088</v>
      </c>
      <c r="AB86">
        <v>10.091598528490918</v>
      </c>
      <c r="AC86">
        <v>7.4217733033270701</v>
      </c>
      <c r="AD86">
        <v>6.9833719364224569</v>
      </c>
      <c r="AE86">
        <v>12.629418490920475</v>
      </c>
      <c r="AF86">
        <v>0</v>
      </c>
      <c r="AG86">
        <v>0</v>
      </c>
      <c r="AH86">
        <v>31.618653069818407</v>
      </c>
      <c r="AI86">
        <v>12.678366754998954</v>
      </c>
      <c r="AJ86">
        <v>0</v>
      </c>
      <c r="AK86">
        <v>13.190017259444792</v>
      </c>
      <c r="AL86">
        <v>13.64968388645377</v>
      </c>
      <c r="AM86">
        <v>4.0366076348152786</v>
      </c>
      <c r="AN86">
        <v>0</v>
      </c>
      <c r="AO86">
        <v>0</v>
      </c>
      <c r="AP86">
        <v>0.16355960150842069</v>
      </c>
      <c r="AQ86">
        <v>0</v>
      </c>
      <c r="AR86">
        <v>12.969743686078061</v>
      </c>
      <c r="AS86">
        <v>8.148854353997077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25.738741443237139</v>
      </c>
      <c r="BB86">
        <f t="shared" si="1"/>
        <v>590.02062322750805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45.636552576145263</v>
      </c>
      <c r="M87">
        <v>0</v>
      </c>
      <c r="N87">
        <v>30.161966928121803</v>
      </c>
      <c r="O87">
        <v>50.658322223323772</v>
      </c>
      <c r="P87">
        <v>69.42172454546575</v>
      </c>
      <c r="Q87">
        <v>5.5755740685990256</v>
      </c>
      <c r="R87">
        <v>10.826759804218426</v>
      </c>
      <c r="S87">
        <v>6.7407591762139329</v>
      </c>
      <c r="T87">
        <v>0</v>
      </c>
      <c r="U87">
        <v>194.32168633504526</v>
      </c>
      <c r="V87">
        <v>4.8215801043760997</v>
      </c>
      <c r="W87">
        <v>10.548228596353205</v>
      </c>
      <c r="X87">
        <v>37.678116141819082</v>
      </c>
      <c r="Y87">
        <v>0</v>
      </c>
      <c r="Z87">
        <v>5.0216184366520551</v>
      </c>
      <c r="AA87">
        <v>10.764827228136088</v>
      </c>
      <c r="AB87">
        <v>10.091598528490918</v>
      </c>
      <c r="AC87">
        <v>7.4217733033270701</v>
      </c>
      <c r="AD87">
        <v>4.6555812097265701</v>
      </c>
      <c r="AE87">
        <v>12.629418490920475</v>
      </c>
      <c r="AF87">
        <v>0</v>
      </c>
      <c r="AG87">
        <v>0</v>
      </c>
      <c r="AH87">
        <v>31.618653069818407</v>
      </c>
      <c r="AI87">
        <v>2.2756043018159051</v>
      </c>
      <c r="AJ87">
        <v>0</v>
      </c>
      <c r="AK87">
        <v>13.190017259444792</v>
      </c>
      <c r="AL87">
        <v>13.64968388645377</v>
      </c>
      <c r="AM87">
        <v>4.0366076348152786</v>
      </c>
      <c r="AN87">
        <v>0</v>
      </c>
      <c r="AO87">
        <v>0</v>
      </c>
      <c r="AP87">
        <v>0.16355960150842069</v>
      </c>
      <c r="AQ87">
        <v>0</v>
      </c>
      <c r="AR87">
        <v>12.969743686078061</v>
      </c>
      <c r="AS87">
        <v>8.148854353997077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25.206604320318199</v>
      </c>
      <c r="BB87">
        <f t="shared" si="1"/>
        <v>577.82220717054815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45.636552576145263</v>
      </c>
      <c r="M88">
        <v>0</v>
      </c>
      <c r="N88">
        <v>30.161966928121803</v>
      </c>
      <c r="O88">
        <v>50.658322223323772</v>
      </c>
      <c r="P88">
        <v>69.42172454546575</v>
      </c>
      <c r="Q88">
        <v>5.5755740685990256</v>
      </c>
      <c r="R88">
        <v>10.826759804218426</v>
      </c>
      <c r="S88">
        <v>6.7407591762139329</v>
      </c>
      <c r="T88">
        <v>0</v>
      </c>
      <c r="U88">
        <v>194.32168633504526</v>
      </c>
      <c r="V88">
        <v>4.8215801043760997</v>
      </c>
      <c r="W88">
        <v>10.548228596353205</v>
      </c>
      <c r="X88">
        <v>37.678116141819082</v>
      </c>
      <c r="Y88">
        <v>0</v>
      </c>
      <c r="Z88">
        <v>5.0216184366520551</v>
      </c>
      <c r="AA88">
        <v>10.764827228136088</v>
      </c>
      <c r="AB88">
        <v>10.091598528490918</v>
      </c>
      <c r="AC88">
        <v>7.4217733033270701</v>
      </c>
      <c r="AD88">
        <v>4.6555812097265701</v>
      </c>
      <c r="AE88">
        <v>12.629418490920475</v>
      </c>
      <c r="AF88">
        <v>0</v>
      </c>
      <c r="AG88">
        <v>0</v>
      </c>
      <c r="AH88">
        <v>31.618653069818407</v>
      </c>
      <c r="AI88">
        <v>0.81271571797119591</v>
      </c>
      <c r="AJ88">
        <v>0</v>
      </c>
      <c r="AK88">
        <v>13.190017259444792</v>
      </c>
      <c r="AL88">
        <v>13.64968388645377</v>
      </c>
      <c r="AM88">
        <v>4.0366076348152786</v>
      </c>
      <c r="AN88">
        <v>0</v>
      </c>
      <c r="AO88">
        <v>0</v>
      </c>
      <c r="AP88">
        <v>0.16355960150842069</v>
      </c>
      <c r="AQ88">
        <v>0</v>
      </c>
      <c r="AR88">
        <v>12.969743686078061</v>
      </c>
      <c r="AS88">
        <v>8.148854353997077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25.145455577513488</v>
      </c>
      <c r="BB88">
        <f t="shared" si="1"/>
        <v>576.42046732950814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45.636552576145263</v>
      </c>
      <c r="M89">
        <v>0</v>
      </c>
      <c r="N89">
        <v>30.161966928121803</v>
      </c>
      <c r="O89">
        <v>50.658322223323772</v>
      </c>
      <c r="P89">
        <v>69.42172454546575</v>
      </c>
      <c r="Q89">
        <v>5.5755740685990256</v>
      </c>
      <c r="R89">
        <v>10.826759804218426</v>
      </c>
      <c r="S89">
        <v>6.7407591762139329</v>
      </c>
      <c r="T89">
        <v>0</v>
      </c>
      <c r="U89">
        <v>194.32168633504526</v>
      </c>
      <c r="V89">
        <v>4.8215801043760997</v>
      </c>
      <c r="W89">
        <v>10.548228596353205</v>
      </c>
      <c r="X89">
        <v>37.678116141819082</v>
      </c>
      <c r="Y89">
        <v>0</v>
      </c>
      <c r="Z89">
        <v>5.0216184366520551</v>
      </c>
      <c r="AA89">
        <v>10.764827228136088</v>
      </c>
      <c r="AB89">
        <v>10.091598528490918</v>
      </c>
      <c r="AC89">
        <v>7.4217733033270701</v>
      </c>
      <c r="AD89">
        <v>4.6555812097265701</v>
      </c>
      <c r="AE89">
        <v>12.629418490920475</v>
      </c>
      <c r="AF89">
        <v>0</v>
      </c>
      <c r="AG89">
        <v>0</v>
      </c>
      <c r="AH89">
        <v>31.618653069818407</v>
      </c>
      <c r="AI89">
        <v>0.81271571797119591</v>
      </c>
      <c r="AJ89">
        <v>0</v>
      </c>
      <c r="AK89">
        <v>13.190017259444792</v>
      </c>
      <c r="AL89">
        <v>13.64968388645377</v>
      </c>
      <c r="AM89">
        <v>4.0366076348152786</v>
      </c>
      <c r="AN89">
        <v>0</v>
      </c>
      <c r="AO89">
        <v>0</v>
      </c>
      <c r="AP89">
        <v>0.16355960150842069</v>
      </c>
      <c r="AQ89">
        <v>0</v>
      </c>
      <c r="AR89">
        <v>12.969743686078061</v>
      </c>
      <c r="AS89">
        <v>8.148854353997077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25.145455577513488</v>
      </c>
      <c r="BB89">
        <f t="shared" si="1"/>
        <v>576.42046732950814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45.636552576145263</v>
      </c>
      <c r="M90">
        <v>0</v>
      </c>
      <c r="N90">
        <v>30.161966928121803</v>
      </c>
      <c r="O90">
        <v>50.658322223323772</v>
      </c>
      <c r="P90">
        <v>69.42172454546575</v>
      </c>
      <c r="Q90">
        <v>5.5755740685990256</v>
      </c>
      <c r="R90">
        <v>10.826759804218426</v>
      </c>
      <c r="S90">
        <v>6.7407591762139329</v>
      </c>
      <c r="T90">
        <v>0</v>
      </c>
      <c r="U90">
        <v>194.32168633504526</v>
      </c>
      <c r="V90">
        <v>4.8215801043760997</v>
      </c>
      <c r="W90">
        <v>10.548228596353205</v>
      </c>
      <c r="X90">
        <v>37.678116141819082</v>
      </c>
      <c r="Y90">
        <v>0</v>
      </c>
      <c r="Z90">
        <v>5.0216184366520551</v>
      </c>
      <c r="AA90">
        <v>10.764827228136088</v>
      </c>
      <c r="AB90">
        <v>10.091598528490918</v>
      </c>
      <c r="AC90">
        <v>7.4217733033270701</v>
      </c>
      <c r="AD90">
        <v>4.6555812097265701</v>
      </c>
      <c r="AE90">
        <v>12.629418490920475</v>
      </c>
      <c r="AF90">
        <v>0</v>
      </c>
      <c r="AG90">
        <v>0</v>
      </c>
      <c r="AH90">
        <v>31.618653069818407</v>
      </c>
      <c r="AI90">
        <v>0.81271571797119591</v>
      </c>
      <c r="AJ90">
        <v>0</v>
      </c>
      <c r="AK90">
        <v>13.190017259444792</v>
      </c>
      <c r="AL90">
        <v>13.64968388645377</v>
      </c>
      <c r="AM90">
        <v>4.0366076348152786</v>
      </c>
      <c r="AN90">
        <v>0</v>
      </c>
      <c r="AO90">
        <v>0</v>
      </c>
      <c r="AP90">
        <v>0.16355960150842069</v>
      </c>
      <c r="AQ90">
        <v>0</v>
      </c>
      <c r="AR90">
        <v>12.969743686078061</v>
      </c>
      <c r="AS90">
        <v>8.148854353997077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25.145455577513488</v>
      </c>
      <c r="BB90">
        <f t="shared" si="1"/>
        <v>576.42046732950814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45.636552576145263</v>
      </c>
      <c r="M91">
        <v>0</v>
      </c>
      <c r="N91">
        <v>30.161966928121803</v>
      </c>
      <c r="O91">
        <v>50.658322223323772</v>
      </c>
      <c r="P91">
        <v>69.42172454546575</v>
      </c>
      <c r="Q91">
        <v>5.5755740685990256</v>
      </c>
      <c r="R91">
        <v>10.826759804218426</v>
      </c>
      <c r="S91">
        <v>6.7407591762139329</v>
      </c>
      <c r="T91">
        <v>0</v>
      </c>
      <c r="U91">
        <v>194.32168633504526</v>
      </c>
      <c r="V91">
        <v>4.8215801043760997</v>
      </c>
      <c r="W91">
        <v>10.548228596353205</v>
      </c>
      <c r="X91">
        <v>37.678116141819082</v>
      </c>
      <c r="Y91">
        <v>0</v>
      </c>
      <c r="Z91">
        <v>5.0216184366520551</v>
      </c>
      <c r="AA91">
        <v>10.764827228136088</v>
      </c>
      <c r="AB91">
        <v>10.091598528490918</v>
      </c>
      <c r="AC91">
        <v>7.4217733033270701</v>
      </c>
      <c r="AD91">
        <v>6.9833719364224569</v>
      </c>
      <c r="AE91">
        <v>12.629418490920475</v>
      </c>
      <c r="AF91">
        <v>0</v>
      </c>
      <c r="AG91">
        <v>0</v>
      </c>
      <c r="AH91">
        <v>37.942383943331251</v>
      </c>
      <c r="AI91">
        <v>0.81271571797119591</v>
      </c>
      <c r="AJ91">
        <v>0</v>
      </c>
      <c r="AK91">
        <v>13.190017259444792</v>
      </c>
      <c r="AL91">
        <v>13.64968388645377</v>
      </c>
      <c r="AM91">
        <v>4.0366076348152786</v>
      </c>
      <c r="AN91">
        <v>0</v>
      </c>
      <c r="AO91">
        <v>0</v>
      </c>
      <c r="AP91">
        <v>0</v>
      </c>
      <c r="AQ91">
        <v>0</v>
      </c>
      <c r="AR91">
        <v>12.969743686078061</v>
      </c>
      <c r="AS91">
        <v>8.148854353997077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25.50025238905917</v>
      </c>
      <c r="BB91">
        <f t="shared" si="1"/>
        <v>584.55363251666279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45.636552576145263</v>
      </c>
      <c r="M92">
        <v>0</v>
      </c>
      <c r="N92">
        <v>30.161966928121803</v>
      </c>
      <c r="O92">
        <v>50.658322223323772</v>
      </c>
      <c r="P92">
        <v>69.42172454546575</v>
      </c>
      <c r="Q92">
        <v>5.5755740685990256</v>
      </c>
      <c r="R92">
        <v>10.826759804218426</v>
      </c>
      <c r="S92">
        <v>6.7407591762139329</v>
      </c>
      <c r="T92">
        <v>0</v>
      </c>
      <c r="U92">
        <v>194.32168633504526</v>
      </c>
      <c r="V92">
        <v>4.8215801043760997</v>
      </c>
      <c r="W92">
        <v>10.548228596353205</v>
      </c>
      <c r="X92">
        <v>37.678116141819082</v>
      </c>
      <c r="Y92">
        <v>0</v>
      </c>
      <c r="Z92">
        <v>5.0216184366520551</v>
      </c>
      <c r="AA92">
        <v>10.764827228136088</v>
      </c>
      <c r="AB92">
        <v>10.091598528490918</v>
      </c>
      <c r="AC92">
        <v>7.4217733033270701</v>
      </c>
      <c r="AD92">
        <v>6.9833719364224569</v>
      </c>
      <c r="AE92">
        <v>12.629418490920475</v>
      </c>
      <c r="AF92">
        <v>0</v>
      </c>
      <c r="AG92">
        <v>0</v>
      </c>
      <c r="AH92">
        <v>37.942383943331251</v>
      </c>
      <c r="AI92">
        <v>0.81271571797119591</v>
      </c>
      <c r="AJ92">
        <v>0</v>
      </c>
      <c r="AK92">
        <v>13.190017259444792</v>
      </c>
      <c r="AL92">
        <v>13.64968388645377</v>
      </c>
      <c r="AM92">
        <v>4.0366076348152786</v>
      </c>
      <c r="AN92">
        <v>0</v>
      </c>
      <c r="AO92">
        <v>0</v>
      </c>
      <c r="AP92">
        <v>0</v>
      </c>
      <c r="AQ92">
        <v>0</v>
      </c>
      <c r="AR92">
        <v>12.969743686078061</v>
      </c>
      <c r="AS92">
        <v>8.148854353997077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25.50025238905917</v>
      </c>
      <c r="BB92">
        <f t="shared" si="1"/>
        <v>584.55363251666279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45.636552576145263</v>
      </c>
      <c r="M93">
        <v>0</v>
      </c>
      <c r="N93">
        <v>30.161966928121803</v>
      </c>
      <c r="O93">
        <v>50.658322223323772</v>
      </c>
      <c r="P93">
        <v>69.42172454546575</v>
      </c>
      <c r="Q93">
        <v>5.5755740685990256</v>
      </c>
      <c r="R93">
        <v>10.826759804218426</v>
      </c>
      <c r="S93">
        <v>6.7407591762139329</v>
      </c>
      <c r="T93">
        <v>0</v>
      </c>
      <c r="U93">
        <v>194.32168633504526</v>
      </c>
      <c r="V93">
        <v>4.8215801043760997</v>
      </c>
      <c r="W93">
        <v>10.548228596353205</v>
      </c>
      <c r="X93">
        <v>37.678116141819082</v>
      </c>
      <c r="Y93">
        <v>0</v>
      </c>
      <c r="Z93">
        <v>5.0216184366520551</v>
      </c>
      <c r="AA93">
        <v>10.764827228136088</v>
      </c>
      <c r="AB93">
        <v>10.091598528490918</v>
      </c>
      <c r="AC93">
        <v>7.4217733033270701</v>
      </c>
      <c r="AD93">
        <v>6.9833719364224569</v>
      </c>
      <c r="AE93">
        <v>12.629418490920475</v>
      </c>
      <c r="AF93">
        <v>0</v>
      </c>
      <c r="AG93">
        <v>0</v>
      </c>
      <c r="AH93">
        <v>37.942383943331251</v>
      </c>
      <c r="AI93">
        <v>0</v>
      </c>
      <c r="AJ93">
        <v>0</v>
      </c>
      <c r="AK93">
        <v>13.190017259444792</v>
      </c>
      <c r="AL93">
        <v>13.64968388645377</v>
      </c>
      <c r="AM93">
        <v>4.0366076348152786</v>
      </c>
      <c r="AN93">
        <v>0</v>
      </c>
      <c r="AO93">
        <v>0</v>
      </c>
      <c r="AP93">
        <v>0.22898323008291752</v>
      </c>
      <c r="AQ93">
        <v>0</v>
      </c>
      <c r="AR93">
        <v>12.969743686078061</v>
      </c>
      <c r="AS93">
        <v>8.148854353997077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25.475852371065436</v>
      </c>
      <c r="BB93">
        <f t="shared" si="1"/>
        <v>583.99430004676822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45.636552576145263</v>
      </c>
      <c r="M94">
        <v>0</v>
      </c>
      <c r="N94">
        <v>30.161966928121803</v>
      </c>
      <c r="O94">
        <v>50.658322223323772</v>
      </c>
      <c r="P94">
        <v>69.42172454546575</v>
      </c>
      <c r="Q94">
        <v>5.5755740685990256</v>
      </c>
      <c r="R94">
        <v>10.826759804218426</v>
      </c>
      <c r="S94">
        <v>6.7407591762139329</v>
      </c>
      <c r="T94">
        <v>0</v>
      </c>
      <c r="U94">
        <v>194.32168633504526</v>
      </c>
      <c r="V94">
        <v>4.8215801043760997</v>
      </c>
      <c r="W94">
        <v>10.548228596353205</v>
      </c>
      <c r="X94">
        <v>37.678116141819082</v>
      </c>
      <c r="Y94">
        <v>0</v>
      </c>
      <c r="Z94">
        <v>5.0216184366520551</v>
      </c>
      <c r="AA94">
        <v>10.764827228136088</v>
      </c>
      <c r="AB94">
        <v>10.091598528490918</v>
      </c>
      <c r="AC94">
        <v>7.4217733033270701</v>
      </c>
      <c r="AD94">
        <v>6.9833719364224569</v>
      </c>
      <c r="AE94">
        <v>12.629418490920475</v>
      </c>
      <c r="AF94">
        <v>0</v>
      </c>
      <c r="AG94">
        <v>0</v>
      </c>
      <c r="AH94">
        <v>31.618653069818407</v>
      </c>
      <c r="AI94">
        <v>0</v>
      </c>
      <c r="AJ94">
        <v>0</v>
      </c>
      <c r="AK94">
        <v>13.190017259444792</v>
      </c>
      <c r="AL94">
        <v>13.64968388645377</v>
      </c>
      <c r="AM94">
        <v>4.0366076348152786</v>
      </c>
      <c r="AN94">
        <v>0</v>
      </c>
      <c r="AO94">
        <v>0</v>
      </c>
      <c r="AP94">
        <v>0.22898323008291752</v>
      </c>
      <c r="AQ94">
        <v>0</v>
      </c>
      <c r="AR94">
        <v>12.969743686078061</v>
      </c>
      <c r="AS94">
        <v>8.148854353997077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25.211520420552596</v>
      </c>
      <c r="BB94">
        <f t="shared" si="1"/>
        <v>577.93490112376821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45.636552576145263</v>
      </c>
      <c r="M95">
        <v>0</v>
      </c>
      <c r="N95">
        <v>30.161966928121803</v>
      </c>
      <c r="O95">
        <v>50.658322223323772</v>
      </c>
      <c r="P95">
        <v>69.42172454546575</v>
      </c>
      <c r="Q95">
        <v>5.5755740685990256</v>
      </c>
      <c r="R95">
        <v>10.826759804218426</v>
      </c>
      <c r="S95">
        <v>6.7407591762139329</v>
      </c>
      <c r="T95">
        <v>0</v>
      </c>
      <c r="U95">
        <v>194.32168633504526</v>
      </c>
      <c r="V95">
        <v>4.8215801043760997</v>
      </c>
      <c r="W95">
        <v>10.548228596353205</v>
      </c>
      <c r="X95">
        <v>37.678116141819082</v>
      </c>
      <c r="Y95">
        <v>0</v>
      </c>
      <c r="Z95">
        <v>5.0216184366520551</v>
      </c>
      <c r="AA95">
        <v>10.764827228136088</v>
      </c>
      <c r="AB95">
        <v>10.091598528490918</v>
      </c>
      <c r="AC95">
        <v>7.4217733033270701</v>
      </c>
      <c r="AD95">
        <v>6.9833719364224569</v>
      </c>
      <c r="AE95">
        <v>12.629418490920475</v>
      </c>
      <c r="AF95">
        <v>0</v>
      </c>
      <c r="AG95">
        <v>0</v>
      </c>
      <c r="AH95">
        <v>21.761826199123355</v>
      </c>
      <c r="AI95">
        <v>0</v>
      </c>
      <c r="AJ95">
        <v>0</v>
      </c>
      <c r="AK95">
        <v>13.190017259444792</v>
      </c>
      <c r="AL95">
        <v>13.64968388645377</v>
      </c>
      <c r="AM95">
        <v>4.0366076348152786</v>
      </c>
      <c r="AN95">
        <v>0</v>
      </c>
      <c r="AO95">
        <v>0</v>
      </c>
      <c r="AP95">
        <v>0.22898323008291752</v>
      </c>
      <c r="AQ95">
        <v>0</v>
      </c>
      <c r="AR95">
        <v>12.969743686078061</v>
      </c>
      <c r="AS95">
        <v>8.148854353997077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24.79950505735755</v>
      </c>
      <c r="BB95">
        <f t="shared" si="1"/>
        <v>568.49008961626828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45.636552576145263</v>
      </c>
      <c r="M96">
        <v>0</v>
      </c>
      <c r="N96">
        <v>30.161966928121803</v>
      </c>
      <c r="O96">
        <v>50.658322223323772</v>
      </c>
      <c r="P96">
        <v>69.42172454546575</v>
      </c>
      <c r="Q96">
        <v>5.5755740685990256</v>
      </c>
      <c r="R96">
        <v>10.826759804218426</v>
      </c>
      <c r="S96">
        <v>6.7407591762139329</v>
      </c>
      <c r="T96">
        <v>0</v>
      </c>
      <c r="U96">
        <v>194.32168633504526</v>
      </c>
      <c r="V96">
        <v>4.8215801043760997</v>
      </c>
      <c r="W96">
        <v>10.548228596353205</v>
      </c>
      <c r="X96">
        <v>37.678116141819082</v>
      </c>
      <c r="Y96">
        <v>0</v>
      </c>
      <c r="Z96">
        <v>5.0216184366520551</v>
      </c>
      <c r="AA96">
        <v>10.764827228136088</v>
      </c>
      <c r="AB96">
        <v>10.091598528490918</v>
      </c>
      <c r="AC96">
        <v>7.4217733033270701</v>
      </c>
      <c r="AD96">
        <v>4.6555812097265701</v>
      </c>
      <c r="AE96">
        <v>12.629418490920475</v>
      </c>
      <c r="AF96">
        <v>0</v>
      </c>
      <c r="AG96">
        <v>0</v>
      </c>
      <c r="AH96">
        <v>16.64139661208516</v>
      </c>
      <c r="AI96">
        <v>0</v>
      </c>
      <c r="AJ96">
        <v>0</v>
      </c>
      <c r="AK96">
        <v>13.190017259444792</v>
      </c>
      <c r="AL96">
        <v>13.64968388645377</v>
      </c>
      <c r="AM96">
        <v>4.0366076348152786</v>
      </c>
      <c r="AN96">
        <v>0</v>
      </c>
      <c r="AO96">
        <v>0</v>
      </c>
      <c r="AP96">
        <v>0.22898323008291752</v>
      </c>
      <c r="AQ96">
        <v>0</v>
      </c>
      <c r="AR96">
        <v>12.969743686078061</v>
      </c>
      <c r="AS96">
        <v>8.148854353997077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24.488169448243461</v>
      </c>
      <c r="BB96">
        <f t="shared" si="1"/>
        <v>561.35320491164839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45.636552576145263</v>
      </c>
      <c r="M97">
        <v>0</v>
      </c>
      <c r="N97">
        <v>30.161966928121803</v>
      </c>
      <c r="O97">
        <v>50.658322223323772</v>
      </c>
      <c r="P97">
        <v>69.42172454546575</v>
      </c>
      <c r="Q97">
        <v>5.5755740685990256</v>
      </c>
      <c r="R97">
        <v>10.826759804218426</v>
      </c>
      <c r="S97">
        <v>6.7407591762139329</v>
      </c>
      <c r="T97">
        <v>0</v>
      </c>
      <c r="U97">
        <v>194.32168633504526</v>
      </c>
      <c r="V97">
        <v>4.8215801043760997</v>
      </c>
      <c r="W97">
        <v>10.696833588714439</v>
      </c>
      <c r="X97">
        <v>37.678116141819082</v>
      </c>
      <c r="Y97">
        <v>0</v>
      </c>
      <c r="Z97">
        <v>5.0216184366520551</v>
      </c>
      <c r="AA97">
        <v>10.764827228136088</v>
      </c>
      <c r="AB97">
        <v>10.091598528490918</v>
      </c>
      <c r="AC97">
        <v>7.4217733033270701</v>
      </c>
      <c r="AD97">
        <v>4.6555812097265701</v>
      </c>
      <c r="AE97">
        <v>12.629418490920475</v>
      </c>
      <c r="AF97">
        <v>0</v>
      </c>
      <c r="AG97">
        <v>0</v>
      </c>
      <c r="AH97">
        <v>10.240859433625548</v>
      </c>
      <c r="AI97">
        <v>0</v>
      </c>
      <c r="AJ97">
        <v>0</v>
      </c>
      <c r="AK97">
        <v>13.190017259444792</v>
      </c>
      <c r="AL97">
        <v>13.64968388645377</v>
      </c>
      <c r="AM97">
        <v>4.0366076348152786</v>
      </c>
      <c r="AN97">
        <v>0</v>
      </c>
      <c r="AO97">
        <v>0</v>
      </c>
      <c r="AP97">
        <v>0.22898323008291752</v>
      </c>
      <c r="AQ97">
        <v>0</v>
      </c>
      <c r="AR97">
        <v>12.969743686078061</v>
      </c>
      <c r="AS97">
        <v>8.148854353997077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24.226838682864546</v>
      </c>
      <c r="BB97">
        <f t="shared" si="1"/>
        <v>555.36260349092879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45.636552576145263</v>
      </c>
      <c r="M98">
        <v>0</v>
      </c>
      <c r="N98">
        <v>30.161966928121803</v>
      </c>
      <c r="O98">
        <v>50.658322223323772</v>
      </c>
      <c r="P98">
        <v>69.42172454546575</v>
      </c>
      <c r="Q98">
        <v>5.5755740685990256</v>
      </c>
      <c r="R98">
        <v>10.826759804218426</v>
      </c>
      <c r="S98">
        <v>6.7407591762139329</v>
      </c>
      <c r="T98">
        <v>0</v>
      </c>
      <c r="U98">
        <v>194.32168633504526</v>
      </c>
      <c r="V98">
        <v>4.8215801043760997</v>
      </c>
      <c r="W98">
        <v>10.698272486335256</v>
      </c>
      <c r="X98">
        <v>37.678116141819082</v>
      </c>
      <c r="Y98">
        <v>0</v>
      </c>
      <c r="Z98">
        <v>5.0216184366520551</v>
      </c>
      <c r="AA98">
        <v>10.764827228136088</v>
      </c>
      <c r="AB98">
        <v>10.091598528490918</v>
      </c>
      <c r="AC98">
        <v>7.4217733033270701</v>
      </c>
      <c r="AD98">
        <v>2.3277907266958877</v>
      </c>
      <c r="AE98">
        <v>12.629418490920475</v>
      </c>
      <c r="AF98">
        <v>0</v>
      </c>
      <c r="AG98">
        <v>0</v>
      </c>
      <c r="AH98">
        <v>5.1204295870381973</v>
      </c>
      <c r="AI98">
        <v>0</v>
      </c>
      <c r="AJ98">
        <v>0</v>
      </c>
      <c r="AK98">
        <v>13.190017259444792</v>
      </c>
      <c r="AL98">
        <v>13.64968388645377</v>
      </c>
      <c r="AM98">
        <v>4.0366076348152786</v>
      </c>
      <c r="AN98">
        <v>0</v>
      </c>
      <c r="AO98">
        <v>0</v>
      </c>
      <c r="AP98">
        <v>0.22898323008291752</v>
      </c>
      <c r="AQ98">
        <v>0</v>
      </c>
      <c r="AR98">
        <v>12.969743686078061</v>
      </c>
      <c r="AS98">
        <v>8.148854353997077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23.915563219007069</v>
      </c>
      <c r="BB98">
        <f t="shared" si="1"/>
        <v>548.22709752278922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0.97617012160068373</v>
      </c>
      <c r="L99">
        <f t="shared" si="2"/>
        <v>0.90227948563126636</v>
      </c>
      <c r="M99">
        <f t="shared" si="2"/>
        <v>0</v>
      </c>
      <c r="N99">
        <f t="shared" si="2"/>
        <v>0.72388720627492231</v>
      </c>
      <c r="O99">
        <f t="shared" si="2"/>
        <v>1.2157997333597723</v>
      </c>
      <c r="P99">
        <f t="shared" si="2"/>
        <v>1.6661213890911764</v>
      </c>
      <c r="Q99">
        <f t="shared" si="2"/>
        <v>0.10832917374766439</v>
      </c>
      <c r="R99">
        <f t="shared" si="2"/>
        <v>0.24143126883519736</v>
      </c>
      <c r="S99">
        <f t="shared" si="2"/>
        <v>0.12957887903717785</v>
      </c>
      <c r="T99">
        <f t="shared" si="2"/>
        <v>0</v>
      </c>
      <c r="U99">
        <f t="shared" si="2"/>
        <v>4.6637204720410805</v>
      </c>
      <c r="V99">
        <f t="shared" si="2"/>
        <v>0.10379299010436231</v>
      </c>
      <c r="W99">
        <f t="shared" si="2"/>
        <v>0.24665479381795632</v>
      </c>
      <c r="X99">
        <f t="shared" si="2"/>
        <v>0.90405497638961918</v>
      </c>
      <c r="Y99">
        <f t="shared" si="2"/>
        <v>0</v>
      </c>
      <c r="Z99">
        <f t="shared" si="2"/>
        <v>0.10845406282769775</v>
      </c>
      <c r="AA99">
        <f t="shared" si="2"/>
        <v>0.13518401108223754</v>
      </c>
      <c r="AB99">
        <f t="shared" si="2"/>
        <v>0.23751346607180071</v>
      </c>
      <c r="AC99">
        <f t="shared" si="2"/>
        <v>0.15855207449572534</v>
      </c>
      <c r="AD99">
        <f t="shared" si="2"/>
        <v>6.1618979646117698E-2</v>
      </c>
      <c r="AE99">
        <f t="shared" si="2"/>
        <v>0.30235923252008939</v>
      </c>
      <c r="AF99">
        <f t="shared" si="2"/>
        <v>0</v>
      </c>
      <c r="AG99">
        <f t="shared" si="2"/>
        <v>0</v>
      </c>
      <c r="AH99">
        <f t="shared" si="2"/>
        <v>0.28290373890153403</v>
      </c>
      <c r="AI99">
        <f t="shared" si="2"/>
        <v>5.2867162846712626E-2</v>
      </c>
      <c r="AJ99">
        <f t="shared" si="2"/>
        <v>0</v>
      </c>
      <c r="AK99">
        <f t="shared" si="2"/>
        <v>0.31656041422667486</v>
      </c>
      <c r="AL99">
        <f t="shared" si="2"/>
        <v>0.35118262781778292</v>
      </c>
      <c r="AM99">
        <f t="shared" si="2"/>
        <v>9.6878583235566543E-2</v>
      </c>
      <c r="AN99">
        <f t="shared" si="2"/>
        <v>0</v>
      </c>
      <c r="AO99">
        <f t="shared" si="2"/>
        <v>0</v>
      </c>
      <c r="AP99">
        <f t="shared" si="2"/>
        <v>6.6486952702226477E-3</v>
      </c>
      <c r="AQ99">
        <f t="shared" si="2"/>
        <v>0</v>
      </c>
      <c r="AR99">
        <f t="shared" si="2"/>
        <v>0.30894775313087097</v>
      </c>
      <c r="AS99">
        <f t="shared" si="2"/>
        <v>0.19628181686443338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0.60600691595069678</v>
      </c>
      <c r="BB99">
        <f t="shared" si="1"/>
        <v>13.891766192917649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4.7276077994149235</v>
      </c>
      <c r="L3">
        <v>384.44073263206928</v>
      </c>
      <c r="M3">
        <v>28.382592631657822</v>
      </c>
      <c r="N3">
        <v>36.444840315917418</v>
      </c>
      <c r="O3">
        <v>0</v>
      </c>
      <c r="P3">
        <v>42.976347215608534</v>
      </c>
      <c r="Q3">
        <v>6.7345417120718567</v>
      </c>
      <c r="R3">
        <v>13.079727162321678</v>
      </c>
      <c r="S3">
        <v>8.1389971477505689</v>
      </c>
      <c r="T3">
        <v>0</v>
      </c>
      <c r="U3">
        <v>42.683979436645281</v>
      </c>
      <c r="V3">
        <v>6.000742085855423</v>
      </c>
      <c r="W3">
        <v>12.888613360371114</v>
      </c>
      <c r="X3">
        <v>44.243084300601417</v>
      </c>
      <c r="Y3">
        <v>0</v>
      </c>
      <c r="Z3">
        <v>6.0654824266332703</v>
      </c>
      <c r="AA3">
        <v>13.002555092882487</v>
      </c>
      <c r="AB3">
        <v>12.189817368625546</v>
      </c>
      <c r="AC3">
        <v>8.9662569351283636</v>
      </c>
      <c r="AD3">
        <v>0</v>
      </c>
      <c r="AE3">
        <v>15.247448160926737</v>
      </c>
      <c r="AF3">
        <v>4.9884402373951167</v>
      </c>
      <c r="AG3">
        <v>12.322217976706323</v>
      </c>
      <c r="AH3">
        <v>6.1869283912544351</v>
      </c>
      <c r="AI3">
        <v>0</v>
      </c>
      <c r="AJ3">
        <v>0</v>
      </c>
      <c r="AK3">
        <v>15.932372113702776</v>
      </c>
      <c r="AL3">
        <v>0</v>
      </c>
      <c r="AM3">
        <v>4.8759553110206637</v>
      </c>
      <c r="AN3">
        <v>1.0194863493842621</v>
      </c>
      <c r="AO3">
        <v>0</v>
      </c>
      <c r="AP3">
        <v>0.19758833628435804</v>
      </c>
      <c r="AQ3">
        <v>8.5135226252452512</v>
      </c>
      <c r="AR3">
        <v>15.325803850970571</v>
      </c>
      <c r="AS3">
        <v>10.124012001669795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32.006247166485196</v>
      </c>
      <c r="BB3">
        <f>SUM(B3:AZ3)-BA3</f>
        <v>733.69344581163023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4.7276077994149235</v>
      </c>
      <c r="L4">
        <v>384.44073263206928</v>
      </c>
      <c r="M4">
        <v>28.382592631657822</v>
      </c>
      <c r="N4">
        <v>36.444840315917418</v>
      </c>
      <c r="O4">
        <v>0</v>
      </c>
      <c r="P4">
        <v>42.976347215608534</v>
      </c>
      <c r="Q4">
        <v>6.7345417120718567</v>
      </c>
      <c r="R4">
        <v>13.079727162321678</v>
      </c>
      <c r="S4">
        <v>8.1389971477505689</v>
      </c>
      <c r="T4">
        <v>0</v>
      </c>
      <c r="U4">
        <v>42.683979436645281</v>
      </c>
      <c r="V4">
        <v>6.000742085855423</v>
      </c>
      <c r="W4">
        <v>12.921425695690779</v>
      </c>
      <c r="X4">
        <v>44.243084300601417</v>
      </c>
      <c r="Y4">
        <v>0</v>
      </c>
      <c r="Z4">
        <v>6.0654824266332703</v>
      </c>
      <c r="AA4">
        <v>13.002555092882487</v>
      </c>
      <c r="AB4">
        <v>12.189817368625546</v>
      </c>
      <c r="AC4">
        <v>8.9662569351283636</v>
      </c>
      <c r="AD4">
        <v>0</v>
      </c>
      <c r="AE4">
        <v>15.247448160926737</v>
      </c>
      <c r="AF4">
        <v>4.9884402373951167</v>
      </c>
      <c r="AG4">
        <v>12.322217976706323</v>
      </c>
      <c r="AH4">
        <v>0</v>
      </c>
      <c r="AI4">
        <v>0</v>
      </c>
      <c r="AJ4">
        <v>0</v>
      </c>
      <c r="AK4">
        <v>15.932372113702776</v>
      </c>
      <c r="AL4">
        <v>0</v>
      </c>
      <c r="AM4">
        <v>4.8759553110206637</v>
      </c>
      <c r="AN4">
        <v>1.0194863493842621</v>
      </c>
      <c r="AO4">
        <v>0</v>
      </c>
      <c r="AP4">
        <v>0.19758833628435804</v>
      </c>
      <c r="AQ4">
        <v>8.5135226252452512</v>
      </c>
      <c r="AR4">
        <v>15.325803850970571</v>
      </c>
      <c r="AS4">
        <v>10.124012001669795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31.749005115347131</v>
      </c>
      <c r="BB4">
        <f t="shared" ref="BB4:BB67" si="0">SUM(B4:AZ4)-BA4</f>
        <v>727.79657180683353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4.7276077994149235</v>
      </c>
      <c r="L5">
        <v>384.44073263206928</v>
      </c>
      <c r="M5">
        <v>28.382592631657822</v>
      </c>
      <c r="N5">
        <v>36.444840315917418</v>
      </c>
      <c r="O5">
        <v>0</v>
      </c>
      <c r="P5">
        <v>42.976347215608534</v>
      </c>
      <c r="Q5">
        <v>6.7345417120718567</v>
      </c>
      <c r="R5">
        <v>13.079727162321678</v>
      </c>
      <c r="S5">
        <v>8.1389971477505689</v>
      </c>
      <c r="T5">
        <v>0</v>
      </c>
      <c r="U5">
        <v>42.683979436645281</v>
      </c>
      <c r="V5">
        <v>6.000742085855423</v>
      </c>
      <c r="W5">
        <v>13.01292582751125</v>
      </c>
      <c r="X5">
        <v>44.243084300601417</v>
      </c>
      <c r="Y5">
        <v>0</v>
      </c>
      <c r="Z5">
        <v>6.0654824266332703</v>
      </c>
      <c r="AA5">
        <v>13.002555092882487</v>
      </c>
      <c r="AB5">
        <v>12.189817368625546</v>
      </c>
      <c r="AC5">
        <v>8.9662569351283636</v>
      </c>
      <c r="AD5">
        <v>0</v>
      </c>
      <c r="AE5">
        <v>15.247448160926737</v>
      </c>
      <c r="AF5">
        <v>4.9884402373951167</v>
      </c>
      <c r="AG5">
        <v>12.322217976706323</v>
      </c>
      <c r="AH5">
        <v>0</v>
      </c>
      <c r="AI5">
        <v>0</v>
      </c>
      <c r="AJ5">
        <v>0</v>
      </c>
      <c r="AK5">
        <v>15.932372113702776</v>
      </c>
      <c r="AL5">
        <v>0</v>
      </c>
      <c r="AM5">
        <v>4.8759553110206637</v>
      </c>
      <c r="AN5">
        <v>1.0194863493842621</v>
      </c>
      <c r="AO5">
        <v>0</v>
      </c>
      <c r="AP5">
        <v>1.8573294645770679</v>
      </c>
      <c r="AQ5">
        <v>8.5135226252452512</v>
      </c>
      <c r="AR5">
        <v>15.325803850970571</v>
      </c>
      <c r="AS5">
        <v>10.124012001669795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31.822207000019851</v>
      </c>
      <c r="BB5">
        <f t="shared" si="0"/>
        <v>729.47461118227397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4.7276077994149235</v>
      </c>
      <c r="L6">
        <v>384.44073263206928</v>
      </c>
      <c r="M6">
        <v>28.382592631657822</v>
      </c>
      <c r="N6">
        <v>36.444840315917418</v>
      </c>
      <c r="O6">
        <v>0</v>
      </c>
      <c r="P6">
        <v>42.976347215608534</v>
      </c>
      <c r="Q6">
        <v>6.7345417120718567</v>
      </c>
      <c r="R6">
        <v>13.079727162321678</v>
      </c>
      <c r="S6">
        <v>8.1389971477505689</v>
      </c>
      <c r="T6">
        <v>0</v>
      </c>
      <c r="U6">
        <v>42.683979436645281</v>
      </c>
      <c r="V6">
        <v>6.000742085855423</v>
      </c>
      <c r="W6">
        <v>13.01292582751125</v>
      </c>
      <c r="X6">
        <v>44.243084300601417</v>
      </c>
      <c r="Y6">
        <v>0</v>
      </c>
      <c r="Z6">
        <v>6.0654824266332703</v>
      </c>
      <c r="AA6">
        <v>13.002555092882487</v>
      </c>
      <c r="AB6">
        <v>12.189817368625546</v>
      </c>
      <c r="AC6">
        <v>8.9662569351283636</v>
      </c>
      <c r="AD6">
        <v>0</v>
      </c>
      <c r="AE6">
        <v>15.247448160926737</v>
      </c>
      <c r="AF6">
        <v>4.9884402373951167</v>
      </c>
      <c r="AG6">
        <v>12.322217976706323</v>
      </c>
      <c r="AH6">
        <v>0</v>
      </c>
      <c r="AI6">
        <v>0</v>
      </c>
      <c r="AJ6">
        <v>0</v>
      </c>
      <c r="AK6">
        <v>15.932372113702776</v>
      </c>
      <c r="AL6">
        <v>0</v>
      </c>
      <c r="AM6">
        <v>4.8759553110206637</v>
      </c>
      <c r="AN6">
        <v>1.0194863493842621</v>
      </c>
      <c r="AO6">
        <v>0</v>
      </c>
      <c r="AP6">
        <v>1.8573294645770679</v>
      </c>
      <c r="AQ6">
        <v>8.5135226252452512</v>
      </c>
      <c r="AR6">
        <v>16.34752410770194</v>
      </c>
      <c r="AS6">
        <v>10.124012001669795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31.864914906751224</v>
      </c>
      <c r="BB6">
        <f t="shared" si="0"/>
        <v>730.45362353227392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4.7276077994149235</v>
      </c>
      <c r="L7">
        <v>389.19547208845751</v>
      </c>
      <c r="M7">
        <v>28.382592631657822</v>
      </c>
      <c r="N7">
        <v>36.444840315917418</v>
      </c>
      <c r="O7">
        <v>0</v>
      </c>
      <c r="P7">
        <v>42.976347215608534</v>
      </c>
      <c r="Q7">
        <v>6.7345417120718567</v>
      </c>
      <c r="R7">
        <v>13.079727162321678</v>
      </c>
      <c r="S7">
        <v>8.1389971477505689</v>
      </c>
      <c r="T7">
        <v>0</v>
      </c>
      <c r="U7">
        <v>42.683979436645281</v>
      </c>
      <c r="V7">
        <v>6.000742085855423</v>
      </c>
      <c r="W7">
        <v>13.01292582751125</v>
      </c>
      <c r="X7">
        <v>44.243084300601417</v>
      </c>
      <c r="Y7">
        <v>0</v>
      </c>
      <c r="Z7">
        <v>6.0654824266332703</v>
      </c>
      <c r="AA7">
        <v>13.002555092882487</v>
      </c>
      <c r="AB7">
        <v>12.189817368625546</v>
      </c>
      <c r="AC7">
        <v>8.9662569351283636</v>
      </c>
      <c r="AD7">
        <v>0</v>
      </c>
      <c r="AE7">
        <v>15.247448160926737</v>
      </c>
      <c r="AF7">
        <v>4.9884402373951167</v>
      </c>
      <c r="AG7">
        <v>12.322217976706323</v>
      </c>
      <c r="AH7">
        <v>0</v>
      </c>
      <c r="AI7">
        <v>0</v>
      </c>
      <c r="AJ7">
        <v>0</v>
      </c>
      <c r="AK7">
        <v>15.932372113702776</v>
      </c>
      <c r="AL7">
        <v>0</v>
      </c>
      <c r="AM7">
        <v>4.8759553110206637</v>
      </c>
      <c r="AN7">
        <v>1.0194863493842621</v>
      </c>
      <c r="AO7">
        <v>0</v>
      </c>
      <c r="AP7">
        <v>1.8573294645770679</v>
      </c>
      <c r="AQ7">
        <v>8.5135226252452512</v>
      </c>
      <c r="AR7">
        <v>16.34752410770194</v>
      </c>
      <c r="AS7">
        <v>9.8385483949071144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32.05173063726555</v>
      </c>
      <c r="BB7">
        <f t="shared" si="0"/>
        <v>734.736083651385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4.7276077994149235</v>
      </c>
      <c r="L8">
        <v>389.19547208845751</v>
      </c>
      <c r="M8">
        <v>28.382592631657822</v>
      </c>
      <c r="N8">
        <v>36.444840315917418</v>
      </c>
      <c r="O8">
        <v>0</v>
      </c>
      <c r="P8">
        <v>42.976347215608534</v>
      </c>
      <c r="Q8">
        <v>6.7345417120718567</v>
      </c>
      <c r="R8">
        <v>13.079727162321678</v>
      </c>
      <c r="S8">
        <v>8.1389971477505689</v>
      </c>
      <c r="T8">
        <v>0</v>
      </c>
      <c r="U8">
        <v>42.683979436645281</v>
      </c>
      <c r="V8">
        <v>6.000742085855423</v>
      </c>
      <c r="W8">
        <v>13.01292582751125</v>
      </c>
      <c r="X8">
        <v>44.243084300601417</v>
      </c>
      <c r="Y8">
        <v>0</v>
      </c>
      <c r="Z8">
        <v>6.0654824266332703</v>
      </c>
      <c r="AA8">
        <v>13.002555092882487</v>
      </c>
      <c r="AB8">
        <v>12.189817368625546</v>
      </c>
      <c r="AC8">
        <v>8.9662569351283636</v>
      </c>
      <c r="AD8">
        <v>0</v>
      </c>
      <c r="AE8">
        <v>15.247448160926737</v>
      </c>
      <c r="AF8">
        <v>4.9884402373951167</v>
      </c>
      <c r="AG8">
        <v>12.322217976706323</v>
      </c>
      <c r="AH8">
        <v>0</v>
      </c>
      <c r="AI8">
        <v>0</v>
      </c>
      <c r="AJ8">
        <v>0</v>
      </c>
      <c r="AK8">
        <v>15.932372113702776</v>
      </c>
      <c r="AL8">
        <v>0</v>
      </c>
      <c r="AM8">
        <v>4.8759553110206637</v>
      </c>
      <c r="AN8">
        <v>1.0194863493842621</v>
      </c>
      <c r="AO8">
        <v>0</v>
      </c>
      <c r="AP8">
        <v>0</v>
      </c>
      <c r="AQ8">
        <v>8.5135226252452512</v>
      </c>
      <c r="AR8">
        <v>15.325803850970571</v>
      </c>
      <c r="AS8">
        <v>9.8385483949071144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31.931386358914853</v>
      </c>
      <c r="BB8">
        <f t="shared" si="0"/>
        <v>731.97737820842724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4.7276077994149235</v>
      </c>
      <c r="L9">
        <v>389.19547208845751</v>
      </c>
      <c r="M9">
        <v>28.382592631657822</v>
      </c>
      <c r="N9">
        <v>36.444840315917418</v>
      </c>
      <c r="O9">
        <v>0</v>
      </c>
      <c r="P9">
        <v>42.976347215608534</v>
      </c>
      <c r="Q9">
        <v>6.7345417120718567</v>
      </c>
      <c r="R9">
        <v>13.079727162321678</v>
      </c>
      <c r="S9">
        <v>8.1389971477505689</v>
      </c>
      <c r="T9">
        <v>0</v>
      </c>
      <c r="U9">
        <v>42.683979436645281</v>
      </c>
      <c r="V9">
        <v>5.8351378883915475</v>
      </c>
      <c r="W9">
        <v>13.01292582751125</v>
      </c>
      <c r="X9">
        <v>44.243084300601417</v>
      </c>
      <c r="Y9">
        <v>0</v>
      </c>
      <c r="Z9">
        <v>6.0654824266332703</v>
      </c>
      <c r="AA9">
        <v>8.6683701686495507</v>
      </c>
      <c r="AB9">
        <v>12.189817368625546</v>
      </c>
      <c r="AC9">
        <v>8.9662569351283636</v>
      </c>
      <c r="AD9">
        <v>0</v>
      </c>
      <c r="AE9">
        <v>15.247448160926737</v>
      </c>
      <c r="AF9">
        <v>4.9884402373951167</v>
      </c>
      <c r="AG9">
        <v>12.322217976706323</v>
      </c>
      <c r="AH9">
        <v>0</v>
      </c>
      <c r="AI9">
        <v>0</v>
      </c>
      <c r="AJ9">
        <v>0</v>
      </c>
      <c r="AK9">
        <v>15.932372113702776</v>
      </c>
      <c r="AL9">
        <v>0</v>
      </c>
      <c r="AM9">
        <v>4.8759553110206637</v>
      </c>
      <c r="AN9">
        <v>1.0194863493842621</v>
      </c>
      <c r="AO9">
        <v>0</v>
      </c>
      <c r="AP9">
        <v>0</v>
      </c>
      <c r="AQ9">
        <v>8.5135226252452512</v>
      </c>
      <c r="AR9">
        <v>15.325803850970571</v>
      </c>
      <c r="AS9">
        <v>9.8385483949071144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31.743295173627931</v>
      </c>
      <c r="BB9">
        <f t="shared" si="0"/>
        <v>727.6656802720172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4.7276077994149235</v>
      </c>
      <c r="L10">
        <v>389.19547208845751</v>
      </c>
      <c r="M10">
        <v>28.382592631657822</v>
      </c>
      <c r="N10">
        <v>36.444840315917418</v>
      </c>
      <c r="O10">
        <v>0</v>
      </c>
      <c r="P10">
        <v>42.976347215608534</v>
      </c>
      <c r="Q10">
        <v>6.7345417120718567</v>
      </c>
      <c r="R10">
        <v>13.079727162321678</v>
      </c>
      <c r="S10">
        <v>8.1389971477505689</v>
      </c>
      <c r="T10">
        <v>0</v>
      </c>
      <c r="U10">
        <v>42.683979436645281</v>
      </c>
      <c r="V10">
        <v>5.8351378883915475</v>
      </c>
      <c r="W10">
        <v>13.01292582751125</v>
      </c>
      <c r="X10">
        <v>44.243084300601417</v>
      </c>
      <c r="Y10">
        <v>0</v>
      </c>
      <c r="Z10">
        <v>6.0654824266332703</v>
      </c>
      <c r="AA10">
        <v>4.334184924232936</v>
      </c>
      <c r="AB10">
        <v>12.189817368625546</v>
      </c>
      <c r="AC10">
        <v>8.9662569351283636</v>
      </c>
      <c r="AD10">
        <v>0</v>
      </c>
      <c r="AE10">
        <v>15.247448160926737</v>
      </c>
      <c r="AF10">
        <v>4.9884402373951167</v>
      </c>
      <c r="AG10">
        <v>12.322217976706323</v>
      </c>
      <c r="AH10">
        <v>0</v>
      </c>
      <c r="AI10">
        <v>0</v>
      </c>
      <c r="AJ10">
        <v>0</v>
      </c>
      <c r="AK10">
        <v>15.932372113702776</v>
      </c>
      <c r="AL10">
        <v>0</v>
      </c>
      <c r="AM10">
        <v>4.8759553110206637</v>
      </c>
      <c r="AN10">
        <v>1.0194863493842621</v>
      </c>
      <c r="AO10">
        <v>0</v>
      </c>
      <c r="AP10">
        <v>0</v>
      </c>
      <c r="AQ10">
        <v>8.5135226252452512</v>
      </c>
      <c r="AR10">
        <v>15.325803850970571</v>
      </c>
      <c r="AS10">
        <v>9.8385483949071144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31.562126230411312</v>
      </c>
      <c r="BB10">
        <f t="shared" si="0"/>
        <v>723.51266397081724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4.7276077994149235</v>
      </c>
      <c r="L11">
        <v>389.19547208845751</v>
      </c>
      <c r="M11">
        <v>28.382592631657822</v>
      </c>
      <c r="N11">
        <v>36.444840315917418</v>
      </c>
      <c r="O11">
        <v>0</v>
      </c>
      <c r="P11">
        <v>42.976347215608534</v>
      </c>
      <c r="Q11">
        <v>6.7345417120718567</v>
      </c>
      <c r="R11">
        <v>13.079727162321678</v>
      </c>
      <c r="S11">
        <v>8.1389971477505689</v>
      </c>
      <c r="T11">
        <v>0</v>
      </c>
      <c r="U11">
        <v>42.683979436645281</v>
      </c>
      <c r="V11">
        <v>5.8351378883915475</v>
      </c>
      <c r="W11">
        <v>13.01292582751125</v>
      </c>
      <c r="X11">
        <v>44.243084300601417</v>
      </c>
      <c r="Y11">
        <v>0</v>
      </c>
      <c r="Z11">
        <v>6.0654824266332703</v>
      </c>
      <c r="AA11">
        <v>0</v>
      </c>
      <c r="AB11">
        <v>12.189817368625546</v>
      </c>
      <c r="AC11">
        <v>8.9662569351283636</v>
      </c>
      <c r="AD11">
        <v>0</v>
      </c>
      <c r="AE11">
        <v>15.247448160926737</v>
      </c>
      <c r="AF11">
        <v>4.9884402373951167</v>
      </c>
      <c r="AG11">
        <v>12.322217976706323</v>
      </c>
      <c r="AH11">
        <v>0</v>
      </c>
      <c r="AI11">
        <v>0.98188600726361919</v>
      </c>
      <c r="AJ11">
        <v>0</v>
      </c>
      <c r="AK11">
        <v>15.932372113702776</v>
      </c>
      <c r="AL11">
        <v>0</v>
      </c>
      <c r="AM11">
        <v>4.8759553110206637</v>
      </c>
      <c r="AN11">
        <v>1.0194863493842621</v>
      </c>
      <c r="AO11">
        <v>0</v>
      </c>
      <c r="AP11">
        <v>0</v>
      </c>
      <c r="AQ11">
        <v>8.5135226252452512</v>
      </c>
      <c r="AR11">
        <v>15.325803850970571</v>
      </c>
      <c r="AS11">
        <v>9.8385483949071144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31.422000135681994</v>
      </c>
      <c r="BB11">
        <f t="shared" si="0"/>
        <v>720.30049114857729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4.7276077994149235</v>
      </c>
      <c r="L12">
        <v>389.19547208845751</v>
      </c>
      <c r="M12">
        <v>28.382592631657822</v>
      </c>
      <c r="N12">
        <v>36.444840315917418</v>
      </c>
      <c r="O12">
        <v>0</v>
      </c>
      <c r="P12">
        <v>42.976347215608534</v>
      </c>
      <c r="Q12">
        <v>6.7345417120718567</v>
      </c>
      <c r="R12">
        <v>13.079727162321678</v>
      </c>
      <c r="S12">
        <v>8.1389971477505689</v>
      </c>
      <c r="T12">
        <v>0</v>
      </c>
      <c r="U12">
        <v>42.683979436645281</v>
      </c>
      <c r="V12">
        <v>5.8351378883915475</v>
      </c>
      <c r="W12">
        <v>13.01292582751125</v>
      </c>
      <c r="X12">
        <v>44.243084300601417</v>
      </c>
      <c r="Y12">
        <v>0</v>
      </c>
      <c r="Z12">
        <v>6.0654824266332703</v>
      </c>
      <c r="AA12">
        <v>0</v>
      </c>
      <c r="AB12">
        <v>12.189817368625546</v>
      </c>
      <c r="AC12">
        <v>8.9662569351283636</v>
      </c>
      <c r="AD12">
        <v>0</v>
      </c>
      <c r="AE12">
        <v>15.247448160926737</v>
      </c>
      <c r="AF12">
        <v>4.9884402373951167</v>
      </c>
      <c r="AG12">
        <v>12.322217976706323</v>
      </c>
      <c r="AH12">
        <v>0</v>
      </c>
      <c r="AI12">
        <v>0.98188600726361919</v>
      </c>
      <c r="AJ12">
        <v>0</v>
      </c>
      <c r="AK12">
        <v>15.932372113702776</v>
      </c>
      <c r="AL12">
        <v>0</v>
      </c>
      <c r="AM12">
        <v>4.8759553110206637</v>
      </c>
      <c r="AN12">
        <v>1.0194863493842621</v>
      </c>
      <c r="AO12">
        <v>0</v>
      </c>
      <c r="AP12">
        <v>0</v>
      </c>
      <c r="AQ12">
        <v>8.5135226252452512</v>
      </c>
      <c r="AR12">
        <v>15.325803850970571</v>
      </c>
      <c r="AS12">
        <v>9.8385483949071144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31.422000135681994</v>
      </c>
      <c r="BB12">
        <f t="shared" si="0"/>
        <v>720.30049114857729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4.7276077994149235</v>
      </c>
      <c r="L13">
        <v>389.19547208845751</v>
      </c>
      <c r="M13">
        <v>28.382592631657822</v>
      </c>
      <c r="N13">
        <v>36.444840315917418</v>
      </c>
      <c r="O13">
        <v>0</v>
      </c>
      <c r="P13">
        <v>42.976347215608534</v>
      </c>
      <c r="Q13">
        <v>6.7345417120718567</v>
      </c>
      <c r="R13">
        <v>13.079727162321678</v>
      </c>
      <c r="S13">
        <v>8.1389971477505689</v>
      </c>
      <c r="T13">
        <v>0</v>
      </c>
      <c r="U13">
        <v>42.683979436645281</v>
      </c>
      <c r="V13">
        <v>5.8351378883915475</v>
      </c>
      <c r="W13">
        <v>13.105591968004655</v>
      </c>
      <c r="X13">
        <v>44.243084300601417</v>
      </c>
      <c r="Y13">
        <v>0</v>
      </c>
      <c r="Z13">
        <v>6.0654824266332703</v>
      </c>
      <c r="AA13">
        <v>0</v>
      </c>
      <c r="AB13">
        <v>12.189817368625546</v>
      </c>
      <c r="AC13">
        <v>8.9662569351283636</v>
      </c>
      <c r="AD13">
        <v>0</v>
      </c>
      <c r="AE13">
        <v>15.247448160926737</v>
      </c>
      <c r="AF13">
        <v>4.9884402373951167</v>
      </c>
      <c r="AG13">
        <v>12.322217976706323</v>
      </c>
      <c r="AH13">
        <v>0</v>
      </c>
      <c r="AI13">
        <v>0.98188600726361919</v>
      </c>
      <c r="AJ13">
        <v>0</v>
      </c>
      <c r="AK13">
        <v>15.932372113702776</v>
      </c>
      <c r="AL13">
        <v>0</v>
      </c>
      <c r="AM13">
        <v>4.8759553110206637</v>
      </c>
      <c r="AN13">
        <v>1.0194863493842621</v>
      </c>
      <c r="AO13">
        <v>0</v>
      </c>
      <c r="AP13">
        <v>0</v>
      </c>
      <c r="AQ13">
        <v>8.5135226252452512</v>
      </c>
      <c r="AR13">
        <v>15.325803850970571</v>
      </c>
      <c r="AS13">
        <v>9.8385483949071144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31.425873580354615</v>
      </c>
      <c r="BB13">
        <f t="shared" si="0"/>
        <v>720.38928384439805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4.7276077994149235</v>
      </c>
      <c r="L14">
        <v>389.19547208845751</v>
      </c>
      <c r="M14">
        <v>28.382592631657822</v>
      </c>
      <c r="N14">
        <v>36.444840315917418</v>
      </c>
      <c r="O14">
        <v>0</v>
      </c>
      <c r="P14">
        <v>42.976347215608534</v>
      </c>
      <c r="Q14">
        <v>6.7345417120718567</v>
      </c>
      <c r="R14">
        <v>13.079727162321678</v>
      </c>
      <c r="S14">
        <v>8.1389971477505689</v>
      </c>
      <c r="T14">
        <v>0</v>
      </c>
      <c r="U14">
        <v>42.683979436645281</v>
      </c>
      <c r="V14">
        <v>5.8351378883915475</v>
      </c>
      <c r="W14">
        <v>13.107627312120501</v>
      </c>
      <c r="X14">
        <v>44.243084300601417</v>
      </c>
      <c r="Y14">
        <v>0</v>
      </c>
      <c r="Z14">
        <v>6.0654824266332703</v>
      </c>
      <c r="AA14">
        <v>0</v>
      </c>
      <c r="AB14">
        <v>12.189817368625546</v>
      </c>
      <c r="AC14">
        <v>8.9662569351283636</v>
      </c>
      <c r="AD14">
        <v>0</v>
      </c>
      <c r="AE14">
        <v>15.247448160926737</v>
      </c>
      <c r="AF14">
        <v>4.9884402373951167</v>
      </c>
      <c r="AG14">
        <v>12.322217976706323</v>
      </c>
      <c r="AH14">
        <v>0</v>
      </c>
      <c r="AI14">
        <v>0.98188600726361919</v>
      </c>
      <c r="AJ14">
        <v>0</v>
      </c>
      <c r="AK14">
        <v>15.932372113702776</v>
      </c>
      <c r="AL14">
        <v>0</v>
      </c>
      <c r="AM14">
        <v>4.8759553110206637</v>
      </c>
      <c r="AN14">
        <v>1.0194863493842621</v>
      </c>
      <c r="AO14">
        <v>0</v>
      </c>
      <c r="AP14">
        <v>0</v>
      </c>
      <c r="AQ14">
        <v>8.5135226252452512</v>
      </c>
      <c r="AR14">
        <v>15.325803850970571</v>
      </c>
      <c r="AS14">
        <v>9.8385483949071144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31.425958657738658</v>
      </c>
      <c r="BB14">
        <f t="shared" si="0"/>
        <v>720.39123411112985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4.7276077994149235</v>
      </c>
      <c r="L15">
        <v>392.1487095777411</v>
      </c>
      <c r="M15">
        <v>28.382592631657822</v>
      </c>
      <c r="N15">
        <v>36.444840315917418</v>
      </c>
      <c r="O15">
        <v>0</v>
      </c>
      <c r="P15">
        <v>42.976347215608534</v>
      </c>
      <c r="Q15">
        <v>6.7345417120718567</v>
      </c>
      <c r="R15">
        <v>13.079727162321678</v>
      </c>
      <c r="S15">
        <v>8.1389971477505689</v>
      </c>
      <c r="T15">
        <v>0</v>
      </c>
      <c r="U15">
        <v>42.683979436645281</v>
      </c>
      <c r="V15">
        <v>5.8351378883915475</v>
      </c>
      <c r="W15">
        <v>13.107627312120501</v>
      </c>
      <c r="X15">
        <v>44.243084300601417</v>
      </c>
      <c r="Y15">
        <v>0</v>
      </c>
      <c r="Z15">
        <v>6.0654824266332703</v>
      </c>
      <c r="AA15">
        <v>0</v>
      </c>
      <c r="AB15">
        <v>12.189817368625546</v>
      </c>
      <c r="AC15">
        <v>8.9662569351283636</v>
      </c>
      <c r="AD15">
        <v>0</v>
      </c>
      <c r="AE15">
        <v>15.247448160926737</v>
      </c>
      <c r="AF15">
        <v>2.4942201186975583</v>
      </c>
      <c r="AG15">
        <v>12.322217976706323</v>
      </c>
      <c r="AH15">
        <v>6.1869283912544351</v>
      </c>
      <c r="AI15">
        <v>0.98188600726361919</v>
      </c>
      <c r="AJ15">
        <v>0</v>
      </c>
      <c r="AK15">
        <v>15.932372113702776</v>
      </c>
      <c r="AL15">
        <v>0</v>
      </c>
      <c r="AM15">
        <v>4.8759553110206637</v>
      </c>
      <c r="AN15">
        <v>1.0194863493842621</v>
      </c>
      <c r="AO15">
        <v>0</v>
      </c>
      <c r="AP15">
        <v>0</v>
      </c>
      <c r="AQ15">
        <v>8.5135226252452512</v>
      </c>
      <c r="AR15">
        <v>15.325803850970571</v>
      </c>
      <c r="AS15">
        <v>9.8385483949071144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31.703759190583622</v>
      </c>
      <c r="BB15">
        <f t="shared" si="0"/>
        <v>726.75937934012541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4.7276077994149235</v>
      </c>
      <c r="L16">
        <v>392.1487095777411</v>
      </c>
      <c r="M16">
        <v>28.382592631657822</v>
      </c>
      <c r="N16">
        <v>36.444840315917418</v>
      </c>
      <c r="O16">
        <v>0</v>
      </c>
      <c r="P16">
        <v>42.976347215608534</v>
      </c>
      <c r="Q16">
        <v>6.7345417120718567</v>
      </c>
      <c r="R16">
        <v>13.079727162321678</v>
      </c>
      <c r="S16">
        <v>8.1389971477505689</v>
      </c>
      <c r="T16">
        <v>0</v>
      </c>
      <c r="U16">
        <v>42.683979436645281</v>
      </c>
      <c r="V16">
        <v>5.8351378883915475</v>
      </c>
      <c r="W16">
        <v>13.107627312120501</v>
      </c>
      <c r="X16">
        <v>44.243084300601417</v>
      </c>
      <c r="Y16">
        <v>0</v>
      </c>
      <c r="Z16">
        <v>6.0654824266332703</v>
      </c>
      <c r="AA16">
        <v>0</v>
      </c>
      <c r="AB16">
        <v>12.189817368625546</v>
      </c>
      <c r="AC16">
        <v>8.9662569351283636</v>
      </c>
      <c r="AD16">
        <v>0</v>
      </c>
      <c r="AE16">
        <v>15.247448160926737</v>
      </c>
      <c r="AF16">
        <v>2.4942201186975583</v>
      </c>
      <c r="AG16">
        <v>12.322217976706323</v>
      </c>
      <c r="AH16">
        <v>6.1869283912544351</v>
      </c>
      <c r="AI16">
        <v>0.98188600726361919</v>
      </c>
      <c r="AJ16">
        <v>0</v>
      </c>
      <c r="AK16">
        <v>15.932372113702776</v>
      </c>
      <c r="AL16">
        <v>0</v>
      </c>
      <c r="AM16">
        <v>4.8759553110206637</v>
      </c>
      <c r="AN16">
        <v>1.0194863493842621</v>
      </c>
      <c r="AO16">
        <v>0</v>
      </c>
      <c r="AP16">
        <v>0</v>
      </c>
      <c r="AQ16">
        <v>8.5135226252452512</v>
      </c>
      <c r="AR16">
        <v>15.325803850970571</v>
      </c>
      <c r="AS16">
        <v>9.8385483949071144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31.703759190583622</v>
      </c>
      <c r="BB16">
        <f t="shared" si="0"/>
        <v>726.75937934012541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4.7276077994149235</v>
      </c>
      <c r="L17">
        <v>392.14863591687003</v>
      </c>
      <c r="M17">
        <v>28.382592631657822</v>
      </c>
      <c r="N17">
        <v>36.444840315917418</v>
      </c>
      <c r="O17">
        <v>0</v>
      </c>
      <c r="P17">
        <v>42.976347215608534</v>
      </c>
      <c r="Q17">
        <v>6.7345417120718567</v>
      </c>
      <c r="R17">
        <v>13.079727162321678</v>
      </c>
      <c r="S17">
        <v>8.1389971477505689</v>
      </c>
      <c r="T17">
        <v>0</v>
      </c>
      <c r="U17">
        <v>42.683979436645281</v>
      </c>
      <c r="V17">
        <v>5.8351378883915475</v>
      </c>
      <c r="W17">
        <v>13.107627312120501</v>
      </c>
      <c r="X17">
        <v>44.243084300601417</v>
      </c>
      <c r="Y17">
        <v>0</v>
      </c>
      <c r="Z17">
        <v>6.0654824266332703</v>
      </c>
      <c r="AA17">
        <v>0</v>
      </c>
      <c r="AB17">
        <v>12.189817368625546</v>
      </c>
      <c r="AC17">
        <v>8.9662569351283636</v>
      </c>
      <c r="AD17">
        <v>0</v>
      </c>
      <c r="AE17">
        <v>15.247448160926737</v>
      </c>
      <c r="AF17">
        <v>2.4942201186975583</v>
      </c>
      <c r="AG17">
        <v>12.322217976706323</v>
      </c>
      <c r="AH17">
        <v>6.1869283912544351</v>
      </c>
      <c r="AI17">
        <v>0.98188600726361919</v>
      </c>
      <c r="AJ17">
        <v>0</v>
      </c>
      <c r="AK17">
        <v>15.932372113702776</v>
      </c>
      <c r="AL17">
        <v>0</v>
      </c>
      <c r="AM17">
        <v>4.8759553110206637</v>
      </c>
      <c r="AN17">
        <v>1.0194863493842621</v>
      </c>
      <c r="AO17">
        <v>0</v>
      </c>
      <c r="AP17">
        <v>0</v>
      </c>
      <c r="AQ17">
        <v>8.5135226252452512</v>
      </c>
      <c r="AR17">
        <v>15.325803850970571</v>
      </c>
      <c r="AS17">
        <v>9.8385483949071144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31.703756111559169</v>
      </c>
      <c r="BB17">
        <f t="shared" si="0"/>
        <v>726.75930875827873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4.7276077994149235</v>
      </c>
      <c r="L18">
        <v>392.14863591687003</v>
      </c>
      <c r="M18">
        <v>28.382592631657822</v>
      </c>
      <c r="N18">
        <v>36.444840315917418</v>
      </c>
      <c r="O18">
        <v>0</v>
      </c>
      <c r="P18">
        <v>42.976347215608534</v>
      </c>
      <c r="Q18">
        <v>6.7345417120718567</v>
      </c>
      <c r="R18">
        <v>13.079727162321678</v>
      </c>
      <c r="S18">
        <v>8.1389971477505689</v>
      </c>
      <c r="T18">
        <v>0</v>
      </c>
      <c r="U18">
        <v>42.683979436645281</v>
      </c>
      <c r="V18">
        <v>5.8351378883915475</v>
      </c>
      <c r="W18">
        <v>13.107627312120501</v>
      </c>
      <c r="X18">
        <v>44.243084300601417</v>
      </c>
      <c r="Y18">
        <v>0</v>
      </c>
      <c r="Z18">
        <v>6.0654824266332703</v>
      </c>
      <c r="AA18">
        <v>0</v>
      </c>
      <c r="AB18">
        <v>12.189817368625546</v>
      </c>
      <c r="AC18">
        <v>8.9662569351283636</v>
      </c>
      <c r="AD18">
        <v>0</v>
      </c>
      <c r="AE18">
        <v>15.247448160926737</v>
      </c>
      <c r="AF18">
        <v>2.4942201186975583</v>
      </c>
      <c r="AG18">
        <v>12.322217976706323</v>
      </c>
      <c r="AH18">
        <v>6.0941246331663539</v>
      </c>
      <c r="AI18">
        <v>0.98188600726361919</v>
      </c>
      <c r="AJ18">
        <v>0</v>
      </c>
      <c r="AK18">
        <v>15.932372113702776</v>
      </c>
      <c r="AL18">
        <v>0</v>
      </c>
      <c r="AM18">
        <v>4.8759553110206637</v>
      </c>
      <c r="AN18">
        <v>1.0194863493842621</v>
      </c>
      <c r="AO18">
        <v>0</v>
      </c>
      <c r="AP18">
        <v>0</v>
      </c>
      <c r="AQ18">
        <v>8.5135226252452512</v>
      </c>
      <c r="AR18">
        <v>15.325803850970571</v>
      </c>
      <c r="AS18">
        <v>9.8385483949071144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31.699876914471087</v>
      </c>
      <c r="BB18">
        <f t="shared" si="0"/>
        <v>726.67038419727862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3.0160450313180207</v>
      </c>
      <c r="L19">
        <v>312.43086930381435</v>
      </c>
      <c r="M19">
        <v>28.382592631657822</v>
      </c>
      <c r="N19">
        <v>36.444840315917418</v>
      </c>
      <c r="O19">
        <v>0</v>
      </c>
      <c r="P19">
        <v>42.976347215608534</v>
      </c>
      <c r="Q19">
        <v>3.0177701833320034</v>
      </c>
      <c r="R19">
        <v>13.079727162321678</v>
      </c>
      <c r="S19">
        <v>4.0219607892505547</v>
      </c>
      <c r="T19">
        <v>0</v>
      </c>
      <c r="U19">
        <v>42.683979436645281</v>
      </c>
      <c r="V19">
        <v>5.8351378883915475</v>
      </c>
      <c r="W19">
        <v>13.107627312120501</v>
      </c>
      <c r="X19">
        <v>44.243084300601417</v>
      </c>
      <c r="Y19">
        <v>0</v>
      </c>
      <c r="Z19">
        <v>6.0654824266332703</v>
      </c>
      <c r="AA19">
        <v>0</v>
      </c>
      <c r="AB19">
        <v>12.189817368625546</v>
      </c>
      <c r="AC19">
        <v>8.9662569351283636</v>
      </c>
      <c r="AD19">
        <v>0</v>
      </c>
      <c r="AE19">
        <v>15.247448160926737</v>
      </c>
      <c r="AF19">
        <v>2.4942201186975583</v>
      </c>
      <c r="AG19">
        <v>12.322217976706323</v>
      </c>
      <c r="AH19">
        <v>6.1869283912544351</v>
      </c>
      <c r="AI19">
        <v>0.98188600726361919</v>
      </c>
      <c r="AJ19">
        <v>0</v>
      </c>
      <c r="AK19">
        <v>15.932372113702776</v>
      </c>
      <c r="AL19">
        <v>0</v>
      </c>
      <c r="AM19">
        <v>4.8759553110206637</v>
      </c>
      <c r="AN19">
        <v>1.0194863493842621</v>
      </c>
      <c r="AO19">
        <v>0</v>
      </c>
      <c r="AP19">
        <v>0</v>
      </c>
      <c r="AQ19">
        <v>8.5135226252452512</v>
      </c>
      <c r="AR19">
        <v>15.325803850970571</v>
      </c>
      <c r="AS19">
        <v>9.8385483949071144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27.972556973740392</v>
      </c>
      <c r="BB19">
        <f t="shared" si="0"/>
        <v>641.22737062770511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3.0160366529087042</v>
      </c>
      <c r="L20">
        <v>251.3771635481464</v>
      </c>
      <c r="M20">
        <v>28.382592631657822</v>
      </c>
      <c r="N20">
        <v>36.444840315917418</v>
      </c>
      <c r="O20">
        <v>0</v>
      </c>
      <c r="P20">
        <v>42.976347215608534</v>
      </c>
      <c r="Q20">
        <v>3.0177701833320034</v>
      </c>
      <c r="R20">
        <v>13.079727162321678</v>
      </c>
      <c r="S20">
        <v>4.0219607892505547</v>
      </c>
      <c r="T20">
        <v>0</v>
      </c>
      <c r="U20">
        <v>42.683979436645281</v>
      </c>
      <c r="V20">
        <v>5.8351378883915475</v>
      </c>
      <c r="W20">
        <v>13.107627312120501</v>
      </c>
      <c r="X20">
        <v>44.243084300601417</v>
      </c>
      <c r="Y20">
        <v>0</v>
      </c>
      <c r="Z20">
        <v>6.0654824266332703</v>
      </c>
      <c r="AA20">
        <v>0</v>
      </c>
      <c r="AB20">
        <v>12.189817368625546</v>
      </c>
      <c r="AC20">
        <v>8.9662569351283636</v>
      </c>
      <c r="AD20">
        <v>0</v>
      </c>
      <c r="AE20">
        <v>15.247448160926737</v>
      </c>
      <c r="AF20">
        <v>2.4942201186975583</v>
      </c>
      <c r="AG20">
        <v>12.322217976706323</v>
      </c>
      <c r="AH20">
        <v>6.1869283912544351</v>
      </c>
      <c r="AI20">
        <v>0.98188600726361919</v>
      </c>
      <c r="AJ20">
        <v>0</v>
      </c>
      <c r="AK20">
        <v>15.932372113702776</v>
      </c>
      <c r="AL20">
        <v>0</v>
      </c>
      <c r="AM20">
        <v>4.8759553110206637</v>
      </c>
      <c r="AN20">
        <v>1.0194863493842621</v>
      </c>
      <c r="AO20">
        <v>0</v>
      </c>
      <c r="AP20">
        <v>0</v>
      </c>
      <c r="AQ20">
        <v>8.5135226252452512</v>
      </c>
      <c r="AR20">
        <v>15.325803850970571</v>
      </c>
      <c r="AS20">
        <v>9.8385483949071144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25.420511722935974</v>
      </c>
      <c r="BB20">
        <f t="shared" si="0"/>
        <v>582.72570174443229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3.0160759808461153</v>
      </c>
      <c r="L21">
        <v>241.32052227145576</v>
      </c>
      <c r="M21">
        <v>28.382592631657822</v>
      </c>
      <c r="N21">
        <v>36.444840315917418</v>
      </c>
      <c r="O21">
        <v>0</v>
      </c>
      <c r="P21">
        <v>42.976347215608534</v>
      </c>
      <c r="Q21">
        <v>3.0177701833320034</v>
      </c>
      <c r="R21">
        <v>13.079727162321678</v>
      </c>
      <c r="S21">
        <v>4.0219607892505547</v>
      </c>
      <c r="T21">
        <v>0</v>
      </c>
      <c r="U21">
        <v>42.683979436645281</v>
      </c>
      <c r="V21">
        <v>5.8351378883915475</v>
      </c>
      <c r="W21">
        <v>13.107627312120501</v>
      </c>
      <c r="X21">
        <v>44.243084300601417</v>
      </c>
      <c r="Y21">
        <v>0</v>
      </c>
      <c r="Z21">
        <v>6.0654824266332703</v>
      </c>
      <c r="AA21">
        <v>4.334184924232936</v>
      </c>
      <c r="AB21">
        <v>12.189817368625546</v>
      </c>
      <c r="AC21">
        <v>8.9662569351283636</v>
      </c>
      <c r="AD21">
        <v>2.6490161314443745</v>
      </c>
      <c r="AE21">
        <v>15.247448160926737</v>
      </c>
      <c r="AF21">
        <v>2.4942201186975583</v>
      </c>
      <c r="AG21">
        <v>12.322217976706323</v>
      </c>
      <c r="AH21">
        <v>6.1869283912544351</v>
      </c>
      <c r="AI21">
        <v>0.98188600726361919</v>
      </c>
      <c r="AJ21">
        <v>0</v>
      </c>
      <c r="AK21">
        <v>15.932372113702776</v>
      </c>
      <c r="AL21">
        <v>0</v>
      </c>
      <c r="AM21">
        <v>4.8759553110206637</v>
      </c>
      <c r="AN21">
        <v>1.0194863493842621</v>
      </c>
      <c r="AO21">
        <v>0</v>
      </c>
      <c r="AP21">
        <v>0</v>
      </c>
      <c r="AQ21">
        <v>8.5135226252452512</v>
      </c>
      <c r="AR21">
        <v>15.325803850970571</v>
      </c>
      <c r="AS21">
        <v>9.8385483949071144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25.2920435656054</v>
      </c>
      <c r="BB21">
        <f t="shared" si="0"/>
        <v>579.780769008687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3.0160762750990373</v>
      </c>
      <c r="L22">
        <v>241.32052227145576</v>
      </c>
      <c r="M22">
        <v>28.382592631657822</v>
      </c>
      <c r="N22">
        <v>36.444840315917418</v>
      </c>
      <c r="O22">
        <v>0</v>
      </c>
      <c r="P22">
        <v>42.976347215608534</v>
      </c>
      <c r="Q22">
        <v>3.0177701833320034</v>
      </c>
      <c r="R22">
        <v>13.079727162321678</v>
      </c>
      <c r="S22">
        <v>4.0219607892505547</v>
      </c>
      <c r="T22">
        <v>0</v>
      </c>
      <c r="U22">
        <v>42.683979436645281</v>
      </c>
      <c r="V22">
        <v>5.8351378883915475</v>
      </c>
      <c r="W22">
        <v>13.107627312120501</v>
      </c>
      <c r="X22">
        <v>44.243084300601417</v>
      </c>
      <c r="Y22">
        <v>0</v>
      </c>
      <c r="Z22">
        <v>6.0654824266332703</v>
      </c>
      <c r="AA22">
        <v>4.334184924232936</v>
      </c>
      <c r="AB22">
        <v>12.189817368625546</v>
      </c>
      <c r="AC22">
        <v>8.9662569351283636</v>
      </c>
      <c r="AD22">
        <v>2.6490161314443745</v>
      </c>
      <c r="AE22">
        <v>15.247448160926737</v>
      </c>
      <c r="AF22">
        <v>2.4942201186975583</v>
      </c>
      <c r="AG22">
        <v>12.322217976706323</v>
      </c>
      <c r="AH22">
        <v>6.1869283912544351</v>
      </c>
      <c r="AI22">
        <v>2.356526593519098</v>
      </c>
      <c r="AJ22">
        <v>0</v>
      </c>
      <c r="AK22">
        <v>15.932372113702776</v>
      </c>
      <c r="AL22">
        <v>0</v>
      </c>
      <c r="AM22">
        <v>4.8759553110206637</v>
      </c>
      <c r="AN22">
        <v>1.0194863493842621</v>
      </c>
      <c r="AO22">
        <v>0</v>
      </c>
      <c r="AP22">
        <v>0</v>
      </c>
      <c r="AQ22">
        <v>5.636807148528491</v>
      </c>
      <c r="AR22">
        <v>15.325803850970571</v>
      </c>
      <c r="AS22">
        <v>9.8385483949071144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25.229256847483892</v>
      </c>
      <c r="BB22">
        <f t="shared" si="0"/>
        <v>578.34148113060019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3.0160936500754136</v>
      </c>
      <c r="L23">
        <v>241.32052227145576</v>
      </c>
      <c r="M23">
        <v>28.382592631657822</v>
      </c>
      <c r="N23">
        <v>36.444840315917418</v>
      </c>
      <c r="O23">
        <v>0</v>
      </c>
      <c r="P23">
        <v>42.976347215608534</v>
      </c>
      <c r="Q23">
        <v>3.0177701833320034</v>
      </c>
      <c r="R23">
        <v>13.079727162321678</v>
      </c>
      <c r="S23">
        <v>4.0219607892505547</v>
      </c>
      <c r="T23">
        <v>0</v>
      </c>
      <c r="U23">
        <v>42.683979436645281</v>
      </c>
      <c r="V23">
        <v>5.8351378883915475</v>
      </c>
      <c r="W23">
        <v>13.107627312120501</v>
      </c>
      <c r="X23">
        <v>44.243084300601417</v>
      </c>
      <c r="Y23">
        <v>0</v>
      </c>
      <c r="Z23">
        <v>6.0654824266332703</v>
      </c>
      <c r="AA23">
        <v>8.6683701686495507</v>
      </c>
      <c r="AB23">
        <v>12.189817368625546</v>
      </c>
      <c r="AC23">
        <v>8.9662569351283636</v>
      </c>
      <c r="AD23">
        <v>5.6240649314861182</v>
      </c>
      <c r="AE23">
        <v>15.247448160926737</v>
      </c>
      <c r="AF23">
        <v>2.4942201186975583</v>
      </c>
      <c r="AG23">
        <v>12.322217976706323</v>
      </c>
      <c r="AH23">
        <v>6.1869283912544351</v>
      </c>
      <c r="AI23">
        <v>15.317423591567522</v>
      </c>
      <c r="AJ23">
        <v>0</v>
      </c>
      <c r="AK23">
        <v>15.932372113702776</v>
      </c>
      <c r="AL23">
        <v>0</v>
      </c>
      <c r="AM23">
        <v>4.8759553110206637</v>
      </c>
      <c r="AN23">
        <v>1.0194863493842621</v>
      </c>
      <c r="AO23">
        <v>0</v>
      </c>
      <c r="AP23">
        <v>0</v>
      </c>
      <c r="AQ23">
        <v>0</v>
      </c>
      <c r="AR23">
        <v>16.34752410770194</v>
      </c>
      <c r="AS23">
        <v>9.8385483949071144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25.883638419257569</v>
      </c>
      <c r="BB23">
        <f t="shared" si="0"/>
        <v>593.34216108451244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3.0161088109882774</v>
      </c>
      <c r="L24">
        <v>241.32052227145576</v>
      </c>
      <c r="M24">
        <v>28.382592631657822</v>
      </c>
      <c r="N24">
        <v>36.444840315917418</v>
      </c>
      <c r="O24">
        <v>0</v>
      </c>
      <c r="P24">
        <v>42.976347215608534</v>
      </c>
      <c r="Q24">
        <v>3.0177701833320034</v>
      </c>
      <c r="R24">
        <v>13.079727162321678</v>
      </c>
      <c r="S24">
        <v>4.0219607892505547</v>
      </c>
      <c r="T24">
        <v>0</v>
      </c>
      <c r="U24">
        <v>42.683979436645281</v>
      </c>
      <c r="V24">
        <v>5.8351378883915475</v>
      </c>
      <c r="W24">
        <v>13.107627312120501</v>
      </c>
      <c r="X24">
        <v>44.243084300601417</v>
      </c>
      <c r="Y24">
        <v>0</v>
      </c>
      <c r="Z24">
        <v>6.0654824266332703</v>
      </c>
      <c r="AA24">
        <v>13.002555092882487</v>
      </c>
      <c r="AB24">
        <v>12.189817368625546</v>
      </c>
      <c r="AC24">
        <v>8.9662569351283636</v>
      </c>
      <c r="AD24">
        <v>5.6240649314861182</v>
      </c>
      <c r="AE24">
        <v>15.247448160926737</v>
      </c>
      <c r="AF24">
        <v>2.4942201186975583</v>
      </c>
      <c r="AG24">
        <v>12.322217976706323</v>
      </c>
      <c r="AH24">
        <v>12.373857096117721</v>
      </c>
      <c r="AI24">
        <v>15.317423591567522</v>
      </c>
      <c r="AJ24">
        <v>0</v>
      </c>
      <c r="AK24">
        <v>15.932372113702776</v>
      </c>
      <c r="AL24">
        <v>0</v>
      </c>
      <c r="AM24">
        <v>4.8759553110206637</v>
      </c>
      <c r="AN24">
        <v>1.0194863493842621</v>
      </c>
      <c r="AO24">
        <v>0</v>
      </c>
      <c r="AP24">
        <v>0</v>
      </c>
      <c r="AQ24">
        <v>0</v>
      </c>
      <c r="AR24">
        <v>16.34752410770194</v>
      </c>
      <c r="AS24">
        <v>9.8385483949071144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26.323421602679947</v>
      </c>
      <c r="BB24">
        <f t="shared" si="0"/>
        <v>603.42350669109908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3.0160832797493224</v>
      </c>
      <c r="L25">
        <v>241.32052227145576</v>
      </c>
      <c r="M25">
        <v>28.382592631657822</v>
      </c>
      <c r="N25">
        <v>36.444840315917418</v>
      </c>
      <c r="O25">
        <v>0</v>
      </c>
      <c r="P25">
        <v>42.976347215608534</v>
      </c>
      <c r="Q25">
        <v>3.0177701833320034</v>
      </c>
      <c r="R25">
        <v>13.079727162321678</v>
      </c>
      <c r="S25">
        <v>4.0219607892505547</v>
      </c>
      <c r="T25">
        <v>0</v>
      </c>
      <c r="U25">
        <v>42.683979436645281</v>
      </c>
      <c r="V25">
        <v>5.8351378883915475</v>
      </c>
      <c r="W25">
        <v>13.107627312120501</v>
      </c>
      <c r="X25">
        <v>44.243084300601417</v>
      </c>
      <c r="Y25">
        <v>0</v>
      </c>
      <c r="Z25">
        <v>6.0654824266332703</v>
      </c>
      <c r="AA25">
        <v>13.002555092882487</v>
      </c>
      <c r="AB25">
        <v>12.189817368625546</v>
      </c>
      <c r="AC25">
        <v>8.9662569351283636</v>
      </c>
      <c r="AD25">
        <v>8.4360975444061772</v>
      </c>
      <c r="AE25">
        <v>15.247448160926737</v>
      </c>
      <c r="AF25">
        <v>2.4942201186975583</v>
      </c>
      <c r="AG25">
        <v>12.322217976706323</v>
      </c>
      <c r="AH25">
        <v>15.467321134940512</v>
      </c>
      <c r="AI25">
        <v>15.317423591567522</v>
      </c>
      <c r="AJ25">
        <v>0</v>
      </c>
      <c r="AK25">
        <v>15.932372113702776</v>
      </c>
      <c r="AL25">
        <v>0</v>
      </c>
      <c r="AM25">
        <v>4.8759553110206637</v>
      </c>
      <c r="AN25">
        <v>1.0194863493842621</v>
      </c>
      <c r="AO25">
        <v>0</v>
      </c>
      <c r="AP25">
        <v>0</v>
      </c>
      <c r="AQ25">
        <v>0</v>
      </c>
      <c r="AR25">
        <v>15.325803850970571</v>
      </c>
      <c r="AS25">
        <v>9.8385483949071144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26.52756238878564</v>
      </c>
      <c r="BB25">
        <f t="shared" si="0"/>
        <v>608.10311676876586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3.0160358847984199</v>
      </c>
      <c r="L26">
        <v>241.32052227145576</v>
      </c>
      <c r="M26">
        <v>28.382592631657822</v>
      </c>
      <c r="N26">
        <v>36.444840315917418</v>
      </c>
      <c r="O26">
        <v>0</v>
      </c>
      <c r="P26">
        <v>42.976347215608534</v>
      </c>
      <c r="Q26">
        <v>3.0177701833320034</v>
      </c>
      <c r="R26">
        <v>13.079727162321678</v>
      </c>
      <c r="S26">
        <v>4.0219607892505547</v>
      </c>
      <c r="T26">
        <v>0</v>
      </c>
      <c r="U26">
        <v>42.683979436645281</v>
      </c>
      <c r="V26">
        <v>5.8351378883915475</v>
      </c>
      <c r="W26">
        <v>13.107627312120501</v>
      </c>
      <c r="X26">
        <v>44.243084300601417</v>
      </c>
      <c r="Y26">
        <v>0</v>
      </c>
      <c r="Z26">
        <v>6.0654824266332703</v>
      </c>
      <c r="AA26">
        <v>13.002555092882487</v>
      </c>
      <c r="AB26">
        <v>12.189817368625546</v>
      </c>
      <c r="AC26">
        <v>8.9662569351283636</v>
      </c>
      <c r="AD26">
        <v>8.4360975444061772</v>
      </c>
      <c r="AE26">
        <v>15.247448160926737</v>
      </c>
      <c r="AF26">
        <v>2.4942201186975583</v>
      </c>
      <c r="AG26">
        <v>12.322217976706323</v>
      </c>
      <c r="AH26">
        <v>21.190229794927987</v>
      </c>
      <c r="AI26">
        <v>15.317423591567522</v>
      </c>
      <c r="AJ26">
        <v>0</v>
      </c>
      <c r="AK26">
        <v>15.932372113702776</v>
      </c>
      <c r="AL26">
        <v>0</v>
      </c>
      <c r="AM26">
        <v>4.8759553110206637</v>
      </c>
      <c r="AN26">
        <v>1.0194863493842621</v>
      </c>
      <c r="AO26">
        <v>0</v>
      </c>
      <c r="AP26">
        <v>0</v>
      </c>
      <c r="AQ26">
        <v>0</v>
      </c>
      <c r="AR26">
        <v>15.325803850970571</v>
      </c>
      <c r="AS26">
        <v>9.8385483949071144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26.76677798966417</v>
      </c>
      <c r="BB26">
        <f t="shared" si="0"/>
        <v>613.58676243292382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3.0160358847984199</v>
      </c>
      <c r="L27">
        <v>231.26643718118095</v>
      </c>
      <c r="M27">
        <v>28.382592631657822</v>
      </c>
      <c r="N27">
        <v>36.444840315917418</v>
      </c>
      <c r="O27">
        <v>0</v>
      </c>
      <c r="P27">
        <v>42.976347215608534</v>
      </c>
      <c r="Q27">
        <v>3.0177701833320034</v>
      </c>
      <c r="R27">
        <v>13.079727162321678</v>
      </c>
      <c r="S27">
        <v>4.0219607892505547</v>
      </c>
      <c r="T27">
        <v>0</v>
      </c>
      <c r="U27">
        <v>42.683979436645281</v>
      </c>
      <c r="V27">
        <v>5.8351378883915475</v>
      </c>
      <c r="W27">
        <v>13.107627312120501</v>
      </c>
      <c r="X27">
        <v>44.243084300601417</v>
      </c>
      <c r="Y27">
        <v>0</v>
      </c>
      <c r="Z27">
        <v>6.0654824266332703</v>
      </c>
      <c r="AA27">
        <v>13.002555092882487</v>
      </c>
      <c r="AB27">
        <v>12.189817368625546</v>
      </c>
      <c r="AC27">
        <v>5.9714806187226035</v>
      </c>
      <c r="AD27">
        <v>8.4360975444061772</v>
      </c>
      <c r="AE27">
        <v>15.247448160926737</v>
      </c>
      <c r="AF27">
        <v>2.4942201186975583</v>
      </c>
      <c r="AG27">
        <v>12.322217976706323</v>
      </c>
      <c r="AH27">
        <v>18.560785487372154</v>
      </c>
      <c r="AI27">
        <v>15.317423591567522</v>
      </c>
      <c r="AJ27">
        <v>0</v>
      </c>
      <c r="AK27">
        <v>15.932372113702776</v>
      </c>
      <c r="AL27">
        <v>0</v>
      </c>
      <c r="AM27">
        <v>4.8759553110206637</v>
      </c>
      <c r="AN27">
        <v>1.0194863493842621</v>
      </c>
      <c r="AO27">
        <v>0</v>
      </c>
      <c r="AP27">
        <v>0</v>
      </c>
      <c r="AQ27">
        <v>0</v>
      </c>
      <c r="AR27">
        <v>15.325803850970571</v>
      </c>
      <c r="AS27">
        <v>9.8385483949071144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26.111424810809069</v>
      </c>
      <c r="BB27">
        <f t="shared" si="0"/>
        <v>598.56380989754257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3.0160358847984199</v>
      </c>
      <c r="L28">
        <v>231.26643718118095</v>
      </c>
      <c r="M28">
        <v>28.382592631657822</v>
      </c>
      <c r="N28">
        <v>36.444840315917418</v>
      </c>
      <c r="O28">
        <v>0</v>
      </c>
      <c r="P28">
        <v>42.976347215608534</v>
      </c>
      <c r="Q28">
        <v>3.0177701833320034</v>
      </c>
      <c r="R28">
        <v>13.079727162321678</v>
      </c>
      <c r="S28">
        <v>4.0219607892505547</v>
      </c>
      <c r="T28">
        <v>0</v>
      </c>
      <c r="U28">
        <v>42.683979436645281</v>
      </c>
      <c r="V28">
        <v>5.8351378883915475</v>
      </c>
      <c r="W28">
        <v>13.107627312120501</v>
      </c>
      <c r="X28">
        <v>44.243084300601417</v>
      </c>
      <c r="Y28">
        <v>0</v>
      </c>
      <c r="Z28">
        <v>6.0654824266332703</v>
      </c>
      <c r="AA28">
        <v>13.002555092882487</v>
      </c>
      <c r="AB28">
        <v>12.189817368625546</v>
      </c>
      <c r="AC28">
        <v>5.9714806187226035</v>
      </c>
      <c r="AD28">
        <v>8.4360975444061772</v>
      </c>
      <c r="AE28">
        <v>15.247448160926737</v>
      </c>
      <c r="AF28">
        <v>2.4942201186975583</v>
      </c>
      <c r="AG28">
        <v>12.322217976706323</v>
      </c>
      <c r="AH28">
        <v>22.922569957733248</v>
      </c>
      <c r="AI28">
        <v>15.317423591567522</v>
      </c>
      <c r="AJ28">
        <v>0</v>
      </c>
      <c r="AK28">
        <v>15.932372113702776</v>
      </c>
      <c r="AL28">
        <v>0</v>
      </c>
      <c r="AM28">
        <v>4.8759553110206637</v>
      </c>
      <c r="AN28">
        <v>1.0194863493842621</v>
      </c>
      <c r="AO28">
        <v>0</v>
      </c>
      <c r="AP28">
        <v>0</v>
      </c>
      <c r="AQ28">
        <v>0</v>
      </c>
      <c r="AR28">
        <v>15.325803850970571</v>
      </c>
      <c r="AS28">
        <v>9.8385483949071144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26.293747401670167</v>
      </c>
      <c r="BB28">
        <f t="shared" si="0"/>
        <v>602.74327177704254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3.1309479254170807</v>
      </c>
      <c r="L29">
        <v>213.16452678449693</v>
      </c>
      <c r="M29">
        <v>28.382592631657822</v>
      </c>
      <c r="N29">
        <v>36.444840315917418</v>
      </c>
      <c r="O29">
        <v>0</v>
      </c>
      <c r="P29">
        <v>42.976347215608534</v>
      </c>
      <c r="Q29">
        <v>3.4473745009642625</v>
      </c>
      <c r="R29">
        <v>13.079727162321678</v>
      </c>
      <c r="S29">
        <v>4.0216785213811752</v>
      </c>
      <c r="T29">
        <v>0</v>
      </c>
      <c r="U29">
        <v>42.683979436645281</v>
      </c>
      <c r="V29">
        <v>5.8351378883915475</v>
      </c>
      <c r="W29">
        <v>13.107627312120501</v>
      </c>
      <c r="X29">
        <v>44.243084300601417</v>
      </c>
      <c r="Y29">
        <v>0</v>
      </c>
      <c r="Z29">
        <v>6.0654824266332703</v>
      </c>
      <c r="AA29">
        <v>13.002555092882487</v>
      </c>
      <c r="AB29">
        <v>12.189817368625546</v>
      </c>
      <c r="AC29">
        <v>5.9714806187226035</v>
      </c>
      <c r="AD29">
        <v>8.4360975444061772</v>
      </c>
      <c r="AE29">
        <v>15.247448160926737</v>
      </c>
      <c r="AF29">
        <v>2.4942201186975583</v>
      </c>
      <c r="AG29">
        <v>12.322217976706323</v>
      </c>
      <c r="AH29">
        <v>22.922569957733248</v>
      </c>
      <c r="AI29">
        <v>2.356526593519098</v>
      </c>
      <c r="AJ29">
        <v>0</v>
      </c>
      <c r="AK29">
        <v>15.932372113702776</v>
      </c>
      <c r="AL29">
        <v>0</v>
      </c>
      <c r="AM29">
        <v>4.8759553110206637</v>
      </c>
      <c r="AN29">
        <v>1.0194863493842621</v>
      </c>
      <c r="AO29">
        <v>0</v>
      </c>
      <c r="AP29">
        <v>0</v>
      </c>
      <c r="AQ29">
        <v>0</v>
      </c>
      <c r="AR29">
        <v>15.325803850970571</v>
      </c>
      <c r="AS29">
        <v>9.8385483949071144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25.018071037548296</v>
      </c>
      <c r="BB29">
        <f t="shared" si="0"/>
        <v>573.50037483681353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3.0683297707677415</v>
      </c>
      <c r="L30">
        <v>213.16452678449693</v>
      </c>
      <c r="M30">
        <v>28.382592631657822</v>
      </c>
      <c r="N30">
        <v>36.444840315917418</v>
      </c>
      <c r="O30">
        <v>0</v>
      </c>
      <c r="P30">
        <v>42.976347215608534</v>
      </c>
      <c r="Q30">
        <v>3.5716084723216799</v>
      </c>
      <c r="R30">
        <v>2.0127621958832664</v>
      </c>
      <c r="S30">
        <v>4.0216785213811752</v>
      </c>
      <c r="T30">
        <v>0</v>
      </c>
      <c r="U30">
        <v>42.683979436645281</v>
      </c>
      <c r="V30">
        <v>5.8351378883915475</v>
      </c>
      <c r="W30">
        <v>13.107627312120501</v>
      </c>
      <c r="X30">
        <v>44.243084300601417</v>
      </c>
      <c r="Y30">
        <v>0</v>
      </c>
      <c r="Z30">
        <v>6.0654824266332703</v>
      </c>
      <c r="AA30">
        <v>13.002555092882487</v>
      </c>
      <c r="AB30">
        <v>12.189817368625546</v>
      </c>
      <c r="AC30">
        <v>5.9714806187226035</v>
      </c>
      <c r="AD30">
        <v>8.4360975444061772</v>
      </c>
      <c r="AE30">
        <v>15.247448160926737</v>
      </c>
      <c r="AF30">
        <v>2.4942201186975583</v>
      </c>
      <c r="AG30">
        <v>12.322217976706323</v>
      </c>
      <c r="AH30">
        <v>22.922569957733248</v>
      </c>
      <c r="AI30">
        <v>0.98188600726361919</v>
      </c>
      <c r="AJ30">
        <v>0</v>
      </c>
      <c r="AK30">
        <v>15.932372113702776</v>
      </c>
      <c r="AL30">
        <v>0</v>
      </c>
      <c r="AM30">
        <v>4.8759553110206637</v>
      </c>
      <c r="AN30">
        <v>1.0194863493842621</v>
      </c>
      <c r="AO30">
        <v>0</v>
      </c>
      <c r="AP30">
        <v>0</v>
      </c>
      <c r="AQ30">
        <v>0</v>
      </c>
      <c r="AR30">
        <v>15.325803850970571</v>
      </c>
      <c r="AS30">
        <v>9.8385483949071144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24.500587466584101</v>
      </c>
      <c r="BB30">
        <f t="shared" si="0"/>
        <v>561.63786867179203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3.0683297707677415</v>
      </c>
      <c r="L31">
        <v>213.16719297273647</v>
      </c>
      <c r="M31">
        <v>28.382592631657822</v>
      </c>
      <c r="N31">
        <v>36.444840315917418</v>
      </c>
      <c r="O31">
        <v>0</v>
      </c>
      <c r="P31">
        <v>42.976347215608534</v>
      </c>
      <c r="Q31">
        <v>3.5717003587067255</v>
      </c>
      <c r="R31">
        <v>2.0127621958832664</v>
      </c>
      <c r="S31">
        <v>4.0216785213811752</v>
      </c>
      <c r="T31">
        <v>0</v>
      </c>
      <c r="U31">
        <v>42.683979436645281</v>
      </c>
      <c r="V31">
        <v>5.8351378883915475</v>
      </c>
      <c r="W31">
        <v>13.107627312120501</v>
      </c>
      <c r="X31">
        <v>44.243084300601417</v>
      </c>
      <c r="Y31">
        <v>0</v>
      </c>
      <c r="Z31">
        <v>6.0654824266332703</v>
      </c>
      <c r="AA31">
        <v>13.002555092882487</v>
      </c>
      <c r="AB31">
        <v>12.189817368625546</v>
      </c>
      <c r="AC31">
        <v>8.9662569351283636</v>
      </c>
      <c r="AD31">
        <v>8.4360975444061772</v>
      </c>
      <c r="AE31">
        <v>15.247448160926737</v>
      </c>
      <c r="AF31">
        <v>2.4942201186975583</v>
      </c>
      <c r="AG31">
        <v>12.322217976706323</v>
      </c>
      <c r="AH31">
        <v>15.281713305155499</v>
      </c>
      <c r="AI31">
        <v>0.98188600726361919</v>
      </c>
      <c r="AJ31">
        <v>0</v>
      </c>
      <c r="AK31">
        <v>15.932372113702776</v>
      </c>
      <c r="AL31">
        <v>0</v>
      </c>
      <c r="AM31">
        <v>4.8759553110206637</v>
      </c>
      <c r="AN31">
        <v>1.0194863493842621</v>
      </c>
      <c r="AO31">
        <v>0</v>
      </c>
      <c r="AP31">
        <v>0</v>
      </c>
      <c r="AQ31">
        <v>0</v>
      </c>
      <c r="AR31">
        <v>15.325803850970571</v>
      </c>
      <c r="AS31">
        <v>9.8385483949071144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24.30649659605141</v>
      </c>
      <c r="BB31">
        <f t="shared" si="0"/>
        <v>557.18863728077724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3.0683297707677415</v>
      </c>
      <c r="L32">
        <v>213.16719297273647</v>
      </c>
      <c r="M32">
        <v>28.382592631657822</v>
      </c>
      <c r="N32">
        <v>36.444840315917418</v>
      </c>
      <c r="O32">
        <v>0</v>
      </c>
      <c r="P32">
        <v>42.976347215608534</v>
      </c>
      <c r="Q32">
        <v>3.5717003587067255</v>
      </c>
      <c r="R32">
        <v>2.0127621958832664</v>
      </c>
      <c r="S32">
        <v>4.0216785213811752</v>
      </c>
      <c r="T32">
        <v>0</v>
      </c>
      <c r="U32">
        <v>42.683979436645281</v>
      </c>
      <c r="V32">
        <v>6.053433521185557</v>
      </c>
      <c r="W32">
        <v>10.734783001401007</v>
      </c>
      <c r="X32">
        <v>44.248289170869334</v>
      </c>
      <c r="Y32">
        <v>0</v>
      </c>
      <c r="Z32">
        <v>6.0654824266332703</v>
      </c>
      <c r="AA32">
        <v>13.002555092882487</v>
      </c>
      <c r="AB32">
        <v>12.189817368625546</v>
      </c>
      <c r="AC32">
        <v>8.9662569351283636</v>
      </c>
      <c r="AD32">
        <v>8.4360975444061772</v>
      </c>
      <c r="AE32">
        <v>15.247448160926737</v>
      </c>
      <c r="AF32">
        <v>2.4942201186975583</v>
      </c>
      <c r="AG32">
        <v>12.322217976706323</v>
      </c>
      <c r="AH32">
        <v>7.6408566525777495</v>
      </c>
      <c r="AI32">
        <v>0.98188600726361919</v>
      </c>
      <c r="AJ32">
        <v>0</v>
      </c>
      <c r="AK32">
        <v>15.932372113702776</v>
      </c>
      <c r="AL32">
        <v>0</v>
      </c>
      <c r="AM32">
        <v>4.8759553110206637</v>
      </c>
      <c r="AN32">
        <v>1.0194863493842621</v>
      </c>
      <c r="AO32">
        <v>0</v>
      </c>
      <c r="AP32">
        <v>0</v>
      </c>
      <c r="AQ32">
        <v>0</v>
      </c>
      <c r="AR32">
        <v>15.325803850970571</v>
      </c>
      <c r="AS32">
        <v>9.8385483949071144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23.89726621681357</v>
      </c>
      <c r="BB32">
        <f t="shared" si="0"/>
        <v>547.80766719977987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3.1202344430070221</v>
      </c>
      <c r="L33">
        <v>213.17027472988931</v>
      </c>
      <c r="M33">
        <v>28.382592631657822</v>
      </c>
      <c r="N33">
        <v>36.444840315917418</v>
      </c>
      <c r="O33">
        <v>0</v>
      </c>
      <c r="P33">
        <v>42.976347215608534</v>
      </c>
      <c r="Q33">
        <v>3.6039621164683786</v>
      </c>
      <c r="R33">
        <v>2.0127621958832664</v>
      </c>
      <c r="S33">
        <v>4.2282111420366926</v>
      </c>
      <c r="T33">
        <v>0</v>
      </c>
      <c r="U33">
        <v>42.683979436645281</v>
      </c>
      <c r="V33">
        <v>6.053433521185557</v>
      </c>
      <c r="W33">
        <v>10.734783001401007</v>
      </c>
      <c r="X33">
        <v>44.2434543899492</v>
      </c>
      <c r="Y33">
        <v>0</v>
      </c>
      <c r="Z33">
        <v>6.0654824266332703</v>
      </c>
      <c r="AA33">
        <v>13.002555092882487</v>
      </c>
      <c r="AB33">
        <v>12.189817368625546</v>
      </c>
      <c r="AC33">
        <v>8.9662569351283636</v>
      </c>
      <c r="AD33">
        <v>5.6240649314861182</v>
      </c>
      <c r="AE33">
        <v>15.247448160926737</v>
      </c>
      <c r="AF33">
        <v>2.4942201186975583</v>
      </c>
      <c r="AG33">
        <v>12.322217976706323</v>
      </c>
      <c r="AH33">
        <v>7.2077716118764341</v>
      </c>
      <c r="AI33">
        <v>0.98188600726361919</v>
      </c>
      <c r="AJ33">
        <v>0</v>
      </c>
      <c r="AK33">
        <v>15.932372113702776</v>
      </c>
      <c r="AL33">
        <v>0</v>
      </c>
      <c r="AM33">
        <v>4.8759553110206637</v>
      </c>
      <c r="AN33">
        <v>1.0194863493842621</v>
      </c>
      <c r="AO33">
        <v>0</v>
      </c>
      <c r="AP33">
        <v>0</v>
      </c>
      <c r="AQ33">
        <v>0</v>
      </c>
      <c r="AR33">
        <v>15.325803850970571</v>
      </c>
      <c r="AS33">
        <v>9.8385483949071144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23.773698242816167</v>
      </c>
      <c r="BB33">
        <f t="shared" si="0"/>
        <v>544.97506354704512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3.1202344430070221</v>
      </c>
      <c r="L34">
        <v>213.16351455774478</v>
      </c>
      <c r="M34">
        <v>28.382592631657822</v>
      </c>
      <c r="N34">
        <v>36.444840315917418</v>
      </c>
      <c r="O34">
        <v>0</v>
      </c>
      <c r="P34">
        <v>42.976347215608534</v>
      </c>
      <c r="Q34">
        <v>3.6039621164683786</v>
      </c>
      <c r="R34">
        <v>2.0127621958832664</v>
      </c>
      <c r="S34">
        <v>4.2282111420366926</v>
      </c>
      <c r="T34">
        <v>0</v>
      </c>
      <c r="U34">
        <v>42.683979436645281</v>
      </c>
      <c r="V34">
        <v>0.16783178605927374</v>
      </c>
      <c r="W34">
        <v>2.0130152332119122</v>
      </c>
      <c r="X34">
        <v>20.112047269207199</v>
      </c>
      <c r="Y34">
        <v>0</v>
      </c>
      <c r="Z34">
        <v>6.0654824266332703</v>
      </c>
      <c r="AA34">
        <v>13.002555092882487</v>
      </c>
      <c r="AB34">
        <v>12.189817368625546</v>
      </c>
      <c r="AC34">
        <v>8.9662569351283636</v>
      </c>
      <c r="AD34">
        <v>2.8120326129200577</v>
      </c>
      <c r="AE34">
        <v>15.247448160926737</v>
      </c>
      <c r="AF34">
        <v>2.4942201186975583</v>
      </c>
      <c r="AG34">
        <v>12.322217976706323</v>
      </c>
      <c r="AH34">
        <v>0</v>
      </c>
      <c r="AI34">
        <v>0.98188600726361919</v>
      </c>
      <c r="AJ34">
        <v>0</v>
      </c>
      <c r="AK34">
        <v>15.932372113702776</v>
      </c>
      <c r="AL34">
        <v>0</v>
      </c>
      <c r="AM34">
        <v>4.8759553110206637</v>
      </c>
      <c r="AN34">
        <v>1.0194863493842621</v>
      </c>
      <c r="AO34">
        <v>0</v>
      </c>
      <c r="AP34">
        <v>0</v>
      </c>
      <c r="AQ34">
        <v>0</v>
      </c>
      <c r="AR34">
        <v>15.325803850970571</v>
      </c>
      <c r="AS34">
        <v>9.8385483949071144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21.735307000442454</v>
      </c>
      <c r="BB34">
        <f t="shared" si="0"/>
        <v>498.24811406277439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3.1204015665834692</v>
      </c>
      <c r="L35">
        <v>213.16351455774478</v>
      </c>
      <c r="M35">
        <v>28.382592631657822</v>
      </c>
      <c r="N35">
        <v>36.444840315917418</v>
      </c>
      <c r="O35">
        <v>0</v>
      </c>
      <c r="P35">
        <v>42.976347215608534</v>
      </c>
      <c r="Q35">
        <v>3.3736377122147316</v>
      </c>
      <c r="R35">
        <v>2.0127621958832664</v>
      </c>
      <c r="S35">
        <v>4.1755105184329091</v>
      </c>
      <c r="T35">
        <v>0</v>
      </c>
      <c r="U35">
        <v>42.683979436645281</v>
      </c>
      <c r="V35">
        <v>0</v>
      </c>
      <c r="W35">
        <v>2.0130152332119122</v>
      </c>
      <c r="X35">
        <v>20.112047269207199</v>
      </c>
      <c r="Y35">
        <v>0</v>
      </c>
      <c r="Z35">
        <v>6.0654824266332703</v>
      </c>
      <c r="AA35">
        <v>13.002555092882487</v>
      </c>
      <c r="AB35">
        <v>12.189817368625546</v>
      </c>
      <c r="AC35">
        <v>8.9662569351283636</v>
      </c>
      <c r="AD35">
        <v>2.8120326129200577</v>
      </c>
      <c r="AE35">
        <v>15.247448160926737</v>
      </c>
      <c r="AF35">
        <v>2.4942201186975583</v>
      </c>
      <c r="AG35">
        <v>12.322217976706323</v>
      </c>
      <c r="AH35">
        <v>0</v>
      </c>
      <c r="AI35">
        <v>0.98188600726361919</v>
      </c>
      <c r="AJ35">
        <v>0</v>
      </c>
      <c r="AK35">
        <v>15.932372113702776</v>
      </c>
      <c r="AL35">
        <v>0</v>
      </c>
      <c r="AM35">
        <v>4.8759553110206637</v>
      </c>
      <c r="AN35">
        <v>1.0194863493842621</v>
      </c>
      <c r="AO35">
        <v>0</v>
      </c>
      <c r="AP35">
        <v>0</v>
      </c>
      <c r="AQ35">
        <v>0</v>
      </c>
      <c r="AR35">
        <v>15.325803850970571</v>
      </c>
      <c r="AS35">
        <v>9.8385483949071144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21.716468171386232</v>
      </c>
      <c r="BB35">
        <f t="shared" si="0"/>
        <v>497.81626320149047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3.1204015665834692</v>
      </c>
      <c r="L36">
        <v>213.16351455774478</v>
      </c>
      <c r="M36">
        <v>28.382592631657822</v>
      </c>
      <c r="N36">
        <v>36.444840315917418</v>
      </c>
      <c r="O36">
        <v>0</v>
      </c>
      <c r="P36">
        <v>42.976347215608534</v>
      </c>
      <c r="Q36">
        <v>3.3736377122147316</v>
      </c>
      <c r="R36">
        <v>2.0127621958832664</v>
      </c>
      <c r="S36">
        <v>4.1755105184329091</v>
      </c>
      <c r="T36">
        <v>0</v>
      </c>
      <c r="U36">
        <v>42.683979436645281</v>
      </c>
      <c r="V36">
        <v>0</v>
      </c>
      <c r="W36">
        <v>2.0130152332119122</v>
      </c>
      <c r="X36">
        <v>20.112047269207199</v>
      </c>
      <c r="Y36">
        <v>0</v>
      </c>
      <c r="Z36">
        <v>6.0654824266332703</v>
      </c>
      <c r="AA36">
        <v>13.002555092882487</v>
      </c>
      <c r="AB36">
        <v>12.189817368625546</v>
      </c>
      <c r="AC36">
        <v>8.9662569351283636</v>
      </c>
      <c r="AD36">
        <v>2.8120326129200577</v>
      </c>
      <c r="AE36">
        <v>15.247448160926737</v>
      </c>
      <c r="AF36">
        <v>2.4942201186975583</v>
      </c>
      <c r="AG36">
        <v>12.322217976706323</v>
      </c>
      <c r="AH36">
        <v>0</v>
      </c>
      <c r="AI36">
        <v>0.98188600726361919</v>
      </c>
      <c r="AJ36">
        <v>0</v>
      </c>
      <c r="AK36">
        <v>15.932372113702776</v>
      </c>
      <c r="AL36">
        <v>0</v>
      </c>
      <c r="AM36">
        <v>4.8759553110206637</v>
      </c>
      <c r="AN36">
        <v>1.0194863493842621</v>
      </c>
      <c r="AO36">
        <v>0</v>
      </c>
      <c r="AP36">
        <v>0</v>
      </c>
      <c r="AQ36">
        <v>0</v>
      </c>
      <c r="AR36">
        <v>15.325803850970571</v>
      </c>
      <c r="AS36">
        <v>9.8385483949071144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21.716468171386232</v>
      </c>
      <c r="BB36">
        <f t="shared" si="0"/>
        <v>497.81626320149047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3.1204015665834692</v>
      </c>
      <c r="L37">
        <v>213.16297195829873</v>
      </c>
      <c r="M37">
        <v>28.382592631657822</v>
      </c>
      <c r="N37">
        <v>36.444840315917418</v>
      </c>
      <c r="O37">
        <v>0</v>
      </c>
      <c r="P37">
        <v>42.976347215608534</v>
      </c>
      <c r="Q37">
        <v>3.3736377122147316</v>
      </c>
      <c r="R37">
        <v>2.0127621958832664</v>
      </c>
      <c r="S37">
        <v>4.1755105184329091</v>
      </c>
      <c r="T37">
        <v>0</v>
      </c>
      <c r="U37">
        <v>42.683979436645281</v>
      </c>
      <c r="V37">
        <v>0</v>
      </c>
      <c r="W37">
        <v>2.0130152332119122</v>
      </c>
      <c r="X37">
        <v>20.112047269207199</v>
      </c>
      <c r="Y37">
        <v>0</v>
      </c>
      <c r="Z37">
        <v>6.0654824266332703</v>
      </c>
      <c r="AA37">
        <v>13.002555092882487</v>
      </c>
      <c r="AB37">
        <v>12.189817368625546</v>
      </c>
      <c r="AC37">
        <v>8.9662569351283636</v>
      </c>
      <c r="AD37">
        <v>2.8120326129200577</v>
      </c>
      <c r="AE37">
        <v>15.247448160926737</v>
      </c>
      <c r="AF37">
        <v>2.4942201186975583</v>
      </c>
      <c r="AG37">
        <v>12.322217976706323</v>
      </c>
      <c r="AH37">
        <v>0</v>
      </c>
      <c r="AI37">
        <v>0</v>
      </c>
      <c r="AJ37">
        <v>0</v>
      </c>
      <c r="AK37">
        <v>15.932372113702776</v>
      </c>
      <c r="AL37">
        <v>0</v>
      </c>
      <c r="AM37">
        <v>4.8759553110206637</v>
      </c>
      <c r="AN37">
        <v>1.0194863493842621</v>
      </c>
      <c r="AO37">
        <v>0</v>
      </c>
      <c r="AP37">
        <v>0</v>
      </c>
      <c r="AQ37">
        <v>0</v>
      </c>
      <c r="AR37">
        <v>15.325803850970571</v>
      </c>
      <c r="AS37">
        <v>9.8385483949071144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21.675402655625753</v>
      </c>
      <c r="BB37">
        <f t="shared" si="0"/>
        <v>496.8749001105412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3.1204015665834692</v>
      </c>
      <c r="L38">
        <v>213.1656672411502</v>
      </c>
      <c r="M38">
        <v>28.382592631657822</v>
      </c>
      <c r="N38">
        <v>36.444840315917418</v>
      </c>
      <c r="O38">
        <v>0</v>
      </c>
      <c r="P38">
        <v>42.976347215608534</v>
      </c>
      <c r="Q38">
        <v>3.3736377122147316</v>
      </c>
      <c r="R38">
        <v>2.0127621958832664</v>
      </c>
      <c r="S38">
        <v>4.1755105184329091</v>
      </c>
      <c r="T38">
        <v>0</v>
      </c>
      <c r="U38">
        <v>42.683979436645281</v>
      </c>
      <c r="V38">
        <v>0</v>
      </c>
      <c r="W38">
        <v>2.0130152332119122</v>
      </c>
      <c r="X38">
        <v>20.112047269207199</v>
      </c>
      <c r="Y38">
        <v>0</v>
      </c>
      <c r="Z38">
        <v>6.0654824266332703</v>
      </c>
      <c r="AA38">
        <v>13.002555092882487</v>
      </c>
      <c r="AB38">
        <v>12.189817368625546</v>
      </c>
      <c r="AC38">
        <v>8.9662569351283636</v>
      </c>
      <c r="AD38">
        <v>2.8120326129200577</v>
      </c>
      <c r="AE38">
        <v>15.247448160926737</v>
      </c>
      <c r="AF38">
        <v>2.4942201186975583</v>
      </c>
      <c r="AG38">
        <v>12.322217976706323</v>
      </c>
      <c r="AH38">
        <v>0</v>
      </c>
      <c r="AI38">
        <v>0</v>
      </c>
      <c r="AJ38">
        <v>0</v>
      </c>
      <c r="AK38">
        <v>15.932372113702776</v>
      </c>
      <c r="AL38">
        <v>0</v>
      </c>
      <c r="AM38">
        <v>4.8759553110206637</v>
      </c>
      <c r="AN38">
        <v>1.0194863493842621</v>
      </c>
      <c r="AO38">
        <v>0</v>
      </c>
      <c r="AP38">
        <v>0</v>
      </c>
      <c r="AQ38">
        <v>0</v>
      </c>
      <c r="AR38">
        <v>15.325803850970571</v>
      </c>
      <c r="AS38">
        <v>9.8385483949071144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21.675515318448952</v>
      </c>
      <c r="BB38">
        <f t="shared" si="0"/>
        <v>496.87748273056951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3.1202411256789442</v>
      </c>
      <c r="L39">
        <v>213.1656672411502</v>
      </c>
      <c r="M39">
        <v>28.382592631657822</v>
      </c>
      <c r="N39">
        <v>36.444840315917418</v>
      </c>
      <c r="O39">
        <v>0</v>
      </c>
      <c r="P39">
        <v>42.976347215608534</v>
      </c>
      <c r="Q39">
        <v>3.3823491018858136</v>
      </c>
      <c r="R39">
        <v>2.0127621958832664</v>
      </c>
      <c r="S39">
        <v>4.1755105184329091</v>
      </c>
      <c r="T39">
        <v>0</v>
      </c>
      <c r="U39">
        <v>42.683979436645281</v>
      </c>
      <c r="V39">
        <v>0</v>
      </c>
      <c r="W39">
        <v>2.0130152332119122</v>
      </c>
      <c r="X39">
        <v>20.112047269207199</v>
      </c>
      <c r="Y39">
        <v>0</v>
      </c>
      <c r="Z39">
        <v>6.0654824266332703</v>
      </c>
      <c r="AA39">
        <v>13.002555092882487</v>
      </c>
      <c r="AB39">
        <v>12.189817368625546</v>
      </c>
      <c r="AC39">
        <v>8.9662569351283636</v>
      </c>
      <c r="AD39">
        <v>2.8120326129200577</v>
      </c>
      <c r="AE39">
        <v>15.247448160926737</v>
      </c>
      <c r="AF39">
        <v>2.4942201186975583</v>
      </c>
      <c r="AG39">
        <v>12.322217976706323</v>
      </c>
      <c r="AH39">
        <v>0</v>
      </c>
      <c r="AI39">
        <v>0</v>
      </c>
      <c r="AJ39">
        <v>0</v>
      </c>
      <c r="AK39">
        <v>15.932372113702776</v>
      </c>
      <c r="AL39">
        <v>0</v>
      </c>
      <c r="AM39">
        <v>4.8759553110206637</v>
      </c>
      <c r="AN39">
        <v>1.0194863493842621</v>
      </c>
      <c r="AO39">
        <v>0</v>
      </c>
      <c r="AP39">
        <v>1.7782943862050098</v>
      </c>
      <c r="AQ39">
        <v>0</v>
      </c>
      <c r="AR39">
        <v>15.325803850970571</v>
      </c>
      <c r="AS39">
        <v>10.124012001669795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21.762137832213448</v>
      </c>
      <c r="BB39">
        <f t="shared" si="0"/>
        <v>498.86316915853928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3.1203626764151338</v>
      </c>
      <c r="L40">
        <v>213.1656672411502</v>
      </c>
      <c r="M40">
        <v>28.382592631657822</v>
      </c>
      <c r="N40">
        <v>36.444840315917418</v>
      </c>
      <c r="O40">
        <v>0</v>
      </c>
      <c r="P40">
        <v>42.976347215608534</v>
      </c>
      <c r="Q40">
        <v>3.3823491018858136</v>
      </c>
      <c r="R40">
        <v>2.0127621958832664</v>
      </c>
      <c r="S40">
        <v>4.1755105184329091</v>
      </c>
      <c r="T40">
        <v>0</v>
      </c>
      <c r="U40">
        <v>42.683979436645281</v>
      </c>
      <c r="V40">
        <v>0</v>
      </c>
      <c r="W40">
        <v>2.0130152332119122</v>
      </c>
      <c r="X40">
        <v>20.112047269207199</v>
      </c>
      <c r="Y40">
        <v>0</v>
      </c>
      <c r="Z40">
        <v>6.0654824266332703</v>
      </c>
      <c r="AA40">
        <v>8.6683701686495507</v>
      </c>
      <c r="AB40">
        <v>12.189817368625546</v>
      </c>
      <c r="AC40">
        <v>8.9662569351283636</v>
      </c>
      <c r="AD40">
        <v>2.8120326129200577</v>
      </c>
      <c r="AE40">
        <v>15.247448160926737</v>
      </c>
      <c r="AF40">
        <v>2.4942201186975583</v>
      </c>
      <c r="AG40">
        <v>12.322217976706323</v>
      </c>
      <c r="AH40">
        <v>0</v>
      </c>
      <c r="AI40">
        <v>0</v>
      </c>
      <c r="AJ40">
        <v>0</v>
      </c>
      <c r="AK40">
        <v>15.932372113702776</v>
      </c>
      <c r="AL40">
        <v>0</v>
      </c>
      <c r="AM40">
        <v>4.8759553110206637</v>
      </c>
      <c r="AN40">
        <v>1.0194863493842621</v>
      </c>
      <c r="AO40">
        <v>0</v>
      </c>
      <c r="AP40">
        <v>1.7782943862050098</v>
      </c>
      <c r="AQ40">
        <v>0</v>
      </c>
      <c r="AR40">
        <v>16.34752410770194</v>
      </c>
      <c r="AS40">
        <v>10.124012001669795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21.623681889932655</v>
      </c>
      <c r="BB40">
        <f t="shared" si="0"/>
        <v>495.68928198405479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3.1202411256789442</v>
      </c>
      <c r="L41">
        <v>213.1684077716501</v>
      </c>
      <c r="M41">
        <v>28.382592631657822</v>
      </c>
      <c r="N41">
        <v>36.444840315917418</v>
      </c>
      <c r="O41">
        <v>0</v>
      </c>
      <c r="P41">
        <v>42.976347215608534</v>
      </c>
      <c r="Q41">
        <v>3.5900959769951934</v>
      </c>
      <c r="R41">
        <v>2.0123965384930904</v>
      </c>
      <c r="S41">
        <v>4.1748271058525361</v>
      </c>
      <c r="T41">
        <v>0</v>
      </c>
      <c r="U41">
        <v>42.683979436645281</v>
      </c>
      <c r="V41">
        <v>0</v>
      </c>
      <c r="W41">
        <v>2.0130152332119122</v>
      </c>
      <c r="X41">
        <v>20.112047269207199</v>
      </c>
      <c r="Y41">
        <v>0</v>
      </c>
      <c r="Z41">
        <v>6.0654824266332703</v>
      </c>
      <c r="AA41">
        <v>8.1643725635566682</v>
      </c>
      <c r="AB41">
        <v>12.189817368625546</v>
      </c>
      <c r="AC41">
        <v>8.9662569351283636</v>
      </c>
      <c r="AD41">
        <v>2.8120326129200577</v>
      </c>
      <c r="AE41">
        <v>15.247448160926737</v>
      </c>
      <c r="AF41">
        <v>2.4942201186975583</v>
      </c>
      <c r="AG41">
        <v>12.322217976706323</v>
      </c>
      <c r="AH41">
        <v>0</v>
      </c>
      <c r="AI41">
        <v>0</v>
      </c>
      <c r="AJ41">
        <v>0</v>
      </c>
      <c r="AK41">
        <v>15.932372113702776</v>
      </c>
      <c r="AL41">
        <v>0</v>
      </c>
      <c r="AM41">
        <v>4.8759553110206637</v>
      </c>
      <c r="AN41">
        <v>1.0194863493842621</v>
      </c>
      <c r="AO41">
        <v>0</v>
      </c>
      <c r="AP41">
        <v>1.7782943862050098</v>
      </c>
      <c r="AQ41">
        <v>0</v>
      </c>
      <c r="AR41">
        <v>16.34752410770194</v>
      </c>
      <c r="AS41">
        <v>10.124012001669795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21.6113642316487</v>
      </c>
      <c r="BB41">
        <f t="shared" si="0"/>
        <v>495.40691882214838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3.1204942566850007</v>
      </c>
      <c r="L42">
        <v>213.1684077716501</v>
      </c>
      <c r="M42">
        <v>28.382592631657822</v>
      </c>
      <c r="N42">
        <v>36.444840315917418</v>
      </c>
      <c r="O42">
        <v>0</v>
      </c>
      <c r="P42">
        <v>42.976347215608534</v>
      </c>
      <c r="Q42">
        <v>3.5900959769951934</v>
      </c>
      <c r="R42">
        <v>2.0123965384930904</v>
      </c>
      <c r="S42">
        <v>4.1748271058525361</v>
      </c>
      <c r="T42">
        <v>0</v>
      </c>
      <c r="U42">
        <v>42.683979436645281</v>
      </c>
      <c r="V42">
        <v>0</v>
      </c>
      <c r="W42">
        <v>2.0130152332119122</v>
      </c>
      <c r="X42">
        <v>20.112047269207199</v>
      </c>
      <c r="Y42">
        <v>0</v>
      </c>
      <c r="Z42">
        <v>6.0654824266332703</v>
      </c>
      <c r="AA42">
        <v>4.334184924232936</v>
      </c>
      <c r="AB42">
        <v>12.189817368625546</v>
      </c>
      <c r="AC42">
        <v>8.9662569351283636</v>
      </c>
      <c r="AD42">
        <v>2.8120326129200577</v>
      </c>
      <c r="AE42">
        <v>15.247448160926737</v>
      </c>
      <c r="AF42">
        <v>2.4942201186975583</v>
      </c>
      <c r="AG42">
        <v>12.322217976706323</v>
      </c>
      <c r="AH42">
        <v>0</v>
      </c>
      <c r="AI42">
        <v>0</v>
      </c>
      <c r="AJ42">
        <v>0</v>
      </c>
      <c r="AK42">
        <v>15.932372113702776</v>
      </c>
      <c r="AL42">
        <v>0</v>
      </c>
      <c r="AM42">
        <v>4.8759553110206637</v>
      </c>
      <c r="AN42">
        <v>1.0194863493842621</v>
      </c>
      <c r="AO42">
        <v>0</v>
      </c>
      <c r="AP42">
        <v>1.7782943862050098</v>
      </c>
      <c r="AQ42">
        <v>0</v>
      </c>
      <c r="AR42">
        <v>15.325803850970571</v>
      </c>
      <c r="AS42">
        <v>10.124012001669795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21.408565062469648</v>
      </c>
      <c r="BB42">
        <f t="shared" si="0"/>
        <v>490.7580632262783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3.1203811391046767</v>
      </c>
      <c r="L43">
        <v>213.1684077716501</v>
      </c>
      <c r="M43">
        <v>28.382592631657822</v>
      </c>
      <c r="N43">
        <v>36.444840315917418</v>
      </c>
      <c r="O43">
        <v>0</v>
      </c>
      <c r="P43">
        <v>42.976347215608534</v>
      </c>
      <c r="Q43">
        <v>3.5900959769951934</v>
      </c>
      <c r="R43">
        <v>2.0123965384930904</v>
      </c>
      <c r="S43">
        <v>4.1748271058525361</v>
      </c>
      <c r="T43">
        <v>0</v>
      </c>
      <c r="U43">
        <v>42.683979436645281</v>
      </c>
      <c r="V43">
        <v>0</v>
      </c>
      <c r="W43">
        <v>2.0130152332119122</v>
      </c>
      <c r="X43">
        <v>20.112047269207199</v>
      </c>
      <c r="Y43">
        <v>0</v>
      </c>
      <c r="Z43">
        <v>6.0654824266332703</v>
      </c>
      <c r="AA43">
        <v>4.334184924232936</v>
      </c>
      <c r="AB43">
        <v>12.189817368625546</v>
      </c>
      <c r="AC43">
        <v>8.9662569351283636</v>
      </c>
      <c r="AD43">
        <v>0</v>
      </c>
      <c r="AE43">
        <v>15.247448160926737</v>
      </c>
      <c r="AF43">
        <v>2.4942201186975583</v>
      </c>
      <c r="AG43">
        <v>12.322217976706323</v>
      </c>
      <c r="AH43">
        <v>0</v>
      </c>
      <c r="AI43">
        <v>0</v>
      </c>
      <c r="AJ43">
        <v>0</v>
      </c>
      <c r="AK43">
        <v>15.932372113702776</v>
      </c>
      <c r="AL43">
        <v>0</v>
      </c>
      <c r="AM43">
        <v>4.8759553110206637</v>
      </c>
      <c r="AN43">
        <v>1.0194863493842621</v>
      </c>
      <c r="AO43">
        <v>0</v>
      </c>
      <c r="AP43">
        <v>2.0549178008614257</v>
      </c>
      <c r="AQ43">
        <v>0</v>
      </c>
      <c r="AR43">
        <v>15.325803850970571</v>
      </c>
      <c r="AS43">
        <v>9.8385483949071144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21.290647850904694</v>
      </c>
      <c r="BB43">
        <f t="shared" si="0"/>
        <v>488.05499451523656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3.1204942566850007</v>
      </c>
      <c r="L44">
        <v>213.1684077716501</v>
      </c>
      <c r="M44">
        <v>28.382592631657822</v>
      </c>
      <c r="N44">
        <v>36.444840315917418</v>
      </c>
      <c r="O44">
        <v>0</v>
      </c>
      <c r="P44">
        <v>42.976347215608534</v>
      </c>
      <c r="Q44">
        <v>3.5900959769951934</v>
      </c>
      <c r="R44">
        <v>2.0123965384930904</v>
      </c>
      <c r="S44">
        <v>4.1748271058525361</v>
      </c>
      <c r="T44">
        <v>0</v>
      </c>
      <c r="U44">
        <v>42.683979436645281</v>
      </c>
      <c r="V44">
        <v>0</v>
      </c>
      <c r="W44">
        <v>2.0130152332119122</v>
      </c>
      <c r="X44">
        <v>20.112047269207199</v>
      </c>
      <c r="Y44">
        <v>0</v>
      </c>
      <c r="Z44">
        <v>6.0654824266332703</v>
      </c>
      <c r="AA44">
        <v>0</v>
      </c>
      <c r="AB44">
        <v>12.189817368625546</v>
      </c>
      <c r="AC44">
        <v>8.9662569351283636</v>
      </c>
      <c r="AD44">
        <v>0</v>
      </c>
      <c r="AE44">
        <v>15.247448160926737</v>
      </c>
      <c r="AF44">
        <v>2.4942201186975583</v>
      </c>
      <c r="AG44">
        <v>12.322217976706323</v>
      </c>
      <c r="AH44">
        <v>0</v>
      </c>
      <c r="AI44">
        <v>0</v>
      </c>
      <c r="AJ44">
        <v>0</v>
      </c>
      <c r="AK44">
        <v>15.932372113702776</v>
      </c>
      <c r="AL44">
        <v>0</v>
      </c>
      <c r="AM44">
        <v>4.8759553110206637</v>
      </c>
      <c r="AN44">
        <v>1.0194863493842621</v>
      </c>
      <c r="AO44">
        <v>0</v>
      </c>
      <c r="AP44">
        <v>2.0549178008614257</v>
      </c>
      <c r="AQ44">
        <v>0</v>
      </c>
      <c r="AR44">
        <v>15.325803850970571</v>
      </c>
      <c r="AS44">
        <v>9.8385483949071144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21.109483649386615</v>
      </c>
      <c r="BB44">
        <f t="shared" si="0"/>
        <v>483.90208691010201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3.1203811391046767</v>
      </c>
      <c r="L45">
        <v>213.1684077716501</v>
      </c>
      <c r="M45">
        <v>28.382592631657822</v>
      </c>
      <c r="N45">
        <v>36.444840315917418</v>
      </c>
      <c r="O45">
        <v>0</v>
      </c>
      <c r="P45">
        <v>42.976347215608534</v>
      </c>
      <c r="Q45">
        <v>3.6112838614176654</v>
      </c>
      <c r="R45">
        <v>2.0127621958832664</v>
      </c>
      <c r="S45">
        <v>4.1753433220064133</v>
      </c>
      <c r="T45">
        <v>0</v>
      </c>
      <c r="U45">
        <v>42.683979436645281</v>
      </c>
      <c r="V45">
        <v>0</v>
      </c>
      <c r="W45">
        <v>2.0130152332119122</v>
      </c>
      <c r="X45">
        <v>20.112047269207199</v>
      </c>
      <c r="Y45">
        <v>0</v>
      </c>
      <c r="Z45">
        <v>6.0654824266332703</v>
      </c>
      <c r="AA45">
        <v>0</v>
      </c>
      <c r="AB45">
        <v>12.189817368625546</v>
      </c>
      <c r="AC45">
        <v>8.9662569351283636</v>
      </c>
      <c r="AD45">
        <v>0</v>
      </c>
      <c r="AE45">
        <v>15.247448160926737</v>
      </c>
      <c r="AF45">
        <v>2.4942201186975583</v>
      </c>
      <c r="AG45">
        <v>12.322217976706323</v>
      </c>
      <c r="AH45">
        <v>0</v>
      </c>
      <c r="AI45">
        <v>0</v>
      </c>
      <c r="AJ45">
        <v>0</v>
      </c>
      <c r="AK45">
        <v>15.932372113702776</v>
      </c>
      <c r="AL45">
        <v>0</v>
      </c>
      <c r="AM45">
        <v>4.8759553110206637</v>
      </c>
      <c r="AN45">
        <v>1.0194863493842621</v>
      </c>
      <c r="AO45">
        <v>0</v>
      </c>
      <c r="AP45">
        <v>0.11855293773519354</v>
      </c>
      <c r="AQ45">
        <v>0</v>
      </c>
      <c r="AR45">
        <v>15.325803850970571</v>
      </c>
      <c r="AS45">
        <v>9.8385483949071144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21.029461385676079</v>
      </c>
      <c r="BB45">
        <f t="shared" si="0"/>
        <v>482.0677009510726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3.1204942566850007</v>
      </c>
      <c r="L46">
        <v>213.1684077716501</v>
      </c>
      <c r="M46">
        <v>28.382592631657822</v>
      </c>
      <c r="N46">
        <v>36.444840315917418</v>
      </c>
      <c r="O46">
        <v>0</v>
      </c>
      <c r="P46">
        <v>42.976347215608534</v>
      </c>
      <c r="Q46">
        <v>3.6112838614176654</v>
      </c>
      <c r="R46">
        <v>2.0127621958832664</v>
      </c>
      <c r="S46">
        <v>4.1753433220064133</v>
      </c>
      <c r="T46">
        <v>0</v>
      </c>
      <c r="U46">
        <v>42.683979436645281</v>
      </c>
      <c r="V46">
        <v>0</v>
      </c>
      <c r="W46">
        <v>2.0130152332119122</v>
      </c>
      <c r="X46">
        <v>20.112047269207199</v>
      </c>
      <c r="Y46">
        <v>0</v>
      </c>
      <c r="Z46">
        <v>6.0654824266332703</v>
      </c>
      <c r="AA46">
        <v>0</v>
      </c>
      <c r="AB46">
        <v>12.189817368625546</v>
      </c>
      <c r="AC46">
        <v>8.9662569351283636</v>
      </c>
      <c r="AD46">
        <v>0</v>
      </c>
      <c r="AE46">
        <v>15.247448160926737</v>
      </c>
      <c r="AF46">
        <v>2.4942201186975583</v>
      </c>
      <c r="AG46">
        <v>12.322217976706323</v>
      </c>
      <c r="AH46">
        <v>0</v>
      </c>
      <c r="AI46">
        <v>0</v>
      </c>
      <c r="AJ46">
        <v>0</v>
      </c>
      <c r="AK46">
        <v>15.932372113702776</v>
      </c>
      <c r="AL46">
        <v>0</v>
      </c>
      <c r="AM46">
        <v>4.8759553110206637</v>
      </c>
      <c r="AN46">
        <v>1.0194863493842621</v>
      </c>
      <c r="AO46">
        <v>0</v>
      </c>
      <c r="AP46">
        <v>0.11855293773519354</v>
      </c>
      <c r="AQ46">
        <v>0</v>
      </c>
      <c r="AR46">
        <v>15.325803850970571</v>
      </c>
      <c r="AS46">
        <v>9.8385483949071144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21.029466113990935</v>
      </c>
      <c r="BB46">
        <f t="shared" si="0"/>
        <v>482.06780934033804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3.1203811391046767</v>
      </c>
      <c r="L47">
        <v>213.1684077716501</v>
      </c>
      <c r="M47">
        <v>28.382592631657822</v>
      </c>
      <c r="N47">
        <v>36.444840315917418</v>
      </c>
      <c r="O47">
        <v>0</v>
      </c>
      <c r="P47">
        <v>42.976347215608534</v>
      </c>
      <c r="Q47">
        <v>3.6110696479721387</v>
      </c>
      <c r="R47">
        <v>2.0127621958832664</v>
      </c>
      <c r="S47">
        <v>4.1753433220064133</v>
      </c>
      <c r="T47">
        <v>0</v>
      </c>
      <c r="U47">
        <v>42.683979436645281</v>
      </c>
      <c r="V47">
        <v>0</v>
      </c>
      <c r="W47">
        <v>2.0469866819959557</v>
      </c>
      <c r="X47">
        <v>20.112047269207199</v>
      </c>
      <c r="Y47">
        <v>0</v>
      </c>
      <c r="Z47">
        <v>6.0654824266332703</v>
      </c>
      <c r="AA47">
        <v>0</v>
      </c>
      <c r="AB47">
        <v>12.189817368625546</v>
      </c>
      <c r="AC47">
        <v>8.9662569351283636</v>
      </c>
      <c r="AD47">
        <v>0</v>
      </c>
      <c r="AE47">
        <v>15.247448160926737</v>
      </c>
      <c r="AF47">
        <v>2.4942201186975583</v>
      </c>
      <c r="AG47">
        <v>12.322217976706323</v>
      </c>
      <c r="AH47">
        <v>0</v>
      </c>
      <c r="AI47">
        <v>0</v>
      </c>
      <c r="AJ47">
        <v>0</v>
      </c>
      <c r="AK47">
        <v>15.932372113702776</v>
      </c>
      <c r="AL47">
        <v>0</v>
      </c>
      <c r="AM47">
        <v>4.8759553110206637</v>
      </c>
      <c r="AN47">
        <v>1.0194863493842621</v>
      </c>
      <c r="AO47">
        <v>0</v>
      </c>
      <c r="AP47">
        <v>0.11855293773519354</v>
      </c>
      <c r="AQ47">
        <v>0</v>
      </c>
      <c r="AR47">
        <v>15.325803850970571</v>
      </c>
      <c r="AS47">
        <v>9.8385483949071144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21.030872438113228</v>
      </c>
      <c r="BB47">
        <f t="shared" si="0"/>
        <v>482.10004713397399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3.1204942566850007</v>
      </c>
      <c r="L48">
        <v>213.1684077716501</v>
      </c>
      <c r="M48">
        <v>28.382592631657822</v>
      </c>
      <c r="N48">
        <v>36.444840315917418</v>
      </c>
      <c r="O48">
        <v>0</v>
      </c>
      <c r="P48">
        <v>42.976347215608534</v>
      </c>
      <c r="Q48">
        <v>3.6110696479721387</v>
      </c>
      <c r="R48">
        <v>2.0128683509471412</v>
      </c>
      <c r="S48">
        <v>4.1753433220064133</v>
      </c>
      <c r="T48">
        <v>0</v>
      </c>
      <c r="U48">
        <v>42.683979436645281</v>
      </c>
      <c r="V48">
        <v>0</v>
      </c>
      <c r="W48">
        <v>2.0469866819959557</v>
      </c>
      <c r="X48">
        <v>20.112047269207199</v>
      </c>
      <c r="Y48">
        <v>0</v>
      </c>
      <c r="Z48">
        <v>6.0654824266332703</v>
      </c>
      <c r="AA48">
        <v>0</v>
      </c>
      <c r="AB48">
        <v>12.189817368625546</v>
      </c>
      <c r="AC48">
        <v>8.9662569351283636</v>
      </c>
      <c r="AD48">
        <v>0</v>
      </c>
      <c r="AE48">
        <v>15.247448160926737</v>
      </c>
      <c r="AF48">
        <v>2.4942201186975583</v>
      </c>
      <c r="AG48">
        <v>12.322217976706323</v>
      </c>
      <c r="AH48">
        <v>0</v>
      </c>
      <c r="AI48">
        <v>0</v>
      </c>
      <c r="AJ48">
        <v>0</v>
      </c>
      <c r="AK48">
        <v>15.932372113702776</v>
      </c>
      <c r="AL48">
        <v>0</v>
      </c>
      <c r="AM48">
        <v>4.8759553110206637</v>
      </c>
      <c r="AN48">
        <v>1.0194863493842621</v>
      </c>
      <c r="AO48">
        <v>0</v>
      </c>
      <c r="AP48">
        <v>0.11855293773519354</v>
      </c>
      <c r="AQ48">
        <v>0</v>
      </c>
      <c r="AR48">
        <v>15.325803850970571</v>
      </c>
      <c r="AS48">
        <v>9.8385483949071144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21.030881603709759</v>
      </c>
      <c r="BB48">
        <f t="shared" si="0"/>
        <v>482.10025724102167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3.1203811391046767</v>
      </c>
      <c r="L49">
        <v>213.1684077716501</v>
      </c>
      <c r="M49">
        <v>28.382592631657822</v>
      </c>
      <c r="N49">
        <v>36.444840315917418</v>
      </c>
      <c r="O49">
        <v>0</v>
      </c>
      <c r="P49">
        <v>42.976347215608534</v>
      </c>
      <c r="Q49">
        <v>3.0186303592865564</v>
      </c>
      <c r="R49">
        <v>2.0128683509471412</v>
      </c>
      <c r="S49">
        <v>4.1753433220064133</v>
      </c>
      <c r="T49">
        <v>0</v>
      </c>
      <c r="U49">
        <v>42.683979436645281</v>
      </c>
      <c r="V49">
        <v>0</v>
      </c>
      <c r="W49">
        <v>2.0469866819959557</v>
      </c>
      <c r="X49">
        <v>20.112047269207199</v>
      </c>
      <c r="Y49">
        <v>0</v>
      </c>
      <c r="Z49">
        <v>6.0654824266332703</v>
      </c>
      <c r="AA49">
        <v>0</v>
      </c>
      <c r="AB49">
        <v>12.189817368625546</v>
      </c>
      <c r="AC49">
        <v>8.9662569351283636</v>
      </c>
      <c r="AD49">
        <v>0</v>
      </c>
      <c r="AE49">
        <v>15.247448160926737</v>
      </c>
      <c r="AF49">
        <v>2.4942201186975583</v>
      </c>
      <c r="AG49">
        <v>12.322217976706323</v>
      </c>
      <c r="AH49">
        <v>0</v>
      </c>
      <c r="AI49">
        <v>0</v>
      </c>
      <c r="AJ49">
        <v>0</v>
      </c>
      <c r="AK49">
        <v>15.932372113702776</v>
      </c>
      <c r="AL49">
        <v>0</v>
      </c>
      <c r="AM49">
        <v>4.8759553110206637</v>
      </c>
      <c r="AN49">
        <v>1.0194863493842621</v>
      </c>
      <c r="AO49">
        <v>0</v>
      </c>
      <c r="AP49">
        <v>0.11855293773519354</v>
      </c>
      <c r="AQ49">
        <v>0</v>
      </c>
      <c r="AR49">
        <v>15.325803850970571</v>
      </c>
      <c r="AS49">
        <v>9.8385483949071144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21.006112913127843</v>
      </c>
      <c r="BB49">
        <f t="shared" si="0"/>
        <v>481.53247352533765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3.1204942566850007</v>
      </c>
      <c r="L50">
        <v>213.1684077716501</v>
      </c>
      <c r="M50">
        <v>28.382592631657822</v>
      </c>
      <c r="N50">
        <v>36.444840315917418</v>
      </c>
      <c r="O50">
        <v>0</v>
      </c>
      <c r="P50">
        <v>42.976347215608534</v>
      </c>
      <c r="Q50">
        <v>3.227527905260041</v>
      </c>
      <c r="R50">
        <v>2.0123560421533848</v>
      </c>
      <c r="S50">
        <v>4.1753433220064133</v>
      </c>
      <c r="T50">
        <v>0</v>
      </c>
      <c r="U50">
        <v>42.683979436645281</v>
      </c>
      <c r="V50">
        <v>0</v>
      </c>
      <c r="W50">
        <v>2.0469866819959557</v>
      </c>
      <c r="X50">
        <v>20.112047269207199</v>
      </c>
      <c r="Y50">
        <v>0</v>
      </c>
      <c r="Z50">
        <v>6.0654824266332703</v>
      </c>
      <c r="AA50">
        <v>0</v>
      </c>
      <c r="AB50">
        <v>12.189817368625546</v>
      </c>
      <c r="AC50">
        <v>8.9662569351283636</v>
      </c>
      <c r="AD50">
        <v>0</v>
      </c>
      <c r="AE50">
        <v>15.247448160926737</v>
      </c>
      <c r="AF50">
        <v>2.4942201186975583</v>
      </c>
      <c r="AG50">
        <v>12.322217976706323</v>
      </c>
      <c r="AH50">
        <v>7.6408566525777495</v>
      </c>
      <c r="AI50">
        <v>0</v>
      </c>
      <c r="AJ50">
        <v>0</v>
      </c>
      <c r="AK50">
        <v>15.932372113702776</v>
      </c>
      <c r="AL50">
        <v>0</v>
      </c>
      <c r="AM50">
        <v>4.8759553110206637</v>
      </c>
      <c r="AN50">
        <v>1.0194863493842621</v>
      </c>
      <c r="AO50">
        <v>0</v>
      </c>
      <c r="AP50">
        <v>0.11855293773519354</v>
      </c>
      <c r="AQ50">
        <v>0</v>
      </c>
      <c r="AR50">
        <v>15.325803850970571</v>
      </c>
      <c r="AS50">
        <v>9.8385483949071144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21.334215952434562</v>
      </c>
      <c r="BB50">
        <f t="shared" si="0"/>
        <v>489.05372549336869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3.1203811391046767</v>
      </c>
      <c r="L51">
        <v>215.43822174282701</v>
      </c>
      <c r="M51">
        <v>28.382592631657822</v>
      </c>
      <c r="N51">
        <v>36.444840315917418</v>
      </c>
      <c r="O51">
        <v>0</v>
      </c>
      <c r="P51">
        <v>42.976347215608534</v>
      </c>
      <c r="Q51">
        <v>3.131528902266798</v>
      </c>
      <c r="R51">
        <v>2.0127621958832664</v>
      </c>
      <c r="S51">
        <v>4.1858808313427174</v>
      </c>
      <c r="T51">
        <v>0</v>
      </c>
      <c r="U51">
        <v>42.683979436645281</v>
      </c>
      <c r="V51">
        <v>0</v>
      </c>
      <c r="W51">
        <v>2.0469866819959557</v>
      </c>
      <c r="X51">
        <v>20.112047269207199</v>
      </c>
      <c r="Y51">
        <v>0</v>
      </c>
      <c r="Z51">
        <v>4.0436550578167392</v>
      </c>
      <c r="AA51">
        <v>0</v>
      </c>
      <c r="AB51">
        <v>12.189817368625546</v>
      </c>
      <c r="AC51">
        <v>8.9662569351283636</v>
      </c>
      <c r="AD51">
        <v>0</v>
      </c>
      <c r="AE51">
        <v>15.247448160926737</v>
      </c>
      <c r="AF51">
        <v>2.4942201186975583</v>
      </c>
      <c r="AG51">
        <v>12.322217976706323</v>
      </c>
      <c r="AH51">
        <v>7.6408566525777495</v>
      </c>
      <c r="AI51">
        <v>0</v>
      </c>
      <c r="AJ51">
        <v>0</v>
      </c>
      <c r="AK51">
        <v>15.932372113702776</v>
      </c>
      <c r="AL51">
        <v>0</v>
      </c>
      <c r="AM51">
        <v>4.8759553110206637</v>
      </c>
      <c r="AN51">
        <v>1.0194863493842621</v>
      </c>
      <c r="AO51">
        <v>0</v>
      </c>
      <c r="AP51">
        <v>0.11855293773519354</v>
      </c>
      <c r="AQ51">
        <v>0</v>
      </c>
      <c r="AR51">
        <v>15.325803850970571</v>
      </c>
      <c r="AS51">
        <v>9.8385483949071144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21.341021750889396</v>
      </c>
      <c r="BB51">
        <f t="shared" si="0"/>
        <v>489.20973783976689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3.1204942566850007</v>
      </c>
      <c r="L52">
        <v>215.43822174282701</v>
      </c>
      <c r="M52">
        <v>28.382592631657822</v>
      </c>
      <c r="N52">
        <v>36.444840315917418</v>
      </c>
      <c r="O52">
        <v>0</v>
      </c>
      <c r="P52">
        <v>42.976347215608534</v>
      </c>
      <c r="Q52">
        <v>3.2882454778766523</v>
      </c>
      <c r="R52">
        <v>2.0127621958832664</v>
      </c>
      <c r="S52">
        <v>4.1858808313427174</v>
      </c>
      <c r="T52">
        <v>0</v>
      </c>
      <c r="U52">
        <v>42.683979436645281</v>
      </c>
      <c r="V52">
        <v>0</v>
      </c>
      <c r="W52">
        <v>2.0469866819959557</v>
      </c>
      <c r="X52">
        <v>20.112047269207199</v>
      </c>
      <c r="Y52">
        <v>0</v>
      </c>
      <c r="Z52">
        <v>4.0436550578167392</v>
      </c>
      <c r="AA52">
        <v>0</v>
      </c>
      <c r="AB52">
        <v>12.189817368625546</v>
      </c>
      <c r="AC52">
        <v>8.9662569351283636</v>
      </c>
      <c r="AD52">
        <v>0</v>
      </c>
      <c r="AE52">
        <v>15.247448160926737</v>
      </c>
      <c r="AF52">
        <v>2.4942201186975583</v>
      </c>
      <c r="AG52">
        <v>12.322217976706323</v>
      </c>
      <c r="AH52">
        <v>7.6408566525777495</v>
      </c>
      <c r="AI52">
        <v>0</v>
      </c>
      <c r="AJ52">
        <v>0</v>
      </c>
      <c r="AK52">
        <v>15.932372113702776</v>
      </c>
      <c r="AL52">
        <v>0</v>
      </c>
      <c r="AM52">
        <v>4.8759553110206637</v>
      </c>
      <c r="AN52">
        <v>1.0194863493842621</v>
      </c>
      <c r="AO52">
        <v>0</v>
      </c>
      <c r="AP52">
        <v>0.11855293773519354</v>
      </c>
      <c r="AQ52">
        <v>0</v>
      </c>
      <c r="AR52">
        <v>15.325803850970571</v>
      </c>
      <c r="AS52">
        <v>9.8385483949071144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21.347577232064751</v>
      </c>
      <c r="BB52">
        <f t="shared" si="0"/>
        <v>489.36001205178178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3.1206813853182016</v>
      </c>
      <c r="L53">
        <v>215.83817858895631</v>
      </c>
      <c r="M53">
        <v>28.382592631657822</v>
      </c>
      <c r="N53">
        <v>36.444840315917418</v>
      </c>
      <c r="O53">
        <v>0</v>
      </c>
      <c r="P53">
        <v>42.976347215608534</v>
      </c>
      <c r="Q53">
        <v>3.641623504229365</v>
      </c>
      <c r="R53">
        <v>2.0128683509471412</v>
      </c>
      <c r="S53">
        <v>4.3184038638226685</v>
      </c>
      <c r="T53">
        <v>0</v>
      </c>
      <c r="U53">
        <v>42.683979436645281</v>
      </c>
      <c r="V53">
        <v>0</v>
      </c>
      <c r="W53">
        <v>2.0469866819959557</v>
      </c>
      <c r="X53">
        <v>20.112047269207199</v>
      </c>
      <c r="Y53">
        <v>0</v>
      </c>
      <c r="Z53">
        <v>6.1082400751408885</v>
      </c>
      <c r="AA53">
        <v>0</v>
      </c>
      <c r="AB53">
        <v>12.189817368625546</v>
      </c>
      <c r="AC53">
        <v>8.9662569351283636</v>
      </c>
      <c r="AD53">
        <v>0</v>
      </c>
      <c r="AE53">
        <v>15.247448160926737</v>
      </c>
      <c r="AF53">
        <v>2.4942201186975583</v>
      </c>
      <c r="AG53">
        <v>12.322217976706323</v>
      </c>
      <c r="AH53">
        <v>7.6408566525777495</v>
      </c>
      <c r="AI53">
        <v>0</v>
      </c>
      <c r="AJ53">
        <v>0</v>
      </c>
      <c r="AK53">
        <v>15.932372113702776</v>
      </c>
      <c r="AL53">
        <v>0</v>
      </c>
      <c r="AM53">
        <v>4.8759553110206637</v>
      </c>
      <c r="AN53">
        <v>1.0194863493842621</v>
      </c>
      <c r="AO53">
        <v>0</v>
      </c>
      <c r="AP53">
        <v>0.11855293773519354</v>
      </c>
      <c r="AQ53">
        <v>0</v>
      </c>
      <c r="AR53">
        <v>15.325803850970571</v>
      </c>
      <c r="AS53">
        <v>9.8385483949071144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21.470918005474843</v>
      </c>
      <c r="BB53">
        <f t="shared" si="0"/>
        <v>492.18740748435476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3.1204432323414939</v>
      </c>
      <c r="L54">
        <v>215.83817858895631</v>
      </c>
      <c r="M54">
        <v>28.382592631657822</v>
      </c>
      <c r="N54">
        <v>36.444840315917418</v>
      </c>
      <c r="O54">
        <v>0</v>
      </c>
      <c r="P54">
        <v>42.976347215608534</v>
      </c>
      <c r="Q54">
        <v>3.641623504229365</v>
      </c>
      <c r="R54">
        <v>2.0128683509471412</v>
      </c>
      <c r="S54">
        <v>4.3184038638226685</v>
      </c>
      <c r="T54">
        <v>0</v>
      </c>
      <c r="U54">
        <v>42.683979436645281</v>
      </c>
      <c r="V54">
        <v>0</v>
      </c>
      <c r="W54">
        <v>2.0469866819959557</v>
      </c>
      <c r="X54">
        <v>20.112047269207199</v>
      </c>
      <c r="Y54">
        <v>0</v>
      </c>
      <c r="Z54">
        <v>6.1082400751408885</v>
      </c>
      <c r="AA54">
        <v>0</v>
      </c>
      <c r="AB54">
        <v>12.189817368625546</v>
      </c>
      <c r="AC54">
        <v>8.9662569351283636</v>
      </c>
      <c r="AD54">
        <v>0</v>
      </c>
      <c r="AE54">
        <v>15.247448160926737</v>
      </c>
      <c r="AF54">
        <v>2.4942201186975583</v>
      </c>
      <c r="AG54">
        <v>12.322217976706323</v>
      </c>
      <c r="AH54">
        <v>7.6408566525777495</v>
      </c>
      <c r="AI54">
        <v>0</v>
      </c>
      <c r="AJ54">
        <v>0</v>
      </c>
      <c r="AK54">
        <v>15.932372113702776</v>
      </c>
      <c r="AL54">
        <v>0</v>
      </c>
      <c r="AM54">
        <v>4.8759553110206637</v>
      </c>
      <c r="AN54">
        <v>1.0194863493842621</v>
      </c>
      <c r="AO54">
        <v>0</v>
      </c>
      <c r="AP54">
        <v>0.11855293773519354</v>
      </c>
      <c r="AQ54">
        <v>0</v>
      </c>
      <c r="AR54">
        <v>16.34752410770194</v>
      </c>
      <c r="AS54">
        <v>9.8385483949071144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21.513615957411783</v>
      </c>
      <c r="BB54">
        <f t="shared" si="0"/>
        <v>493.16619163617253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3.1206813853182016</v>
      </c>
      <c r="L55">
        <v>215.83817858895631</v>
      </c>
      <c r="M55">
        <v>28.382592631657822</v>
      </c>
      <c r="N55">
        <v>36.444840315917418</v>
      </c>
      <c r="O55">
        <v>0</v>
      </c>
      <c r="P55">
        <v>42.976347215608534</v>
      </c>
      <c r="Q55">
        <v>3.641623504229365</v>
      </c>
      <c r="R55">
        <v>2.0128683509471412</v>
      </c>
      <c r="S55">
        <v>4.3184038638226685</v>
      </c>
      <c r="T55">
        <v>0</v>
      </c>
      <c r="U55">
        <v>42.683979436645281</v>
      </c>
      <c r="V55">
        <v>0</v>
      </c>
      <c r="W55">
        <v>2.0130152332119122</v>
      </c>
      <c r="X55">
        <v>20.112047269207199</v>
      </c>
      <c r="Y55">
        <v>0</v>
      </c>
      <c r="Z55">
        <v>6.1082400751408885</v>
      </c>
      <c r="AA55">
        <v>0</v>
      </c>
      <c r="AB55">
        <v>12.189817368625546</v>
      </c>
      <c r="AC55">
        <v>2.3571634948027551</v>
      </c>
      <c r="AD55">
        <v>0</v>
      </c>
      <c r="AE55">
        <v>15.247448160926737</v>
      </c>
      <c r="AF55">
        <v>2.4942201186975583</v>
      </c>
      <c r="AG55">
        <v>12.322217976706323</v>
      </c>
      <c r="AH55">
        <v>7.6408566525777495</v>
      </c>
      <c r="AI55">
        <v>0</v>
      </c>
      <c r="AJ55">
        <v>0</v>
      </c>
      <c r="AK55">
        <v>15.932372113702776</v>
      </c>
      <c r="AL55">
        <v>0</v>
      </c>
      <c r="AM55">
        <v>4.8759553110206637</v>
      </c>
      <c r="AN55">
        <v>1.0194863493842621</v>
      </c>
      <c r="AO55">
        <v>0</v>
      </c>
      <c r="AP55">
        <v>0</v>
      </c>
      <c r="AQ55">
        <v>0</v>
      </c>
      <c r="AR55">
        <v>16.34752410770194</v>
      </c>
      <c r="AS55">
        <v>9.8385483949071144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21.230990287044097</v>
      </c>
      <c r="BB55">
        <f t="shared" si="0"/>
        <v>486.68743763267202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3.1204432323414939</v>
      </c>
      <c r="L56">
        <v>215.83817858895631</v>
      </c>
      <c r="M56">
        <v>28.382592631657822</v>
      </c>
      <c r="N56">
        <v>36.444840315917418</v>
      </c>
      <c r="O56">
        <v>0</v>
      </c>
      <c r="P56">
        <v>42.976347215608534</v>
      </c>
      <c r="Q56">
        <v>3.641623504229365</v>
      </c>
      <c r="R56">
        <v>2.0128683509471412</v>
      </c>
      <c r="S56">
        <v>4.3184038638226685</v>
      </c>
      <c r="T56">
        <v>0</v>
      </c>
      <c r="U56">
        <v>42.683979436645281</v>
      </c>
      <c r="V56">
        <v>0</v>
      </c>
      <c r="W56">
        <v>2.0130152332119122</v>
      </c>
      <c r="X56">
        <v>20.112047269207199</v>
      </c>
      <c r="Y56">
        <v>0</v>
      </c>
      <c r="Z56">
        <v>6.1082400751408885</v>
      </c>
      <c r="AA56">
        <v>0</v>
      </c>
      <c r="AB56">
        <v>12.189817368625546</v>
      </c>
      <c r="AC56">
        <v>2.3571634948027551</v>
      </c>
      <c r="AD56">
        <v>0</v>
      </c>
      <c r="AE56">
        <v>15.247448160926737</v>
      </c>
      <c r="AF56">
        <v>2.4942201186975583</v>
      </c>
      <c r="AG56">
        <v>12.322217976706323</v>
      </c>
      <c r="AH56">
        <v>7.6408566525777495</v>
      </c>
      <c r="AI56">
        <v>0</v>
      </c>
      <c r="AJ56">
        <v>0</v>
      </c>
      <c r="AK56">
        <v>15.932372113702776</v>
      </c>
      <c r="AL56">
        <v>0</v>
      </c>
      <c r="AM56">
        <v>4.8759553110206637</v>
      </c>
      <c r="AN56">
        <v>1.0194863493842621</v>
      </c>
      <c r="AO56">
        <v>0</v>
      </c>
      <c r="AP56">
        <v>0</v>
      </c>
      <c r="AQ56">
        <v>0</v>
      </c>
      <c r="AR56">
        <v>15.325803850970571</v>
      </c>
      <c r="AS56">
        <v>9.8385483949071144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21.188272425518299</v>
      </c>
      <c r="BB56">
        <f t="shared" si="0"/>
        <v>485.70819708448977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3.1206813853182016</v>
      </c>
      <c r="L57">
        <v>215.83817858895631</v>
      </c>
      <c r="M57">
        <v>28.382592631657822</v>
      </c>
      <c r="N57">
        <v>36.444840315917418</v>
      </c>
      <c r="O57">
        <v>0</v>
      </c>
      <c r="P57">
        <v>42.976347215608534</v>
      </c>
      <c r="Q57">
        <v>3.641623504229365</v>
      </c>
      <c r="R57">
        <v>2.0128683509471412</v>
      </c>
      <c r="S57">
        <v>4.3184038638226685</v>
      </c>
      <c r="T57">
        <v>0</v>
      </c>
      <c r="U57">
        <v>42.683979436645281</v>
      </c>
      <c r="V57">
        <v>4.9875683144735667</v>
      </c>
      <c r="W57">
        <v>12.178567685489098</v>
      </c>
      <c r="X57">
        <v>43.235501084722664</v>
      </c>
      <c r="Y57">
        <v>0</v>
      </c>
      <c r="Z57">
        <v>6.1082400751408885</v>
      </c>
      <c r="AA57">
        <v>0</v>
      </c>
      <c r="AB57">
        <v>12.189817368625546</v>
      </c>
      <c r="AC57">
        <v>5.9773735391984966</v>
      </c>
      <c r="AD57">
        <v>0</v>
      </c>
      <c r="AE57">
        <v>15.247448160926737</v>
      </c>
      <c r="AF57">
        <v>2.4942201186975583</v>
      </c>
      <c r="AG57">
        <v>12.322217976706323</v>
      </c>
      <c r="AH57">
        <v>7.6408566525777495</v>
      </c>
      <c r="AI57">
        <v>0</v>
      </c>
      <c r="AJ57">
        <v>0</v>
      </c>
      <c r="AK57">
        <v>15.932372113702776</v>
      </c>
      <c r="AL57">
        <v>0</v>
      </c>
      <c r="AM57">
        <v>4.8759553110206637</v>
      </c>
      <c r="AN57">
        <v>1.0194863493842621</v>
      </c>
      <c r="AO57">
        <v>0</v>
      </c>
      <c r="AP57">
        <v>0</v>
      </c>
      <c r="AQ57">
        <v>0</v>
      </c>
      <c r="AR57">
        <v>15.325803850970571</v>
      </c>
      <c r="AS57">
        <v>9.8385483949071144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22.939567977707199</v>
      </c>
      <c r="BB57">
        <f t="shared" si="0"/>
        <v>525.85392431193952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3.1204432323414939</v>
      </c>
      <c r="L58">
        <v>215.83817858895631</v>
      </c>
      <c r="M58">
        <v>28.382592631657822</v>
      </c>
      <c r="N58">
        <v>36.444840315917418</v>
      </c>
      <c r="O58">
        <v>0</v>
      </c>
      <c r="P58">
        <v>42.976347215608534</v>
      </c>
      <c r="Q58">
        <v>3.641623504229365</v>
      </c>
      <c r="R58">
        <v>2.0128683509471412</v>
      </c>
      <c r="S58">
        <v>4.3184038638226685</v>
      </c>
      <c r="T58">
        <v>0</v>
      </c>
      <c r="U58">
        <v>42.683979436645281</v>
      </c>
      <c r="V58">
        <v>5.8350722386599561</v>
      </c>
      <c r="W58">
        <v>12.635878085269919</v>
      </c>
      <c r="X58">
        <v>44.2434543899492</v>
      </c>
      <c r="Y58">
        <v>0</v>
      </c>
      <c r="Z58">
        <v>6.1082400751408885</v>
      </c>
      <c r="AA58">
        <v>0</v>
      </c>
      <c r="AB58">
        <v>12.189817368625546</v>
      </c>
      <c r="AC58">
        <v>5.9773735391984966</v>
      </c>
      <c r="AD58">
        <v>0</v>
      </c>
      <c r="AE58">
        <v>15.247448160926737</v>
      </c>
      <c r="AF58">
        <v>2.4942201186975583</v>
      </c>
      <c r="AG58">
        <v>12.322217976706323</v>
      </c>
      <c r="AH58">
        <v>7.6408566525777495</v>
      </c>
      <c r="AI58">
        <v>0</v>
      </c>
      <c r="AJ58">
        <v>0</v>
      </c>
      <c r="AK58">
        <v>15.932372113702776</v>
      </c>
      <c r="AL58">
        <v>0</v>
      </c>
      <c r="AM58">
        <v>4.8759553110206637</v>
      </c>
      <c r="AN58">
        <v>1.0194863493842621</v>
      </c>
      <c r="AO58">
        <v>0</v>
      </c>
      <c r="AP58">
        <v>0</v>
      </c>
      <c r="AQ58">
        <v>0</v>
      </c>
      <c r="AR58">
        <v>15.325803850970571</v>
      </c>
      <c r="AS58">
        <v>9.8385483949071144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23.036231709813066</v>
      </c>
      <c r="BB58">
        <f t="shared" si="0"/>
        <v>528.06979005605069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3.1204166582512736</v>
      </c>
      <c r="L59">
        <v>213.16203523484447</v>
      </c>
      <c r="M59">
        <v>28.382592631657822</v>
      </c>
      <c r="N59">
        <v>36.444840315917418</v>
      </c>
      <c r="O59">
        <v>0</v>
      </c>
      <c r="P59">
        <v>42.976347215608534</v>
      </c>
      <c r="Q59">
        <v>3.0186303592865564</v>
      </c>
      <c r="R59">
        <v>2.0128683509471412</v>
      </c>
      <c r="S59">
        <v>4.2359332402100094</v>
      </c>
      <c r="T59">
        <v>0</v>
      </c>
      <c r="U59">
        <v>42.683979436645281</v>
      </c>
      <c r="V59">
        <v>5.4074943360719629</v>
      </c>
      <c r="W59">
        <v>13.107627312120501</v>
      </c>
      <c r="X59">
        <v>44.243084300601417</v>
      </c>
      <c r="Y59">
        <v>0</v>
      </c>
      <c r="Z59">
        <v>4.0436550578167392</v>
      </c>
      <c r="AA59">
        <v>0</v>
      </c>
      <c r="AB59">
        <v>12.189817368625546</v>
      </c>
      <c r="AC59">
        <v>5.9773735391984966</v>
      </c>
      <c r="AD59">
        <v>0</v>
      </c>
      <c r="AE59">
        <v>15.247448160926737</v>
      </c>
      <c r="AF59">
        <v>0</v>
      </c>
      <c r="AG59">
        <v>12.322217976706323</v>
      </c>
      <c r="AH59">
        <v>7.6408566525777495</v>
      </c>
      <c r="AI59">
        <v>0</v>
      </c>
      <c r="AJ59">
        <v>0</v>
      </c>
      <c r="AK59">
        <v>15.932372113702776</v>
      </c>
      <c r="AL59">
        <v>0</v>
      </c>
      <c r="AM59">
        <v>4.8759553110206637</v>
      </c>
      <c r="AN59">
        <v>1.0194863493842621</v>
      </c>
      <c r="AO59">
        <v>0</v>
      </c>
      <c r="AP59">
        <v>0</v>
      </c>
      <c r="AQ59">
        <v>0</v>
      </c>
      <c r="AR59">
        <v>15.325803850970571</v>
      </c>
      <c r="AS59">
        <v>9.8385483949071144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22.706152258222353</v>
      </c>
      <c r="BB59">
        <f t="shared" si="0"/>
        <v>520.50323190977701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3.120349951699517</v>
      </c>
      <c r="L60">
        <v>213.16203523484447</v>
      </c>
      <c r="M60">
        <v>28.382592631657822</v>
      </c>
      <c r="N60">
        <v>36.444840315917418</v>
      </c>
      <c r="O60">
        <v>0</v>
      </c>
      <c r="P60">
        <v>42.976347215608534</v>
      </c>
      <c r="Q60">
        <v>3.0186303592865564</v>
      </c>
      <c r="R60">
        <v>2.0127621958832664</v>
      </c>
      <c r="S60">
        <v>4.2359332402100094</v>
      </c>
      <c r="T60">
        <v>0</v>
      </c>
      <c r="U60">
        <v>42.683979436645281</v>
      </c>
      <c r="V60">
        <v>5.8339031998836361</v>
      </c>
      <c r="W60">
        <v>13.107627312120501</v>
      </c>
      <c r="X60">
        <v>44.243084300601417</v>
      </c>
      <c r="Y60">
        <v>0</v>
      </c>
      <c r="Z60">
        <v>4.0436550578167392</v>
      </c>
      <c r="AA60">
        <v>0</v>
      </c>
      <c r="AB60">
        <v>12.189817368625546</v>
      </c>
      <c r="AC60">
        <v>5.9773735391984966</v>
      </c>
      <c r="AD60">
        <v>0</v>
      </c>
      <c r="AE60">
        <v>15.247448160926737</v>
      </c>
      <c r="AF60">
        <v>0</v>
      </c>
      <c r="AG60">
        <v>12.322217976706323</v>
      </c>
      <c r="AH60">
        <v>7.6408566525777495</v>
      </c>
      <c r="AI60">
        <v>0</v>
      </c>
      <c r="AJ60">
        <v>0</v>
      </c>
      <c r="AK60">
        <v>15.932372113702776</v>
      </c>
      <c r="AL60">
        <v>0</v>
      </c>
      <c r="AM60">
        <v>4.8759553110206637</v>
      </c>
      <c r="AN60">
        <v>1.0194863493842621</v>
      </c>
      <c r="AO60">
        <v>0</v>
      </c>
      <c r="AP60">
        <v>0</v>
      </c>
      <c r="AQ60">
        <v>0</v>
      </c>
      <c r="AR60">
        <v>15.325803850970571</v>
      </c>
      <c r="AS60">
        <v>9.8385483949071144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22.72396892311415</v>
      </c>
      <c r="BB60">
        <f t="shared" si="0"/>
        <v>520.91165124708118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3.0997603156247457</v>
      </c>
      <c r="L61">
        <v>213.16203523484447</v>
      </c>
      <c r="M61">
        <v>28.382592631657822</v>
      </c>
      <c r="N61">
        <v>36.444840315917418</v>
      </c>
      <c r="O61">
        <v>0</v>
      </c>
      <c r="P61">
        <v>42.976347215608534</v>
      </c>
      <c r="Q61">
        <v>3.1303477700864364</v>
      </c>
      <c r="R61">
        <v>13.073320300244033</v>
      </c>
      <c r="S61">
        <v>4.2064676215631023</v>
      </c>
      <c r="T61">
        <v>0</v>
      </c>
      <c r="U61">
        <v>42.683979436645281</v>
      </c>
      <c r="V61">
        <v>5.8339031998836361</v>
      </c>
      <c r="W61">
        <v>13.486434820633104</v>
      </c>
      <c r="X61">
        <v>44.243084300601417</v>
      </c>
      <c r="Y61">
        <v>0</v>
      </c>
      <c r="Z61">
        <v>4.0436550578167392</v>
      </c>
      <c r="AA61">
        <v>0</v>
      </c>
      <c r="AB61">
        <v>12.189817368625546</v>
      </c>
      <c r="AC61">
        <v>5.9773735391984966</v>
      </c>
      <c r="AD61">
        <v>0</v>
      </c>
      <c r="AE61">
        <v>15.247448160926737</v>
      </c>
      <c r="AF61">
        <v>0</v>
      </c>
      <c r="AG61">
        <v>12.322217976706323</v>
      </c>
      <c r="AH61">
        <v>7.6408566525777495</v>
      </c>
      <c r="AI61">
        <v>0</v>
      </c>
      <c r="AJ61">
        <v>0</v>
      </c>
      <c r="AK61">
        <v>15.932372113702776</v>
      </c>
      <c r="AL61">
        <v>0</v>
      </c>
      <c r="AM61">
        <v>4.8759553110206637</v>
      </c>
      <c r="AN61">
        <v>1.0194863493842621</v>
      </c>
      <c r="AO61">
        <v>0</v>
      </c>
      <c r="AP61">
        <v>0</v>
      </c>
      <c r="AQ61">
        <v>0</v>
      </c>
      <c r="AR61">
        <v>15.325803850970571</v>
      </c>
      <c r="AS61">
        <v>9.8385483949071144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23.204711883856319</v>
      </c>
      <c r="BB61">
        <f t="shared" si="0"/>
        <v>531.93193605529063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3.0996574799952303</v>
      </c>
      <c r="L62">
        <v>213.16203523484447</v>
      </c>
      <c r="M62">
        <v>28.382592631657822</v>
      </c>
      <c r="N62">
        <v>36.444840315917418</v>
      </c>
      <c r="O62">
        <v>0</v>
      </c>
      <c r="P62">
        <v>42.976347215608534</v>
      </c>
      <c r="Q62">
        <v>3.1310395738073939</v>
      </c>
      <c r="R62">
        <v>13.073320300244033</v>
      </c>
      <c r="S62">
        <v>4.2064676215631023</v>
      </c>
      <c r="T62">
        <v>0</v>
      </c>
      <c r="U62">
        <v>42.683979436645281</v>
      </c>
      <c r="V62">
        <v>5.8339031998836361</v>
      </c>
      <c r="W62">
        <v>13.486434820633104</v>
      </c>
      <c r="X62">
        <v>44.243084300601417</v>
      </c>
      <c r="Y62">
        <v>0</v>
      </c>
      <c r="Z62">
        <v>4.0436550578167392</v>
      </c>
      <c r="AA62">
        <v>0</v>
      </c>
      <c r="AB62">
        <v>12.189817368625546</v>
      </c>
      <c r="AC62">
        <v>5.9773735391984966</v>
      </c>
      <c r="AD62">
        <v>0</v>
      </c>
      <c r="AE62">
        <v>15.247448160926737</v>
      </c>
      <c r="AF62">
        <v>0</v>
      </c>
      <c r="AG62">
        <v>12.322217976706323</v>
      </c>
      <c r="AH62">
        <v>7.6408566525777495</v>
      </c>
      <c r="AI62">
        <v>0</v>
      </c>
      <c r="AJ62">
        <v>0</v>
      </c>
      <c r="AK62">
        <v>15.932372113702776</v>
      </c>
      <c r="AL62">
        <v>0</v>
      </c>
      <c r="AM62">
        <v>4.8759553110206637</v>
      </c>
      <c r="AN62">
        <v>1.0194863493842621</v>
      </c>
      <c r="AO62">
        <v>0</v>
      </c>
      <c r="AP62">
        <v>0</v>
      </c>
      <c r="AQ62">
        <v>0</v>
      </c>
      <c r="AR62">
        <v>15.325803850970571</v>
      </c>
      <c r="AS62">
        <v>9.8385483949071144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23.20473650272254</v>
      </c>
      <c r="BB62">
        <f t="shared" si="0"/>
        <v>531.93250040451596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3.0161256627154125</v>
      </c>
      <c r="L63">
        <v>213.16203523484447</v>
      </c>
      <c r="M63">
        <v>28.382592631657822</v>
      </c>
      <c r="N63">
        <v>36.444840315917418</v>
      </c>
      <c r="O63">
        <v>0</v>
      </c>
      <c r="P63">
        <v>42.976347215608534</v>
      </c>
      <c r="Q63">
        <v>3.017202828219578</v>
      </c>
      <c r="R63">
        <v>13.079727162321678</v>
      </c>
      <c r="S63">
        <v>4.1535594428070199</v>
      </c>
      <c r="T63">
        <v>0</v>
      </c>
      <c r="U63">
        <v>42.683979436645281</v>
      </c>
      <c r="V63">
        <v>5.8339031998836361</v>
      </c>
      <c r="W63">
        <v>13.672635606144279</v>
      </c>
      <c r="X63">
        <v>44.243084300601417</v>
      </c>
      <c r="Y63">
        <v>0</v>
      </c>
      <c r="Z63">
        <v>4.0436550578167392</v>
      </c>
      <c r="AA63">
        <v>0</v>
      </c>
      <c r="AB63">
        <v>12.189817368625546</v>
      </c>
      <c r="AC63">
        <v>5.9773735391984966</v>
      </c>
      <c r="AD63">
        <v>0</v>
      </c>
      <c r="AE63">
        <v>15.247448160926737</v>
      </c>
      <c r="AF63">
        <v>0</v>
      </c>
      <c r="AG63">
        <v>12.322217976706323</v>
      </c>
      <c r="AH63">
        <v>7.6408566525777495</v>
      </c>
      <c r="AI63">
        <v>0.98188600726361919</v>
      </c>
      <c r="AJ63">
        <v>0</v>
      </c>
      <c r="AK63">
        <v>15.932372113702776</v>
      </c>
      <c r="AL63">
        <v>0</v>
      </c>
      <c r="AM63">
        <v>4.8759553110206637</v>
      </c>
      <c r="AN63">
        <v>1.0194863493842621</v>
      </c>
      <c r="AO63">
        <v>0</v>
      </c>
      <c r="AP63">
        <v>0</v>
      </c>
      <c r="AQ63">
        <v>2.721217165351701</v>
      </c>
      <c r="AR63">
        <v>15.325803850970571</v>
      </c>
      <c r="AS63">
        <v>10.124012001669795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23.369048025969882</v>
      </c>
      <c r="BB63">
        <f t="shared" si="0"/>
        <v>535.69908656661175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3.016054508798601</v>
      </c>
      <c r="L64">
        <v>213.16203523484447</v>
      </c>
      <c r="M64">
        <v>28.382592631657822</v>
      </c>
      <c r="N64">
        <v>36.444840315917418</v>
      </c>
      <c r="O64">
        <v>0</v>
      </c>
      <c r="P64">
        <v>42.976347215608534</v>
      </c>
      <c r="Q64">
        <v>3.017202828219578</v>
      </c>
      <c r="R64">
        <v>13.079727162321678</v>
      </c>
      <c r="S64">
        <v>4.1535594428070199</v>
      </c>
      <c r="T64">
        <v>0</v>
      </c>
      <c r="U64">
        <v>42.683979436645281</v>
      </c>
      <c r="V64">
        <v>5.8339031998836361</v>
      </c>
      <c r="W64">
        <v>13.672635606144279</v>
      </c>
      <c r="X64">
        <v>44.243084300601417</v>
      </c>
      <c r="Y64">
        <v>0</v>
      </c>
      <c r="Z64">
        <v>4.0436550578167392</v>
      </c>
      <c r="AA64">
        <v>0</v>
      </c>
      <c r="AB64">
        <v>12.189817368625546</v>
      </c>
      <c r="AC64">
        <v>5.9773735391984966</v>
      </c>
      <c r="AD64">
        <v>0</v>
      </c>
      <c r="AE64">
        <v>15.247448160926737</v>
      </c>
      <c r="AF64">
        <v>0</v>
      </c>
      <c r="AG64">
        <v>12.322217976706323</v>
      </c>
      <c r="AH64">
        <v>13.920589115529117</v>
      </c>
      <c r="AI64">
        <v>0.98188600726361919</v>
      </c>
      <c r="AJ64">
        <v>0</v>
      </c>
      <c r="AK64">
        <v>15.932372113702776</v>
      </c>
      <c r="AL64">
        <v>0</v>
      </c>
      <c r="AM64">
        <v>4.8759553110206637</v>
      </c>
      <c r="AN64">
        <v>1.0194863493842621</v>
      </c>
      <c r="AO64">
        <v>0</v>
      </c>
      <c r="AP64">
        <v>0</v>
      </c>
      <c r="AQ64">
        <v>4.6649436304529326</v>
      </c>
      <c r="AR64">
        <v>15.325803850970571</v>
      </c>
      <c r="AS64">
        <v>10.124012001669795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23.712785634928757</v>
      </c>
      <c r="BB64">
        <f t="shared" si="0"/>
        <v>543.57873673178858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3.0159479705462271</v>
      </c>
      <c r="L65">
        <v>252.21528344759943</v>
      </c>
      <c r="M65">
        <v>28.382592631657822</v>
      </c>
      <c r="N65">
        <v>36.444840315917418</v>
      </c>
      <c r="O65">
        <v>0</v>
      </c>
      <c r="P65">
        <v>42.976347215608534</v>
      </c>
      <c r="Q65">
        <v>2.9876633052726689</v>
      </c>
      <c r="R65">
        <v>13.079727162321678</v>
      </c>
      <c r="S65">
        <v>4.0174006921261389</v>
      </c>
      <c r="T65">
        <v>0</v>
      </c>
      <c r="U65">
        <v>42.683979436645281</v>
      </c>
      <c r="V65">
        <v>5.8339031998836361</v>
      </c>
      <c r="W65">
        <v>13.486434820633104</v>
      </c>
      <c r="X65">
        <v>44.243084300601417</v>
      </c>
      <c r="Y65">
        <v>0</v>
      </c>
      <c r="Z65">
        <v>4.0436550578167392</v>
      </c>
      <c r="AA65">
        <v>0</v>
      </c>
      <c r="AB65">
        <v>12.189817368625546</v>
      </c>
      <c r="AC65">
        <v>5.9773735391984966</v>
      </c>
      <c r="AD65">
        <v>0</v>
      </c>
      <c r="AE65">
        <v>15.247448160926737</v>
      </c>
      <c r="AF65">
        <v>0</v>
      </c>
      <c r="AG65">
        <v>12.322217976706323</v>
      </c>
      <c r="AH65">
        <v>13.920589115529117</v>
      </c>
      <c r="AI65">
        <v>0.98188600726361919</v>
      </c>
      <c r="AJ65">
        <v>0</v>
      </c>
      <c r="AK65">
        <v>15.932372113702776</v>
      </c>
      <c r="AL65">
        <v>0</v>
      </c>
      <c r="AM65">
        <v>4.8759553110206637</v>
      </c>
      <c r="AN65">
        <v>1.0194863493842621</v>
      </c>
      <c r="AO65">
        <v>0</v>
      </c>
      <c r="AP65">
        <v>0</v>
      </c>
      <c r="AQ65">
        <v>8.1636514960551025</v>
      </c>
      <c r="AR65">
        <v>15.325803850970571</v>
      </c>
      <c r="AS65">
        <v>10.124012001669795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25.476743565033111</v>
      </c>
      <c r="BB65">
        <f t="shared" si="0"/>
        <v>584.01472928265002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3.0159479705462271</v>
      </c>
      <c r="L66">
        <v>301.65284021181895</v>
      </c>
      <c r="M66">
        <v>28.382592631657822</v>
      </c>
      <c r="N66">
        <v>36.444840315917418</v>
      </c>
      <c r="O66">
        <v>0</v>
      </c>
      <c r="P66">
        <v>42.976347215608534</v>
      </c>
      <c r="Q66">
        <v>3.0154752028332692</v>
      </c>
      <c r="R66">
        <v>13.079727162321678</v>
      </c>
      <c r="S66">
        <v>4.0174006921261389</v>
      </c>
      <c r="T66">
        <v>0</v>
      </c>
      <c r="U66">
        <v>42.683979436645281</v>
      </c>
      <c r="V66">
        <v>5.8339031998836361</v>
      </c>
      <c r="W66">
        <v>13.486434820633104</v>
      </c>
      <c r="X66">
        <v>44.243084300601417</v>
      </c>
      <c r="Y66">
        <v>0</v>
      </c>
      <c r="Z66">
        <v>4.0436550578167392</v>
      </c>
      <c r="AA66">
        <v>0</v>
      </c>
      <c r="AB66">
        <v>12.189817368625546</v>
      </c>
      <c r="AC66">
        <v>5.9773735391984966</v>
      </c>
      <c r="AD66">
        <v>0</v>
      </c>
      <c r="AE66">
        <v>15.247448160926737</v>
      </c>
      <c r="AF66">
        <v>0</v>
      </c>
      <c r="AG66">
        <v>12.322217976706323</v>
      </c>
      <c r="AH66">
        <v>13.920589115529117</v>
      </c>
      <c r="AI66">
        <v>0.98188600726361919</v>
      </c>
      <c r="AJ66">
        <v>0</v>
      </c>
      <c r="AK66">
        <v>15.932372113702776</v>
      </c>
      <c r="AL66">
        <v>0</v>
      </c>
      <c r="AM66">
        <v>4.8759553110206637</v>
      </c>
      <c r="AN66">
        <v>1.0194863493842621</v>
      </c>
      <c r="AO66">
        <v>0</v>
      </c>
      <c r="AP66">
        <v>0</v>
      </c>
      <c r="AQ66">
        <v>8.1636514960551025</v>
      </c>
      <c r="AR66">
        <v>15.325803850970571</v>
      </c>
      <c r="AS66">
        <v>10.124012001669795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27.544395975095512</v>
      </c>
      <c r="BB66">
        <f t="shared" si="0"/>
        <v>631.41244553436763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3.0160450313180207</v>
      </c>
      <c r="L67">
        <v>301.65284021181895</v>
      </c>
      <c r="M67">
        <v>28.382592631657822</v>
      </c>
      <c r="N67">
        <v>36.444840315917418</v>
      </c>
      <c r="O67">
        <v>0</v>
      </c>
      <c r="P67">
        <v>42.976347215608534</v>
      </c>
      <c r="Q67">
        <v>3.0180351812155424</v>
      </c>
      <c r="R67">
        <v>13.079727162321678</v>
      </c>
      <c r="S67">
        <v>4.0205473686512541</v>
      </c>
      <c r="T67">
        <v>0</v>
      </c>
      <c r="U67">
        <v>42.683979436645281</v>
      </c>
      <c r="V67">
        <v>5.8339031998836361</v>
      </c>
      <c r="W67">
        <v>13.486434820633104</v>
      </c>
      <c r="X67">
        <v>44.243084300601417</v>
      </c>
      <c r="Y67">
        <v>0</v>
      </c>
      <c r="Z67">
        <v>2.0218273688165307</v>
      </c>
      <c r="AA67">
        <v>0</v>
      </c>
      <c r="AB67">
        <v>12.189817368625546</v>
      </c>
      <c r="AC67">
        <v>5.9773735391984966</v>
      </c>
      <c r="AD67">
        <v>0</v>
      </c>
      <c r="AE67">
        <v>15.247448160926737</v>
      </c>
      <c r="AF67">
        <v>0</v>
      </c>
      <c r="AG67">
        <v>12.322217976706323</v>
      </c>
      <c r="AH67">
        <v>13.920589115529117</v>
      </c>
      <c r="AI67">
        <v>0.98188600726361919</v>
      </c>
      <c r="AJ67">
        <v>0</v>
      </c>
      <c r="AK67">
        <v>15.932372113702776</v>
      </c>
      <c r="AL67">
        <v>0</v>
      </c>
      <c r="AM67">
        <v>4.8759553110206637</v>
      </c>
      <c r="AN67">
        <v>1.0194863493842621</v>
      </c>
      <c r="AO67">
        <v>0</v>
      </c>
      <c r="AP67">
        <v>0</v>
      </c>
      <c r="AQ67">
        <v>8.1636514960551025</v>
      </c>
      <c r="AR67">
        <v>15.325803850970571</v>
      </c>
      <c r="AS67">
        <v>9.8385483949071144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27.448193794248017</v>
      </c>
      <c r="BB67">
        <f t="shared" si="0"/>
        <v>629.2071601351314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3.0160450313180207</v>
      </c>
      <c r="L68">
        <v>301.65284021181895</v>
      </c>
      <c r="M68">
        <v>28.382592631657822</v>
      </c>
      <c r="N68">
        <v>36.444840315917418</v>
      </c>
      <c r="O68">
        <v>0</v>
      </c>
      <c r="P68">
        <v>42.976347215608534</v>
      </c>
      <c r="Q68">
        <v>3.0180351812155424</v>
      </c>
      <c r="R68">
        <v>13.079727162321678</v>
      </c>
      <c r="S68">
        <v>4.0205473686512541</v>
      </c>
      <c r="T68">
        <v>0</v>
      </c>
      <c r="U68">
        <v>42.683979436645281</v>
      </c>
      <c r="V68">
        <v>5.8339031998836361</v>
      </c>
      <c r="W68">
        <v>13.486434820633104</v>
      </c>
      <c r="X68">
        <v>44.243084300601417</v>
      </c>
      <c r="Y68">
        <v>0</v>
      </c>
      <c r="Z68">
        <v>2.0218273688165307</v>
      </c>
      <c r="AA68">
        <v>0</v>
      </c>
      <c r="AB68">
        <v>12.189817368625546</v>
      </c>
      <c r="AC68">
        <v>5.9773735391984966</v>
      </c>
      <c r="AD68">
        <v>0</v>
      </c>
      <c r="AE68">
        <v>15.247448160926737</v>
      </c>
      <c r="AF68">
        <v>0</v>
      </c>
      <c r="AG68">
        <v>12.322217976706323</v>
      </c>
      <c r="AH68">
        <v>13.920589115529117</v>
      </c>
      <c r="AI68">
        <v>0.98188600726361919</v>
      </c>
      <c r="AJ68">
        <v>0</v>
      </c>
      <c r="AK68">
        <v>15.932372113702776</v>
      </c>
      <c r="AL68">
        <v>0</v>
      </c>
      <c r="AM68">
        <v>4.8759553110206637</v>
      </c>
      <c r="AN68">
        <v>1.0194863493842621</v>
      </c>
      <c r="AO68">
        <v>0</v>
      </c>
      <c r="AP68">
        <v>0</v>
      </c>
      <c r="AQ68">
        <v>8.1636514960551025</v>
      </c>
      <c r="AR68">
        <v>16.34752410770194</v>
      </c>
      <c r="AS68">
        <v>9.8385483949071144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27.490901700979389</v>
      </c>
      <c r="BB68">
        <f t="shared" ref="BB68:BB99" si="1">SUM(B68:AZ68)-BA68</f>
        <v>630.18617248513135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311.7090762216269</v>
      </c>
      <c r="M69">
        <v>28.382592631657822</v>
      </c>
      <c r="N69">
        <v>36.444840315917418</v>
      </c>
      <c r="O69">
        <v>0</v>
      </c>
      <c r="P69">
        <v>42.976347215608534</v>
      </c>
      <c r="Q69">
        <v>3.0180351812155424</v>
      </c>
      <c r="R69">
        <v>13.079727162321678</v>
      </c>
      <c r="S69">
        <v>4.0205473686512541</v>
      </c>
      <c r="T69">
        <v>0</v>
      </c>
      <c r="U69">
        <v>42.683979436645281</v>
      </c>
      <c r="V69">
        <v>5.8339031998836361</v>
      </c>
      <c r="W69">
        <v>13.486434820633104</v>
      </c>
      <c r="X69">
        <v>44.243084300601417</v>
      </c>
      <c r="Y69">
        <v>0</v>
      </c>
      <c r="Z69">
        <v>2.0218273688165307</v>
      </c>
      <c r="AA69">
        <v>0</v>
      </c>
      <c r="AB69">
        <v>12.189817368625546</v>
      </c>
      <c r="AC69">
        <v>5.9773735391984966</v>
      </c>
      <c r="AD69">
        <v>0</v>
      </c>
      <c r="AE69">
        <v>15.247448160926737</v>
      </c>
      <c r="AF69">
        <v>0</v>
      </c>
      <c r="AG69">
        <v>12.322217976706323</v>
      </c>
      <c r="AH69">
        <v>13.920589115529117</v>
      </c>
      <c r="AI69">
        <v>0.98188600726361919</v>
      </c>
      <c r="AJ69">
        <v>0</v>
      </c>
      <c r="AK69">
        <v>15.932372113702776</v>
      </c>
      <c r="AL69">
        <v>0</v>
      </c>
      <c r="AM69">
        <v>4.8759553110206637</v>
      </c>
      <c r="AN69">
        <v>1.0194863493842621</v>
      </c>
      <c r="AO69">
        <v>0</v>
      </c>
      <c r="AP69">
        <v>0</v>
      </c>
      <c r="AQ69">
        <v>8.1636514960551025</v>
      </c>
      <c r="AR69">
        <v>16.34752410770194</v>
      </c>
      <c r="AS69">
        <v>9.8385483949071144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27.785181683880278</v>
      </c>
      <c r="BB69">
        <f t="shared" si="1"/>
        <v>636.93208348072039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311.7090762216269</v>
      </c>
      <c r="M70">
        <v>28.382592631657822</v>
      </c>
      <c r="N70">
        <v>36.444840315917418</v>
      </c>
      <c r="O70">
        <v>0</v>
      </c>
      <c r="P70">
        <v>42.976347215608534</v>
      </c>
      <c r="Q70">
        <v>3.0177701833320034</v>
      </c>
      <c r="R70">
        <v>13.079727162321678</v>
      </c>
      <c r="S70">
        <v>4.0219607892505547</v>
      </c>
      <c r="T70">
        <v>0</v>
      </c>
      <c r="U70">
        <v>42.683979436645281</v>
      </c>
      <c r="V70">
        <v>5.8339031998836361</v>
      </c>
      <c r="W70">
        <v>13.486434820633104</v>
      </c>
      <c r="X70">
        <v>44.243084300601417</v>
      </c>
      <c r="Y70">
        <v>0</v>
      </c>
      <c r="Z70">
        <v>2.0218273688165307</v>
      </c>
      <c r="AA70">
        <v>0</v>
      </c>
      <c r="AB70">
        <v>12.189817368625546</v>
      </c>
      <c r="AC70">
        <v>5.9773735391984966</v>
      </c>
      <c r="AD70">
        <v>0</v>
      </c>
      <c r="AE70">
        <v>15.247448160926737</v>
      </c>
      <c r="AF70">
        <v>0</v>
      </c>
      <c r="AG70">
        <v>12.322217976706323</v>
      </c>
      <c r="AH70">
        <v>16.580968427259446</v>
      </c>
      <c r="AI70">
        <v>0.98188600726361919</v>
      </c>
      <c r="AJ70">
        <v>0</v>
      </c>
      <c r="AK70">
        <v>15.932372113702776</v>
      </c>
      <c r="AL70">
        <v>0</v>
      </c>
      <c r="AM70">
        <v>4.8759553110206637</v>
      </c>
      <c r="AN70">
        <v>1.0194863493842621</v>
      </c>
      <c r="AO70">
        <v>0</v>
      </c>
      <c r="AP70">
        <v>0.39517667256871608</v>
      </c>
      <c r="AQ70">
        <v>8.1636514960551025</v>
      </c>
      <c r="AR70">
        <v>15.666377269881025</v>
      </c>
      <c r="AS70">
        <v>9.8385483949071144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27.884479990272585</v>
      </c>
      <c r="BB70">
        <f t="shared" si="1"/>
        <v>639.20834274352194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311.7090762216269</v>
      </c>
      <c r="M71">
        <v>24.062255917112076</v>
      </c>
      <c r="N71">
        <v>36.444840315917418</v>
      </c>
      <c r="O71">
        <v>0</v>
      </c>
      <c r="P71">
        <v>42.976347215608534</v>
      </c>
      <c r="Q71">
        <v>3.0177701833320034</v>
      </c>
      <c r="R71">
        <v>13.079727162321678</v>
      </c>
      <c r="S71">
        <v>4.0219607892505547</v>
      </c>
      <c r="T71">
        <v>0</v>
      </c>
      <c r="U71">
        <v>42.683979436645281</v>
      </c>
      <c r="V71">
        <v>5.8339031998836361</v>
      </c>
      <c r="W71">
        <v>13.107627312120501</v>
      </c>
      <c r="X71">
        <v>44.243084300601417</v>
      </c>
      <c r="Y71">
        <v>0</v>
      </c>
      <c r="Z71">
        <v>2.0218273688165307</v>
      </c>
      <c r="AA71">
        <v>0</v>
      </c>
      <c r="AB71">
        <v>12.189817368625546</v>
      </c>
      <c r="AC71">
        <v>5.9773735391984966</v>
      </c>
      <c r="AD71">
        <v>0</v>
      </c>
      <c r="AE71">
        <v>15.247448160926737</v>
      </c>
      <c r="AF71">
        <v>0</v>
      </c>
      <c r="AG71">
        <v>12.322217976706323</v>
      </c>
      <c r="AH71">
        <v>18.560785487372154</v>
      </c>
      <c r="AI71">
        <v>0.98188600726361919</v>
      </c>
      <c r="AJ71">
        <v>0</v>
      </c>
      <c r="AK71">
        <v>15.932372113702776</v>
      </c>
      <c r="AL71">
        <v>0</v>
      </c>
      <c r="AM71">
        <v>4.8759553110206637</v>
      </c>
      <c r="AN71">
        <v>1.0194863493842621</v>
      </c>
      <c r="AO71">
        <v>0</v>
      </c>
      <c r="AP71">
        <v>0.51372961030390962</v>
      </c>
      <c r="AQ71">
        <v>8.1636514960551025</v>
      </c>
      <c r="AR71">
        <v>15.666377269881025</v>
      </c>
      <c r="AS71">
        <v>9.8385483949071144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27.775767627658784</v>
      </c>
      <c r="BB71">
        <f t="shared" si="1"/>
        <v>636.7162808809253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311.7090762216269</v>
      </c>
      <c r="M72">
        <v>24.062255917112076</v>
      </c>
      <c r="N72">
        <v>36.444840315917418</v>
      </c>
      <c r="O72">
        <v>0</v>
      </c>
      <c r="P72">
        <v>42.976347215608534</v>
      </c>
      <c r="Q72">
        <v>3.0177701833320034</v>
      </c>
      <c r="R72">
        <v>13.079727162321678</v>
      </c>
      <c r="S72">
        <v>4.0219607892505547</v>
      </c>
      <c r="T72">
        <v>0</v>
      </c>
      <c r="U72">
        <v>42.683979436645281</v>
      </c>
      <c r="V72">
        <v>5.8339031998836361</v>
      </c>
      <c r="W72">
        <v>13.107627312120501</v>
      </c>
      <c r="X72">
        <v>44.243084300601417</v>
      </c>
      <c r="Y72">
        <v>0</v>
      </c>
      <c r="Z72">
        <v>2.0218273688165307</v>
      </c>
      <c r="AA72">
        <v>0</v>
      </c>
      <c r="AB72">
        <v>12.189817368625546</v>
      </c>
      <c r="AC72">
        <v>5.9773735391984966</v>
      </c>
      <c r="AD72">
        <v>0</v>
      </c>
      <c r="AE72">
        <v>15.247448160926737</v>
      </c>
      <c r="AF72">
        <v>0</v>
      </c>
      <c r="AG72">
        <v>12.322217976706323</v>
      </c>
      <c r="AH72">
        <v>18.560785487372154</v>
      </c>
      <c r="AI72">
        <v>0.98188600726361919</v>
      </c>
      <c r="AJ72">
        <v>0</v>
      </c>
      <c r="AK72">
        <v>15.932372113702776</v>
      </c>
      <c r="AL72">
        <v>0</v>
      </c>
      <c r="AM72">
        <v>4.8759553110206637</v>
      </c>
      <c r="AN72">
        <v>1.0194863493842621</v>
      </c>
      <c r="AO72">
        <v>0</v>
      </c>
      <c r="AP72">
        <v>0.51372961030390962</v>
      </c>
      <c r="AQ72">
        <v>8.1636514960551025</v>
      </c>
      <c r="AR72">
        <v>15.666377269881025</v>
      </c>
      <c r="AS72">
        <v>9.8385483949071144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27.775767627658784</v>
      </c>
      <c r="BB72">
        <f t="shared" si="1"/>
        <v>636.7162808809253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261.43148797109131</v>
      </c>
      <c r="M73">
        <v>24.062255917112076</v>
      </c>
      <c r="N73">
        <v>36.444840315917418</v>
      </c>
      <c r="O73">
        <v>0</v>
      </c>
      <c r="P73">
        <v>42.976347215608534</v>
      </c>
      <c r="Q73">
        <v>3.0177701833320034</v>
      </c>
      <c r="R73">
        <v>13.079727162321678</v>
      </c>
      <c r="S73">
        <v>4.0219607892505547</v>
      </c>
      <c r="T73">
        <v>0</v>
      </c>
      <c r="U73">
        <v>42.683979436645281</v>
      </c>
      <c r="V73">
        <v>5.8339031998836361</v>
      </c>
      <c r="W73">
        <v>13.107627312120501</v>
      </c>
      <c r="X73">
        <v>44.243084300601417</v>
      </c>
      <c r="Y73">
        <v>0</v>
      </c>
      <c r="Z73">
        <v>4.0721600500939257</v>
      </c>
      <c r="AA73">
        <v>4.334184924232936</v>
      </c>
      <c r="AB73">
        <v>12.189817368625546</v>
      </c>
      <c r="AC73">
        <v>5.9773735391984966</v>
      </c>
      <c r="AD73">
        <v>0</v>
      </c>
      <c r="AE73">
        <v>15.247448160926737</v>
      </c>
      <c r="AF73">
        <v>0</v>
      </c>
      <c r="AG73">
        <v>12.322217976706323</v>
      </c>
      <c r="AH73">
        <v>18.560785487372154</v>
      </c>
      <c r="AI73">
        <v>0.98188600726361919</v>
      </c>
      <c r="AJ73">
        <v>0</v>
      </c>
      <c r="AK73">
        <v>15.932372113702776</v>
      </c>
      <c r="AL73">
        <v>0</v>
      </c>
      <c r="AM73">
        <v>4.8759553110206637</v>
      </c>
      <c r="AN73">
        <v>1.0194863493842621</v>
      </c>
      <c r="AO73">
        <v>0</v>
      </c>
      <c r="AP73">
        <v>2.5686474111653355</v>
      </c>
      <c r="AQ73">
        <v>8.1636514960551025</v>
      </c>
      <c r="AR73">
        <v>15.666377269881025</v>
      </c>
      <c r="AS73">
        <v>9.8385483949071144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26.026932838772733</v>
      </c>
      <c r="BB73">
        <f t="shared" si="1"/>
        <v>596.62696282564764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217.18892886555537</v>
      </c>
      <c r="M74">
        <v>24.062255917112076</v>
      </c>
      <c r="N74">
        <v>36.444840315917418</v>
      </c>
      <c r="O74">
        <v>0</v>
      </c>
      <c r="P74">
        <v>42.976347215608534</v>
      </c>
      <c r="Q74">
        <v>3.0177701833320034</v>
      </c>
      <c r="R74">
        <v>13.079727162321678</v>
      </c>
      <c r="S74">
        <v>4.0219607892505547</v>
      </c>
      <c r="T74">
        <v>0</v>
      </c>
      <c r="U74">
        <v>42.683979436645281</v>
      </c>
      <c r="V74">
        <v>5.8339031998836361</v>
      </c>
      <c r="W74">
        <v>13.107627312120501</v>
      </c>
      <c r="X74">
        <v>44.243084300601417</v>
      </c>
      <c r="Y74">
        <v>0</v>
      </c>
      <c r="Z74">
        <v>4.0721600500939257</v>
      </c>
      <c r="AA74">
        <v>4.334184924232936</v>
      </c>
      <c r="AB74">
        <v>8.1265449124170299</v>
      </c>
      <c r="AC74">
        <v>5.9773735391984966</v>
      </c>
      <c r="AD74">
        <v>0</v>
      </c>
      <c r="AE74">
        <v>15.247448160926737</v>
      </c>
      <c r="AF74">
        <v>0</v>
      </c>
      <c r="AG74">
        <v>12.322217976706323</v>
      </c>
      <c r="AH74">
        <v>18.560785487372154</v>
      </c>
      <c r="AI74">
        <v>0.98188600726361919</v>
      </c>
      <c r="AJ74">
        <v>0</v>
      </c>
      <c r="AK74">
        <v>15.932372113702776</v>
      </c>
      <c r="AL74">
        <v>0</v>
      </c>
      <c r="AM74">
        <v>4.8759553110206637</v>
      </c>
      <c r="AN74">
        <v>1.0194863493842621</v>
      </c>
      <c r="AO74">
        <v>0</v>
      </c>
      <c r="AP74">
        <v>2.5686474111653355</v>
      </c>
      <c r="AQ74">
        <v>8.1636514960551025</v>
      </c>
      <c r="AR74">
        <v>15.666377269881025</v>
      </c>
      <c r="AS74">
        <v>9.8385483949071144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24.007749079491813</v>
      </c>
      <c r="BB74">
        <f t="shared" si="1"/>
        <v>550.34031502318408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217.18892886555537</v>
      </c>
      <c r="M75">
        <v>24.062255917112076</v>
      </c>
      <c r="N75">
        <v>36.444840315917418</v>
      </c>
      <c r="O75">
        <v>0</v>
      </c>
      <c r="P75">
        <v>42.976347215608534</v>
      </c>
      <c r="Q75">
        <v>3.0177701833320034</v>
      </c>
      <c r="R75">
        <v>13.079727162321678</v>
      </c>
      <c r="S75">
        <v>4.0219607892505547</v>
      </c>
      <c r="T75">
        <v>0</v>
      </c>
      <c r="U75">
        <v>42.683979436645281</v>
      </c>
      <c r="V75">
        <v>5.8339031998836361</v>
      </c>
      <c r="W75">
        <v>13.107627312120501</v>
      </c>
      <c r="X75">
        <v>44.243084300601417</v>
      </c>
      <c r="Y75">
        <v>0</v>
      </c>
      <c r="Z75">
        <v>2.0218273688165307</v>
      </c>
      <c r="AA75">
        <v>8.6683701686495507</v>
      </c>
      <c r="AB75">
        <v>4.935148805015654</v>
      </c>
      <c r="AC75">
        <v>1.1785817474013776</v>
      </c>
      <c r="AD75">
        <v>0</v>
      </c>
      <c r="AE75">
        <v>13.058387531204339</v>
      </c>
      <c r="AF75">
        <v>2.4942201186975583</v>
      </c>
      <c r="AG75">
        <v>12.322217976706323</v>
      </c>
      <c r="AH75">
        <v>18.560785487372154</v>
      </c>
      <c r="AI75">
        <v>0.98188600726361919</v>
      </c>
      <c r="AJ75">
        <v>0</v>
      </c>
      <c r="AK75">
        <v>15.932372113702776</v>
      </c>
      <c r="AL75">
        <v>0</v>
      </c>
      <c r="AM75">
        <v>4.8759553110206637</v>
      </c>
      <c r="AN75">
        <v>1.038722757754122</v>
      </c>
      <c r="AO75">
        <v>0</v>
      </c>
      <c r="AP75">
        <v>2.5686474111653355</v>
      </c>
      <c r="AQ75">
        <v>8.1636514960551025</v>
      </c>
      <c r="AR75">
        <v>15.666377269881025</v>
      </c>
      <c r="AS75">
        <v>9.8385483949071144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23.782784010953566</v>
      </c>
      <c r="BB75">
        <f t="shared" si="1"/>
        <v>545.18334065300803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251.37721904919252</v>
      </c>
      <c r="M76">
        <v>24.062255917112076</v>
      </c>
      <c r="N76">
        <v>36.444840315917418</v>
      </c>
      <c r="O76">
        <v>0</v>
      </c>
      <c r="P76">
        <v>42.976347215608534</v>
      </c>
      <c r="Q76">
        <v>3.0177701833320034</v>
      </c>
      <c r="R76">
        <v>13.079727162321678</v>
      </c>
      <c r="S76">
        <v>4.0219607892505547</v>
      </c>
      <c r="T76">
        <v>0</v>
      </c>
      <c r="U76">
        <v>42.683979436645281</v>
      </c>
      <c r="V76">
        <v>5.8339031998836361</v>
      </c>
      <c r="W76">
        <v>13.107627312120501</v>
      </c>
      <c r="X76">
        <v>44.243084300601417</v>
      </c>
      <c r="Y76">
        <v>0</v>
      </c>
      <c r="Z76">
        <v>2.0218273688165307</v>
      </c>
      <c r="AA76">
        <v>8.6683701686495507</v>
      </c>
      <c r="AB76">
        <v>4.935148805015654</v>
      </c>
      <c r="AC76">
        <v>1.1785817474013776</v>
      </c>
      <c r="AD76">
        <v>2.8120326129200577</v>
      </c>
      <c r="AE76">
        <v>13.830019382905446</v>
      </c>
      <c r="AF76">
        <v>2.4942201186975583</v>
      </c>
      <c r="AG76">
        <v>12.322217976706323</v>
      </c>
      <c r="AH76">
        <v>18.560785487372154</v>
      </c>
      <c r="AI76">
        <v>0.98188600726361919</v>
      </c>
      <c r="AJ76">
        <v>0</v>
      </c>
      <c r="AK76">
        <v>15.932372113702776</v>
      </c>
      <c r="AL76">
        <v>0</v>
      </c>
      <c r="AM76">
        <v>4.8759553110206637</v>
      </c>
      <c r="AN76">
        <v>1.038722757754122</v>
      </c>
      <c r="AO76">
        <v>0</v>
      </c>
      <c r="AP76">
        <v>0.19758833628435804</v>
      </c>
      <c r="AQ76">
        <v>1.7493539328010854</v>
      </c>
      <c r="AR76">
        <v>15.666377269881025</v>
      </c>
      <c r="AS76">
        <v>9.8385483949071144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24.99442380777673</v>
      </c>
      <c r="BB76">
        <f t="shared" si="1"/>
        <v>572.95829886630827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301.65284021181895</v>
      </c>
      <c r="M77">
        <v>24.062255917112076</v>
      </c>
      <c r="N77">
        <v>36.444840315917418</v>
      </c>
      <c r="O77">
        <v>0</v>
      </c>
      <c r="P77">
        <v>42.976347215608534</v>
      </c>
      <c r="Q77">
        <v>3.0177701833320034</v>
      </c>
      <c r="R77">
        <v>13.079727162321678</v>
      </c>
      <c r="S77">
        <v>4.0219607892505547</v>
      </c>
      <c r="T77">
        <v>0</v>
      </c>
      <c r="U77">
        <v>42.683979436645281</v>
      </c>
      <c r="V77">
        <v>5.8339031998836361</v>
      </c>
      <c r="W77">
        <v>12.728821847231364</v>
      </c>
      <c r="X77">
        <v>44.243084300601417</v>
      </c>
      <c r="Y77">
        <v>0</v>
      </c>
      <c r="Z77">
        <v>4.0721600500939257</v>
      </c>
      <c r="AA77">
        <v>12.185630452932582</v>
      </c>
      <c r="AB77">
        <v>8.1265449124170299</v>
      </c>
      <c r="AC77">
        <v>8.9662569351283636</v>
      </c>
      <c r="AD77">
        <v>5.6240649314861182</v>
      </c>
      <c r="AE77">
        <v>15.247448160926737</v>
      </c>
      <c r="AF77">
        <v>4.9884402373951167</v>
      </c>
      <c r="AG77">
        <v>12.322217976706323</v>
      </c>
      <c r="AH77">
        <v>30.563426610310998</v>
      </c>
      <c r="AI77">
        <v>0.98188600726361919</v>
      </c>
      <c r="AJ77">
        <v>0</v>
      </c>
      <c r="AK77">
        <v>15.932372113702776</v>
      </c>
      <c r="AL77">
        <v>0</v>
      </c>
      <c r="AM77">
        <v>4.8759553110206637</v>
      </c>
      <c r="AN77">
        <v>1.038722757754122</v>
      </c>
      <c r="AO77">
        <v>0</v>
      </c>
      <c r="AP77">
        <v>0.19758833628435804</v>
      </c>
      <c r="AQ77">
        <v>8.5135226252452512</v>
      </c>
      <c r="AR77">
        <v>15.666377269881025</v>
      </c>
      <c r="AS77">
        <v>9.8385483949071144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28.837263795120837</v>
      </c>
      <c r="BB77">
        <f t="shared" si="1"/>
        <v>661.04942986805827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351.9303167619592</v>
      </c>
      <c r="M78">
        <v>24.062255917112076</v>
      </c>
      <c r="N78">
        <v>36.444840315917418</v>
      </c>
      <c r="O78">
        <v>0</v>
      </c>
      <c r="P78">
        <v>42.976347215608534</v>
      </c>
      <c r="Q78">
        <v>3.0177701833320034</v>
      </c>
      <c r="R78">
        <v>13.079727162321678</v>
      </c>
      <c r="S78">
        <v>4.0219607892505547</v>
      </c>
      <c r="T78">
        <v>0</v>
      </c>
      <c r="U78">
        <v>42.683979436645281</v>
      </c>
      <c r="V78">
        <v>5.8339031998836361</v>
      </c>
      <c r="W78">
        <v>12.728821847231364</v>
      </c>
      <c r="X78">
        <v>44.243084300601417</v>
      </c>
      <c r="Y78">
        <v>0</v>
      </c>
      <c r="Z78">
        <v>6.0654824266332703</v>
      </c>
      <c r="AA78">
        <v>13.002555092882487</v>
      </c>
      <c r="AB78">
        <v>12.189817368625546</v>
      </c>
      <c r="AC78">
        <v>8.9662569351283636</v>
      </c>
      <c r="AD78">
        <v>8.4360975444061772</v>
      </c>
      <c r="AE78">
        <v>15.247448160926737</v>
      </c>
      <c r="AF78">
        <v>7.6043294562554786</v>
      </c>
      <c r="AG78">
        <v>12.322217976706323</v>
      </c>
      <c r="AH78">
        <v>38.204283262888751</v>
      </c>
      <c r="AI78">
        <v>0.98188600726361919</v>
      </c>
      <c r="AJ78">
        <v>0</v>
      </c>
      <c r="AK78">
        <v>15.932372113702776</v>
      </c>
      <c r="AL78">
        <v>0</v>
      </c>
      <c r="AM78">
        <v>4.8759553110206637</v>
      </c>
      <c r="AN78">
        <v>1.038722757754122</v>
      </c>
      <c r="AO78">
        <v>0</v>
      </c>
      <c r="AP78">
        <v>0.19758833628435804</v>
      </c>
      <c r="AQ78">
        <v>8.5135226252452512</v>
      </c>
      <c r="AR78">
        <v>15.666377269881025</v>
      </c>
      <c r="AS78">
        <v>9.8385483949071144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31.772450369521632</v>
      </c>
      <c r="BB78">
        <f t="shared" si="1"/>
        <v>728.33401780085376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391.88149066178391</v>
      </c>
      <c r="M79">
        <v>24.062255917112076</v>
      </c>
      <c r="N79">
        <v>36.444840315917418</v>
      </c>
      <c r="O79">
        <v>0</v>
      </c>
      <c r="P79">
        <v>42.976347215608534</v>
      </c>
      <c r="Q79">
        <v>6.7345417120718567</v>
      </c>
      <c r="R79">
        <v>13.079727162321678</v>
      </c>
      <c r="S79">
        <v>8.1389971477505689</v>
      </c>
      <c r="T79">
        <v>0</v>
      </c>
      <c r="U79">
        <v>42.683979436645281</v>
      </c>
      <c r="V79">
        <v>5.8339031998836361</v>
      </c>
      <c r="W79">
        <v>12.728821847231364</v>
      </c>
      <c r="X79">
        <v>44.243084300601417</v>
      </c>
      <c r="Y79">
        <v>0</v>
      </c>
      <c r="Z79">
        <v>6.0654824266332703</v>
      </c>
      <c r="AA79">
        <v>13.002555092882487</v>
      </c>
      <c r="AB79">
        <v>12.189817368625546</v>
      </c>
      <c r="AC79">
        <v>8.9662569351283636</v>
      </c>
      <c r="AD79">
        <v>11.248129862972236</v>
      </c>
      <c r="AE79">
        <v>15.247448160926737</v>
      </c>
      <c r="AF79">
        <v>7.6043294562554786</v>
      </c>
      <c r="AG79">
        <v>12.322217976706323</v>
      </c>
      <c r="AH79">
        <v>45.845140229075348</v>
      </c>
      <c r="AI79">
        <v>1.9637723080045919</v>
      </c>
      <c r="AJ79">
        <v>0</v>
      </c>
      <c r="AK79">
        <v>15.932372113702776</v>
      </c>
      <c r="AL79">
        <v>0</v>
      </c>
      <c r="AM79">
        <v>4.8759553110206637</v>
      </c>
      <c r="AN79">
        <v>1.038722757754122</v>
      </c>
      <c r="AO79">
        <v>0</v>
      </c>
      <c r="AP79">
        <v>0.19758833628435804</v>
      </c>
      <c r="AQ79">
        <v>8.5135226252452512</v>
      </c>
      <c r="AR79">
        <v>15.666377269881025</v>
      </c>
      <c r="AS79">
        <v>9.8385483949071144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34.247836227694577</v>
      </c>
      <c r="BB79">
        <f t="shared" si="1"/>
        <v>785.07838931523895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388.35422616421079</v>
      </c>
      <c r="M80">
        <v>24.062255917112076</v>
      </c>
      <c r="N80">
        <v>36.444840315917418</v>
      </c>
      <c r="O80">
        <v>0</v>
      </c>
      <c r="P80">
        <v>42.976347215608534</v>
      </c>
      <c r="Q80">
        <v>6.7345417120718567</v>
      </c>
      <c r="R80">
        <v>13.079727162321678</v>
      </c>
      <c r="S80">
        <v>8.1389971477505689</v>
      </c>
      <c r="T80">
        <v>0</v>
      </c>
      <c r="U80">
        <v>42.683979436645281</v>
      </c>
      <c r="V80">
        <v>5.8339031998836361</v>
      </c>
      <c r="W80">
        <v>12.728821847231364</v>
      </c>
      <c r="X80">
        <v>44.243084300601417</v>
      </c>
      <c r="Y80">
        <v>0</v>
      </c>
      <c r="Z80">
        <v>6.0654824266332703</v>
      </c>
      <c r="AA80">
        <v>13.002555092882487</v>
      </c>
      <c r="AB80">
        <v>12.189817368625546</v>
      </c>
      <c r="AC80">
        <v>8.9662569351283636</v>
      </c>
      <c r="AD80">
        <v>11.248129862972236</v>
      </c>
      <c r="AE80">
        <v>15.247448160926737</v>
      </c>
      <c r="AF80">
        <v>7.6043294562554786</v>
      </c>
      <c r="AG80">
        <v>12.322217976706323</v>
      </c>
      <c r="AH80">
        <v>45.845140229075348</v>
      </c>
      <c r="AI80">
        <v>3.5347900370173235</v>
      </c>
      <c r="AJ80">
        <v>0</v>
      </c>
      <c r="AK80">
        <v>15.932372113702776</v>
      </c>
      <c r="AL80">
        <v>0</v>
      </c>
      <c r="AM80">
        <v>4.8759553110206637</v>
      </c>
      <c r="AN80">
        <v>1.038722757754122</v>
      </c>
      <c r="AO80">
        <v>0</v>
      </c>
      <c r="AP80">
        <v>0.19758833628435804</v>
      </c>
      <c r="AQ80">
        <v>8.5135226252452512</v>
      </c>
      <c r="AR80">
        <v>16.34752410770194</v>
      </c>
      <c r="AS80">
        <v>9.8385483949071144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34.194537050589688</v>
      </c>
      <c r="BB80">
        <f t="shared" si="1"/>
        <v>783.85658856160433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388.35422616421079</v>
      </c>
      <c r="M81">
        <v>24.062255917112076</v>
      </c>
      <c r="N81">
        <v>36.444840315917418</v>
      </c>
      <c r="O81">
        <v>0</v>
      </c>
      <c r="P81">
        <v>42.976347215608534</v>
      </c>
      <c r="Q81">
        <v>6.7345417120718567</v>
      </c>
      <c r="R81">
        <v>13.079727162321678</v>
      </c>
      <c r="S81">
        <v>8.1389971477505689</v>
      </c>
      <c r="T81">
        <v>0</v>
      </c>
      <c r="U81">
        <v>42.683979436645281</v>
      </c>
      <c r="V81">
        <v>5.8339031998836361</v>
      </c>
      <c r="W81">
        <v>12.728821847231364</v>
      </c>
      <c r="X81">
        <v>44.243084300601417</v>
      </c>
      <c r="Y81">
        <v>0</v>
      </c>
      <c r="Z81">
        <v>6.0654824266332703</v>
      </c>
      <c r="AA81">
        <v>13.002555092882487</v>
      </c>
      <c r="AB81">
        <v>12.189817368625546</v>
      </c>
      <c r="AC81">
        <v>8.9662569351283636</v>
      </c>
      <c r="AD81">
        <v>11.248129862972236</v>
      </c>
      <c r="AE81">
        <v>15.247448160926737</v>
      </c>
      <c r="AF81">
        <v>7.6043294562554786</v>
      </c>
      <c r="AG81">
        <v>12.322217976706323</v>
      </c>
      <c r="AH81">
        <v>45.845140229075348</v>
      </c>
      <c r="AI81">
        <v>15.317423591567522</v>
      </c>
      <c r="AJ81">
        <v>0</v>
      </c>
      <c r="AK81">
        <v>15.932372113702776</v>
      </c>
      <c r="AL81">
        <v>0</v>
      </c>
      <c r="AM81">
        <v>4.8759553110206637</v>
      </c>
      <c r="AN81">
        <v>1.038722757754122</v>
      </c>
      <c r="AO81">
        <v>0</v>
      </c>
      <c r="AP81">
        <v>0.19758833628435804</v>
      </c>
      <c r="AQ81">
        <v>8.5135226252452512</v>
      </c>
      <c r="AR81">
        <v>16.34752410770194</v>
      </c>
      <c r="AS81">
        <v>9.8385483949071144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34.687051133169888</v>
      </c>
      <c r="BB81">
        <f t="shared" si="1"/>
        <v>795.14670803357433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388.35422616421079</v>
      </c>
      <c r="M82">
        <v>24.062255917112076</v>
      </c>
      <c r="N82">
        <v>36.444840315917418</v>
      </c>
      <c r="O82">
        <v>0</v>
      </c>
      <c r="P82">
        <v>42.976347215608534</v>
      </c>
      <c r="Q82">
        <v>6.7345417120718567</v>
      </c>
      <c r="R82">
        <v>13.079727162321678</v>
      </c>
      <c r="S82">
        <v>8.1389971477505689</v>
      </c>
      <c r="T82">
        <v>0</v>
      </c>
      <c r="U82">
        <v>42.683979436645281</v>
      </c>
      <c r="V82">
        <v>5.8339031998836361</v>
      </c>
      <c r="W82">
        <v>12.728821847231364</v>
      </c>
      <c r="X82">
        <v>44.243084300601417</v>
      </c>
      <c r="Y82">
        <v>0</v>
      </c>
      <c r="Z82">
        <v>6.0654824266332703</v>
      </c>
      <c r="AA82">
        <v>13.002555092882487</v>
      </c>
      <c r="AB82">
        <v>12.189817368625546</v>
      </c>
      <c r="AC82">
        <v>8.9662569351283636</v>
      </c>
      <c r="AD82">
        <v>11.248129862972236</v>
      </c>
      <c r="AE82">
        <v>15.247448160926737</v>
      </c>
      <c r="AF82">
        <v>7.6043294562554786</v>
      </c>
      <c r="AG82">
        <v>12.322217976706323</v>
      </c>
      <c r="AH82">
        <v>45.845140229075348</v>
      </c>
      <c r="AI82">
        <v>20.423231357597576</v>
      </c>
      <c r="AJ82">
        <v>0</v>
      </c>
      <c r="AK82">
        <v>15.932372113702776</v>
      </c>
      <c r="AL82">
        <v>0</v>
      </c>
      <c r="AM82">
        <v>4.8759553110206637</v>
      </c>
      <c r="AN82">
        <v>1.038722757754122</v>
      </c>
      <c r="AO82">
        <v>0</v>
      </c>
      <c r="AP82">
        <v>0.19758833628435804</v>
      </c>
      <c r="AQ82">
        <v>8.5135226252452512</v>
      </c>
      <c r="AR82">
        <v>15.666377269881025</v>
      </c>
      <c r="AS82">
        <v>9.8385483949071144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34.872001959969026</v>
      </c>
      <c r="BB82">
        <f t="shared" si="1"/>
        <v>799.38641813498441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388.35422616421079</v>
      </c>
      <c r="M83">
        <v>24.062255917112076</v>
      </c>
      <c r="N83">
        <v>36.444840315917418</v>
      </c>
      <c r="O83">
        <v>0</v>
      </c>
      <c r="P83">
        <v>42.976347215608534</v>
      </c>
      <c r="Q83">
        <v>6.7345417120718567</v>
      </c>
      <c r="R83">
        <v>13.079727162321678</v>
      </c>
      <c r="S83">
        <v>8.1389971477505689</v>
      </c>
      <c r="T83">
        <v>0</v>
      </c>
      <c r="U83">
        <v>42.683979436645281</v>
      </c>
      <c r="V83">
        <v>5.8339031998836361</v>
      </c>
      <c r="W83">
        <v>12.728821847231364</v>
      </c>
      <c r="X83">
        <v>44.243084300601417</v>
      </c>
      <c r="Y83">
        <v>0</v>
      </c>
      <c r="Z83">
        <v>6.0654824266332703</v>
      </c>
      <c r="AA83">
        <v>13.002555092882487</v>
      </c>
      <c r="AB83">
        <v>12.189817368625546</v>
      </c>
      <c r="AC83">
        <v>8.9662569351283636</v>
      </c>
      <c r="AD83">
        <v>11.248129862972236</v>
      </c>
      <c r="AE83">
        <v>15.247448160926737</v>
      </c>
      <c r="AF83">
        <v>7.6043294562554786</v>
      </c>
      <c r="AG83">
        <v>12.322217976706323</v>
      </c>
      <c r="AH83">
        <v>45.845140229075348</v>
      </c>
      <c r="AI83">
        <v>20.423231357597576</v>
      </c>
      <c r="AJ83">
        <v>0</v>
      </c>
      <c r="AK83">
        <v>15.932372113702776</v>
      </c>
      <c r="AL83">
        <v>0</v>
      </c>
      <c r="AM83">
        <v>4.8759553110206637</v>
      </c>
      <c r="AN83">
        <v>1.038722757754122</v>
      </c>
      <c r="AO83">
        <v>0</v>
      </c>
      <c r="AP83">
        <v>0.19758833628435804</v>
      </c>
      <c r="AQ83">
        <v>8.5135226252452512</v>
      </c>
      <c r="AR83">
        <v>15.666377269881025</v>
      </c>
      <c r="AS83">
        <v>9.8385483949071144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34.872001959969026</v>
      </c>
      <c r="BB83">
        <f t="shared" si="1"/>
        <v>799.38641813498441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388.35422616421079</v>
      </c>
      <c r="M84">
        <v>24.062255917112076</v>
      </c>
      <c r="N84">
        <v>36.444840315917418</v>
      </c>
      <c r="O84">
        <v>0</v>
      </c>
      <c r="P84">
        <v>42.976347215608534</v>
      </c>
      <c r="Q84">
        <v>6.7345417120718567</v>
      </c>
      <c r="R84">
        <v>13.079727162321678</v>
      </c>
      <c r="S84">
        <v>8.1389971477505689</v>
      </c>
      <c r="T84">
        <v>0</v>
      </c>
      <c r="U84">
        <v>42.683979436645281</v>
      </c>
      <c r="V84">
        <v>5.8339031998836361</v>
      </c>
      <c r="W84">
        <v>12.728821847231364</v>
      </c>
      <c r="X84">
        <v>44.243084300601417</v>
      </c>
      <c r="Y84">
        <v>0</v>
      </c>
      <c r="Z84">
        <v>6.0654824266332703</v>
      </c>
      <c r="AA84">
        <v>13.002555092882487</v>
      </c>
      <c r="AB84">
        <v>12.189817368625546</v>
      </c>
      <c r="AC84">
        <v>8.9662569351283636</v>
      </c>
      <c r="AD84">
        <v>11.248129862972236</v>
      </c>
      <c r="AE84">
        <v>15.247448160926737</v>
      </c>
      <c r="AF84">
        <v>7.6043294562554786</v>
      </c>
      <c r="AG84">
        <v>12.322217976706323</v>
      </c>
      <c r="AH84">
        <v>45.845140229075348</v>
      </c>
      <c r="AI84">
        <v>20.423231357597576</v>
      </c>
      <c r="AJ84">
        <v>0</v>
      </c>
      <c r="AK84">
        <v>15.932372113702776</v>
      </c>
      <c r="AL84">
        <v>0</v>
      </c>
      <c r="AM84">
        <v>4.8759553110206637</v>
      </c>
      <c r="AN84">
        <v>1.038722757754122</v>
      </c>
      <c r="AO84">
        <v>0</v>
      </c>
      <c r="AP84">
        <v>0.19758833628435804</v>
      </c>
      <c r="AQ84">
        <v>8.5135226252452512</v>
      </c>
      <c r="AR84">
        <v>15.666377269881025</v>
      </c>
      <c r="AS84">
        <v>9.8385483949071144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34.872001959969026</v>
      </c>
      <c r="BB84">
        <f t="shared" si="1"/>
        <v>799.38641813498441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388.35422616421079</v>
      </c>
      <c r="M85">
        <v>24.062255917112076</v>
      </c>
      <c r="N85">
        <v>36.444840315917418</v>
      </c>
      <c r="O85">
        <v>0</v>
      </c>
      <c r="P85">
        <v>42.976347215608534</v>
      </c>
      <c r="Q85">
        <v>6.7345417120718567</v>
      </c>
      <c r="R85">
        <v>13.079727162321678</v>
      </c>
      <c r="S85">
        <v>8.1389971477505689</v>
      </c>
      <c r="T85">
        <v>0</v>
      </c>
      <c r="U85">
        <v>42.683979436645281</v>
      </c>
      <c r="V85">
        <v>5.8339031998836361</v>
      </c>
      <c r="W85">
        <v>12.728821847231364</v>
      </c>
      <c r="X85">
        <v>44.243084300601417</v>
      </c>
      <c r="Y85">
        <v>0</v>
      </c>
      <c r="Z85">
        <v>6.0654824266332703</v>
      </c>
      <c r="AA85">
        <v>13.002555092882487</v>
      </c>
      <c r="AB85">
        <v>12.189817368625546</v>
      </c>
      <c r="AC85">
        <v>8.9662569351283636</v>
      </c>
      <c r="AD85">
        <v>11.248129862972236</v>
      </c>
      <c r="AE85">
        <v>15.247448160926737</v>
      </c>
      <c r="AF85">
        <v>7.6043294562554786</v>
      </c>
      <c r="AG85">
        <v>12.322217976706323</v>
      </c>
      <c r="AH85">
        <v>45.040839528804</v>
      </c>
      <c r="AI85">
        <v>20.423231357597576</v>
      </c>
      <c r="AJ85">
        <v>0</v>
      </c>
      <c r="AK85">
        <v>15.932372113702776</v>
      </c>
      <c r="AL85">
        <v>0</v>
      </c>
      <c r="AM85">
        <v>4.8759553110206637</v>
      </c>
      <c r="AN85">
        <v>1.038722757754122</v>
      </c>
      <c r="AO85">
        <v>0</v>
      </c>
      <c r="AP85">
        <v>0.19758833628435804</v>
      </c>
      <c r="AQ85">
        <v>8.5135226252452512</v>
      </c>
      <c r="AR85">
        <v>15.666377269881025</v>
      </c>
      <c r="AS85">
        <v>9.8385483949071144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34.838382190697686</v>
      </c>
      <c r="BB85">
        <f t="shared" si="1"/>
        <v>798.61573720398439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388.35422616421079</v>
      </c>
      <c r="M86">
        <v>24.062255917112076</v>
      </c>
      <c r="N86">
        <v>36.444840315917418</v>
      </c>
      <c r="O86">
        <v>0</v>
      </c>
      <c r="P86">
        <v>42.976347215608534</v>
      </c>
      <c r="Q86">
        <v>6.7345417120718567</v>
      </c>
      <c r="R86">
        <v>13.079727162321678</v>
      </c>
      <c r="S86">
        <v>8.1389971477505689</v>
      </c>
      <c r="T86">
        <v>0</v>
      </c>
      <c r="U86">
        <v>42.683979436645281</v>
      </c>
      <c r="V86">
        <v>5.8339031998836361</v>
      </c>
      <c r="W86">
        <v>12.728821847231364</v>
      </c>
      <c r="X86">
        <v>44.243084300601417</v>
      </c>
      <c r="Y86">
        <v>0</v>
      </c>
      <c r="Z86">
        <v>6.0654824266332703</v>
      </c>
      <c r="AA86">
        <v>13.002555092882487</v>
      </c>
      <c r="AB86">
        <v>12.189817368625546</v>
      </c>
      <c r="AC86">
        <v>8.9662569351283636</v>
      </c>
      <c r="AD86">
        <v>8.4360975444061772</v>
      </c>
      <c r="AE86">
        <v>15.247448160926737</v>
      </c>
      <c r="AF86">
        <v>7.3001561116217912</v>
      </c>
      <c r="AG86">
        <v>12.322217976706323</v>
      </c>
      <c r="AH86">
        <v>38.204283262888751</v>
      </c>
      <c r="AI86">
        <v>15.317423591567522</v>
      </c>
      <c r="AJ86">
        <v>0</v>
      </c>
      <c r="AK86">
        <v>15.932372113702776</v>
      </c>
      <c r="AL86">
        <v>0</v>
      </c>
      <c r="AM86">
        <v>4.8759553110206637</v>
      </c>
      <c r="AN86">
        <v>1.038722757754122</v>
      </c>
      <c r="AO86">
        <v>0</v>
      </c>
      <c r="AP86">
        <v>0.19758833628435804</v>
      </c>
      <c r="AQ86">
        <v>8.5135226252452512</v>
      </c>
      <c r="AR86">
        <v>15.666377269881025</v>
      </c>
      <c r="AS86">
        <v>9.8385483949071144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34.208933977440623</v>
      </c>
      <c r="BB86">
        <f t="shared" si="1"/>
        <v>784.18661572209635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388.35422616421079</v>
      </c>
      <c r="M87">
        <v>24.062255917112076</v>
      </c>
      <c r="N87">
        <v>36.444840315917418</v>
      </c>
      <c r="O87">
        <v>0</v>
      </c>
      <c r="P87">
        <v>42.976347215608534</v>
      </c>
      <c r="Q87">
        <v>6.7345417120718567</v>
      </c>
      <c r="R87">
        <v>13.079727162321678</v>
      </c>
      <c r="S87">
        <v>8.1389971477505689</v>
      </c>
      <c r="T87">
        <v>0</v>
      </c>
      <c r="U87">
        <v>42.683979436645281</v>
      </c>
      <c r="V87">
        <v>5.8339031998836361</v>
      </c>
      <c r="W87">
        <v>12.728821847231364</v>
      </c>
      <c r="X87">
        <v>44.243084300601417</v>
      </c>
      <c r="Y87">
        <v>0</v>
      </c>
      <c r="Z87">
        <v>6.0654824266332703</v>
      </c>
      <c r="AA87">
        <v>13.002555092882487</v>
      </c>
      <c r="AB87">
        <v>12.189817368625546</v>
      </c>
      <c r="AC87">
        <v>8.9662569351283636</v>
      </c>
      <c r="AD87">
        <v>5.6240649314861182</v>
      </c>
      <c r="AE87">
        <v>15.247448160926737</v>
      </c>
      <c r="AF87">
        <v>7.3001561116217912</v>
      </c>
      <c r="AG87">
        <v>12.322217976706323</v>
      </c>
      <c r="AH87">
        <v>38.204283262888751</v>
      </c>
      <c r="AI87">
        <v>2.7492811725109574</v>
      </c>
      <c r="AJ87">
        <v>0</v>
      </c>
      <c r="AK87">
        <v>15.932372113702776</v>
      </c>
      <c r="AL87">
        <v>0</v>
      </c>
      <c r="AM87">
        <v>4.8759553110206637</v>
      </c>
      <c r="AN87">
        <v>1.038722757754122</v>
      </c>
      <c r="AO87">
        <v>0</v>
      </c>
      <c r="AP87">
        <v>0.19758833628435804</v>
      </c>
      <c r="AQ87">
        <v>8.5135226252452512</v>
      </c>
      <c r="AR87">
        <v>15.666377269881025</v>
      </c>
      <c r="AS87">
        <v>9.8385483949071144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33.566042661103992</v>
      </c>
      <c r="BB87">
        <f t="shared" si="1"/>
        <v>769.4493320064563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388.35422616421079</v>
      </c>
      <c r="M88">
        <v>24.062255917112076</v>
      </c>
      <c r="N88">
        <v>36.444840315917418</v>
      </c>
      <c r="O88">
        <v>0</v>
      </c>
      <c r="P88">
        <v>42.976347215608534</v>
      </c>
      <c r="Q88">
        <v>6.7345417120718567</v>
      </c>
      <c r="R88">
        <v>13.079727162321678</v>
      </c>
      <c r="S88">
        <v>8.1389971477505689</v>
      </c>
      <c r="T88">
        <v>0</v>
      </c>
      <c r="U88">
        <v>42.683979436645281</v>
      </c>
      <c r="V88">
        <v>5.8339031998836361</v>
      </c>
      <c r="W88">
        <v>12.728821847231364</v>
      </c>
      <c r="X88">
        <v>44.243084300601417</v>
      </c>
      <c r="Y88">
        <v>0</v>
      </c>
      <c r="Z88">
        <v>6.0654824266332703</v>
      </c>
      <c r="AA88">
        <v>13.002555092882487</v>
      </c>
      <c r="AB88">
        <v>12.189817368625546</v>
      </c>
      <c r="AC88">
        <v>8.9662569351283636</v>
      </c>
      <c r="AD88">
        <v>5.6240649314861182</v>
      </c>
      <c r="AE88">
        <v>15.247448160926737</v>
      </c>
      <c r="AF88">
        <v>7.3001561116217912</v>
      </c>
      <c r="AG88">
        <v>12.322217976706323</v>
      </c>
      <c r="AH88">
        <v>38.204283262888751</v>
      </c>
      <c r="AI88">
        <v>0.98188600726361919</v>
      </c>
      <c r="AJ88">
        <v>0</v>
      </c>
      <c r="AK88">
        <v>15.932372113702776</v>
      </c>
      <c r="AL88">
        <v>0</v>
      </c>
      <c r="AM88">
        <v>4.8759553110206637</v>
      </c>
      <c r="AN88">
        <v>1.038722757754122</v>
      </c>
      <c r="AO88">
        <v>0</v>
      </c>
      <c r="AP88">
        <v>0.19758833628435804</v>
      </c>
      <c r="AQ88">
        <v>8.5135226252452512</v>
      </c>
      <c r="AR88">
        <v>15.666377269881025</v>
      </c>
      <c r="AS88">
        <v>9.8385483949071144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33.492165543196663</v>
      </c>
      <c r="BB88">
        <f t="shared" si="1"/>
        <v>767.75581395911638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388.35422616421079</v>
      </c>
      <c r="M89">
        <v>24.062255917112076</v>
      </c>
      <c r="N89">
        <v>36.444840315917418</v>
      </c>
      <c r="O89">
        <v>0</v>
      </c>
      <c r="P89">
        <v>42.976347215608534</v>
      </c>
      <c r="Q89">
        <v>6.7345417120718567</v>
      </c>
      <c r="R89">
        <v>13.079727162321678</v>
      </c>
      <c r="S89">
        <v>8.1389971477505689</v>
      </c>
      <c r="T89">
        <v>0</v>
      </c>
      <c r="U89">
        <v>42.683979436645281</v>
      </c>
      <c r="V89">
        <v>5.8339031998836361</v>
      </c>
      <c r="W89">
        <v>12.728821847231364</v>
      </c>
      <c r="X89">
        <v>44.243084300601417</v>
      </c>
      <c r="Y89">
        <v>0</v>
      </c>
      <c r="Z89">
        <v>6.0654824266332703</v>
      </c>
      <c r="AA89">
        <v>13.002555092882487</v>
      </c>
      <c r="AB89">
        <v>12.189817368625546</v>
      </c>
      <c r="AC89">
        <v>8.9662569351283636</v>
      </c>
      <c r="AD89">
        <v>5.6240649314861182</v>
      </c>
      <c r="AE89">
        <v>15.247448160926737</v>
      </c>
      <c r="AF89">
        <v>7.3001561116217912</v>
      </c>
      <c r="AG89">
        <v>12.322217976706323</v>
      </c>
      <c r="AH89">
        <v>38.204283262888751</v>
      </c>
      <c r="AI89">
        <v>0.98188600726361919</v>
      </c>
      <c r="AJ89">
        <v>0</v>
      </c>
      <c r="AK89">
        <v>15.932372113702776</v>
      </c>
      <c r="AL89">
        <v>0</v>
      </c>
      <c r="AM89">
        <v>4.8759553110206637</v>
      </c>
      <c r="AN89">
        <v>1.038722757754122</v>
      </c>
      <c r="AO89">
        <v>0</v>
      </c>
      <c r="AP89">
        <v>0.19758833628435804</v>
      </c>
      <c r="AQ89">
        <v>8.5135226252452512</v>
      </c>
      <c r="AR89">
        <v>15.666377269881025</v>
      </c>
      <c r="AS89">
        <v>9.8385483949071144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33.492165543196663</v>
      </c>
      <c r="BB89">
        <f t="shared" si="1"/>
        <v>767.75581395911638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388.35422616421079</v>
      </c>
      <c r="M90">
        <v>24.062255917112076</v>
      </c>
      <c r="N90">
        <v>36.444840315917418</v>
      </c>
      <c r="O90">
        <v>0</v>
      </c>
      <c r="P90">
        <v>42.976347215608534</v>
      </c>
      <c r="Q90">
        <v>6.7345417120718567</v>
      </c>
      <c r="R90">
        <v>13.079727162321678</v>
      </c>
      <c r="S90">
        <v>8.1389971477505689</v>
      </c>
      <c r="T90">
        <v>0</v>
      </c>
      <c r="U90">
        <v>42.683979436645281</v>
      </c>
      <c r="V90">
        <v>5.8339031998836361</v>
      </c>
      <c r="W90">
        <v>12.728821847231364</v>
      </c>
      <c r="X90">
        <v>44.243084300601417</v>
      </c>
      <c r="Y90">
        <v>0</v>
      </c>
      <c r="Z90">
        <v>6.0654824266332703</v>
      </c>
      <c r="AA90">
        <v>13.002555092882487</v>
      </c>
      <c r="AB90">
        <v>12.189817368625546</v>
      </c>
      <c r="AC90">
        <v>8.9662569351283636</v>
      </c>
      <c r="AD90">
        <v>5.6240649314861182</v>
      </c>
      <c r="AE90">
        <v>15.247448160926737</v>
      </c>
      <c r="AF90">
        <v>7.3001561116217912</v>
      </c>
      <c r="AG90">
        <v>12.322217976706323</v>
      </c>
      <c r="AH90">
        <v>38.204283262888751</v>
      </c>
      <c r="AI90">
        <v>0.98188600726361919</v>
      </c>
      <c r="AJ90">
        <v>0</v>
      </c>
      <c r="AK90">
        <v>15.932372113702776</v>
      </c>
      <c r="AL90">
        <v>0</v>
      </c>
      <c r="AM90">
        <v>4.8759553110206637</v>
      </c>
      <c r="AN90">
        <v>1.038722757754122</v>
      </c>
      <c r="AO90">
        <v>0</v>
      </c>
      <c r="AP90">
        <v>0.19758833628435804</v>
      </c>
      <c r="AQ90">
        <v>8.5135226252452512</v>
      </c>
      <c r="AR90">
        <v>15.666377269881025</v>
      </c>
      <c r="AS90">
        <v>9.8385483949071144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33.492165543196663</v>
      </c>
      <c r="BB90">
        <f t="shared" si="1"/>
        <v>767.75581395911638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388.35422616421079</v>
      </c>
      <c r="M91">
        <v>25.672833588888423</v>
      </c>
      <c r="N91">
        <v>36.444840315917418</v>
      </c>
      <c r="O91">
        <v>0</v>
      </c>
      <c r="P91">
        <v>42.976347215608534</v>
      </c>
      <c r="Q91">
        <v>6.7345417120718567</v>
      </c>
      <c r="R91">
        <v>13.079727162321678</v>
      </c>
      <c r="S91">
        <v>8.1389971477505689</v>
      </c>
      <c r="T91">
        <v>0</v>
      </c>
      <c r="U91">
        <v>42.683979436645281</v>
      </c>
      <c r="V91">
        <v>5.8339031998836361</v>
      </c>
      <c r="W91">
        <v>12.728821847231364</v>
      </c>
      <c r="X91">
        <v>44.243084300601417</v>
      </c>
      <c r="Y91">
        <v>0</v>
      </c>
      <c r="Z91">
        <v>6.0654824266332703</v>
      </c>
      <c r="AA91">
        <v>13.002555092882487</v>
      </c>
      <c r="AB91">
        <v>12.189817368625546</v>
      </c>
      <c r="AC91">
        <v>8.9662569351283636</v>
      </c>
      <c r="AD91">
        <v>8.4360975444061772</v>
      </c>
      <c r="AE91">
        <v>15.247448160926737</v>
      </c>
      <c r="AF91">
        <v>7.6043294562554786</v>
      </c>
      <c r="AG91">
        <v>12.322217976706323</v>
      </c>
      <c r="AH91">
        <v>45.845140229075348</v>
      </c>
      <c r="AI91">
        <v>0.98188600726361919</v>
      </c>
      <c r="AJ91">
        <v>0</v>
      </c>
      <c r="AK91">
        <v>15.932372113702776</v>
      </c>
      <c r="AL91">
        <v>0</v>
      </c>
      <c r="AM91">
        <v>4.8759553110206637</v>
      </c>
      <c r="AN91">
        <v>1.038722757754122</v>
      </c>
      <c r="AO91">
        <v>0</v>
      </c>
      <c r="AP91">
        <v>0</v>
      </c>
      <c r="AQ91">
        <v>8.5135226252452512</v>
      </c>
      <c r="AR91">
        <v>15.666377269881025</v>
      </c>
      <c r="AS91">
        <v>9.8385483949071144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34.000873727632566</v>
      </c>
      <c r="BB91">
        <f t="shared" si="1"/>
        <v>779.41715803391276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388.35422616421079</v>
      </c>
      <c r="M92">
        <v>27.834563900530508</v>
      </c>
      <c r="N92">
        <v>36.444840315917418</v>
      </c>
      <c r="O92">
        <v>0</v>
      </c>
      <c r="P92">
        <v>42.976347215608534</v>
      </c>
      <c r="Q92">
        <v>6.7345417120718567</v>
      </c>
      <c r="R92">
        <v>13.079727162321678</v>
      </c>
      <c r="S92">
        <v>8.1389971477505689</v>
      </c>
      <c r="T92">
        <v>0</v>
      </c>
      <c r="U92">
        <v>42.683979436645281</v>
      </c>
      <c r="V92">
        <v>5.8339031998836361</v>
      </c>
      <c r="W92">
        <v>12.728821847231364</v>
      </c>
      <c r="X92">
        <v>44.243084300601417</v>
      </c>
      <c r="Y92">
        <v>0</v>
      </c>
      <c r="Z92">
        <v>6.0654824266332703</v>
      </c>
      <c r="AA92">
        <v>13.002555092882487</v>
      </c>
      <c r="AB92">
        <v>12.189817368625546</v>
      </c>
      <c r="AC92">
        <v>8.9662569351283636</v>
      </c>
      <c r="AD92">
        <v>8.4360975444061772</v>
      </c>
      <c r="AE92">
        <v>15.247448160926737</v>
      </c>
      <c r="AF92">
        <v>7.6043294562554786</v>
      </c>
      <c r="AG92">
        <v>12.322217976706323</v>
      </c>
      <c r="AH92">
        <v>45.845140229075348</v>
      </c>
      <c r="AI92">
        <v>0.98188600726361919</v>
      </c>
      <c r="AJ92">
        <v>0</v>
      </c>
      <c r="AK92">
        <v>15.932372113702776</v>
      </c>
      <c r="AL92">
        <v>0</v>
      </c>
      <c r="AM92">
        <v>4.8759553110206637</v>
      </c>
      <c r="AN92">
        <v>1.038722757754122</v>
      </c>
      <c r="AO92">
        <v>0</v>
      </c>
      <c r="AP92">
        <v>0</v>
      </c>
      <c r="AQ92">
        <v>8.5135226252452512</v>
      </c>
      <c r="AR92">
        <v>15.666377269881025</v>
      </c>
      <c r="AS92">
        <v>9.8385483949071144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34.091234054659211</v>
      </c>
      <c r="BB92">
        <f t="shared" si="1"/>
        <v>781.48852801852809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388.35422616421079</v>
      </c>
      <c r="M93">
        <v>28.382592631657822</v>
      </c>
      <c r="N93">
        <v>36.444840315917418</v>
      </c>
      <c r="O93">
        <v>0</v>
      </c>
      <c r="P93">
        <v>42.976347215608534</v>
      </c>
      <c r="Q93">
        <v>6.7345417120718567</v>
      </c>
      <c r="R93">
        <v>13.079727162321678</v>
      </c>
      <c r="S93">
        <v>8.1389971477505689</v>
      </c>
      <c r="T93">
        <v>0</v>
      </c>
      <c r="U93">
        <v>42.683979436645281</v>
      </c>
      <c r="V93">
        <v>5.8339031998836361</v>
      </c>
      <c r="W93">
        <v>12.728821847231364</v>
      </c>
      <c r="X93">
        <v>44.243084300601417</v>
      </c>
      <c r="Y93">
        <v>0</v>
      </c>
      <c r="Z93">
        <v>6.0654824266332703</v>
      </c>
      <c r="AA93">
        <v>13.002555092882487</v>
      </c>
      <c r="AB93">
        <v>12.189817368625546</v>
      </c>
      <c r="AC93">
        <v>8.9662569351283636</v>
      </c>
      <c r="AD93">
        <v>8.4360975444061772</v>
      </c>
      <c r="AE93">
        <v>15.247448160926737</v>
      </c>
      <c r="AF93">
        <v>7.6043294562554786</v>
      </c>
      <c r="AG93">
        <v>12.322217976706323</v>
      </c>
      <c r="AH93">
        <v>45.845140229075348</v>
      </c>
      <c r="AI93">
        <v>0</v>
      </c>
      <c r="AJ93">
        <v>0</v>
      </c>
      <c r="AK93">
        <v>15.932372113702776</v>
      </c>
      <c r="AL93">
        <v>0</v>
      </c>
      <c r="AM93">
        <v>4.8759553110206637</v>
      </c>
      <c r="AN93">
        <v>1.038722757754122</v>
      </c>
      <c r="AO93">
        <v>0</v>
      </c>
      <c r="AP93">
        <v>0.27662341465641616</v>
      </c>
      <c r="AQ93">
        <v>8.5135226252452512</v>
      </c>
      <c r="AR93">
        <v>15.666377269881025</v>
      </c>
      <c r="AS93">
        <v>9.8385483949071144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34.084661679249351</v>
      </c>
      <c r="BB93">
        <f t="shared" si="1"/>
        <v>781.33786653245807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388.35422616421079</v>
      </c>
      <c r="M94">
        <v>28.382592631657822</v>
      </c>
      <c r="N94">
        <v>36.444840315917418</v>
      </c>
      <c r="O94">
        <v>0</v>
      </c>
      <c r="P94">
        <v>42.976347215608534</v>
      </c>
      <c r="Q94">
        <v>6.7345417120718567</v>
      </c>
      <c r="R94">
        <v>13.079727162321678</v>
      </c>
      <c r="S94">
        <v>8.1389971477505689</v>
      </c>
      <c r="T94">
        <v>0</v>
      </c>
      <c r="U94">
        <v>42.683979436645281</v>
      </c>
      <c r="V94">
        <v>5.8339031998836361</v>
      </c>
      <c r="W94">
        <v>12.728821847231364</v>
      </c>
      <c r="X94">
        <v>44.243084300601417</v>
      </c>
      <c r="Y94">
        <v>0</v>
      </c>
      <c r="Z94">
        <v>6.0654824266332703</v>
      </c>
      <c r="AA94">
        <v>13.002555092882487</v>
      </c>
      <c r="AB94">
        <v>12.189817368625546</v>
      </c>
      <c r="AC94">
        <v>8.9662569351283636</v>
      </c>
      <c r="AD94">
        <v>8.4360975444061772</v>
      </c>
      <c r="AE94">
        <v>15.247448160926737</v>
      </c>
      <c r="AF94">
        <v>7.6043294562554786</v>
      </c>
      <c r="AG94">
        <v>12.322217976706323</v>
      </c>
      <c r="AH94">
        <v>38.204283262888751</v>
      </c>
      <c r="AI94">
        <v>0</v>
      </c>
      <c r="AJ94">
        <v>0</v>
      </c>
      <c r="AK94">
        <v>15.932372113702776</v>
      </c>
      <c r="AL94">
        <v>0</v>
      </c>
      <c r="AM94">
        <v>4.8759553110206637</v>
      </c>
      <c r="AN94">
        <v>1.038722757754122</v>
      </c>
      <c r="AO94">
        <v>0</v>
      </c>
      <c r="AP94">
        <v>0.27662341465641616</v>
      </c>
      <c r="AQ94">
        <v>8.5135226252452512</v>
      </c>
      <c r="AR94">
        <v>15.666377269881025</v>
      </c>
      <c r="AS94">
        <v>9.8385483949071144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33.765273858062756</v>
      </c>
      <c r="BB94">
        <f t="shared" si="1"/>
        <v>774.01639738745826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388.35422616421079</v>
      </c>
      <c r="M95">
        <v>28.382592631657822</v>
      </c>
      <c r="N95">
        <v>36.444840315917418</v>
      </c>
      <c r="O95">
        <v>0</v>
      </c>
      <c r="P95">
        <v>42.976347215608534</v>
      </c>
      <c r="Q95">
        <v>6.7345417120718567</v>
      </c>
      <c r="R95">
        <v>13.079727162321678</v>
      </c>
      <c r="S95">
        <v>8.1389971477505689</v>
      </c>
      <c r="T95">
        <v>0</v>
      </c>
      <c r="U95">
        <v>42.683979436645281</v>
      </c>
      <c r="V95">
        <v>5.8339031998836361</v>
      </c>
      <c r="W95">
        <v>12.728821847231364</v>
      </c>
      <c r="X95">
        <v>44.243084300601417</v>
      </c>
      <c r="Y95">
        <v>0</v>
      </c>
      <c r="Z95">
        <v>6.0654824266332703</v>
      </c>
      <c r="AA95">
        <v>13.002555092882487</v>
      </c>
      <c r="AB95">
        <v>12.189817368625546</v>
      </c>
      <c r="AC95">
        <v>8.9662569351283636</v>
      </c>
      <c r="AD95">
        <v>8.4360975444061772</v>
      </c>
      <c r="AE95">
        <v>15.247448160926737</v>
      </c>
      <c r="AF95">
        <v>4.9884402373951167</v>
      </c>
      <c r="AG95">
        <v>12.322217976706323</v>
      </c>
      <c r="AH95">
        <v>26.294446211646836</v>
      </c>
      <c r="AI95">
        <v>0</v>
      </c>
      <c r="AJ95">
        <v>0</v>
      </c>
      <c r="AK95">
        <v>15.932372113702776</v>
      </c>
      <c r="AL95">
        <v>0</v>
      </c>
      <c r="AM95">
        <v>4.8759553110206637</v>
      </c>
      <c r="AN95">
        <v>1.038722757754122</v>
      </c>
      <c r="AO95">
        <v>0</v>
      </c>
      <c r="AP95">
        <v>0.27662341465641616</v>
      </c>
      <c r="AQ95">
        <v>8.1636514960551025</v>
      </c>
      <c r="AR95">
        <v>15.666377269881025</v>
      </c>
      <c r="AS95">
        <v>9.8385483949071144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33.143473886772341</v>
      </c>
      <c r="BB95">
        <f t="shared" si="1"/>
        <v>759.762599959456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388.35422616421079</v>
      </c>
      <c r="M96">
        <v>28.382592631657822</v>
      </c>
      <c r="N96">
        <v>36.444840315917418</v>
      </c>
      <c r="O96">
        <v>0</v>
      </c>
      <c r="P96">
        <v>42.976347215608534</v>
      </c>
      <c r="Q96">
        <v>6.7345417120718567</v>
      </c>
      <c r="R96">
        <v>13.079727162321678</v>
      </c>
      <c r="S96">
        <v>8.1389971477505689</v>
      </c>
      <c r="T96">
        <v>0</v>
      </c>
      <c r="U96">
        <v>42.683979436645281</v>
      </c>
      <c r="V96">
        <v>5.8339031998836361</v>
      </c>
      <c r="W96">
        <v>12.728821847231364</v>
      </c>
      <c r="X96">
        <v>44.243084300601417</v>
      </c>
      <c r="Y96">
        <v>0</v>
      </c>
      <c r="Z96">
        <v>6.0654824266332703</v>
      </c>
      <c r="AA96">
        <v>13.002555092882487</v>
      </c>
      <c r="AB96">
        <v>12.189817368625546</v>
      </c>
      <c r="AC96">
        <v>8.9662569351283636</v>
      </c>
      <c r="AD96">
        <v>5.6240649314861182</v>
      </c>
      <c r="AE96">
        <v>15.247448160926737</v>
      </c>
      <c r="AF96">
        <v>4.9884402373951167</v>
      </c>
      <c r="AG96">
        <v>12.322217976706323</v>
      </c>
      <c r="AH96">
        <v>20.107517820392403</v>
      </c>
      <c r="AI96">
        <v>0</v>
      </c>
      <c r="AJ96">
        <v>0</v>
      </c>
      <c r="AK96">
        <v>15.932372113702776</v>
      </c>
      <c r="AL96">
        <v>0</v>
      </c>
      <c r="AM96">
        <v>4.8759553110206637</v>
      </c>
      <c r="AN96">
        <v>1.038722757754122</v>
      </c>
      <c r="AO96">
        <v>0</v>
      </c>
      <c r="AP96">
        <v>0.27662341465641616</v>
      </c>
      <c r="AQ96">
        <v>8.1636514960551025</v>
      </c>
      <c r="AR96">
        <v>15.666377269881025</v>
      </c>
      <c r="AS96">
        <v>9.8385483949071144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32.767317316797843</v>
      </c>
      <c r="BB96">
        <f t="shared" si="1"/>
        <v>751.13979552525609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388.35422616421079</v>
      </c>
      <c r="M97">
        <v>28.382592631657822</v>
      </c>
      <c r="N97">
        <v>36.444840315917418</v>
      </c>
      <c r="O97">
        <v>0</v>
      </c>
      <c r="P97">
        <v>42.976347215608534</v>
      </c>
      <c r="Q97">
        <v>6.7345417120718567</v>
      </c>
      <c r="R97">
        <v>13.079727162321678</v>
      </c>
      <c r="S97">
        <v>8.1389971477505689</v>
      </c>
      <c r="T97">
        <v>0</v>
      </c>
      <c r="U97">
        <v>42.683979436645281</v>
      </c>
      <c r="V97">
        <v>5.8339031998836361</v>
      </c>
      <c r="W97">
        <v>12.909251852916837</v>
      </c>
      <c r="X97">
        <v>44.243084300601417</v>
      </c>
      <c r="Y97">
        <v>0</v>
      </c>
      <c r="Z97">
        <v>6.0654824266332703</v>
      </c>
      <c r="AA97">
        <v>13.002555092882487</v>
      </c>
      <c r="AB97">
        <v>12.189817368625546</v>
      </c>
      <c r="AC97">
        <v>8.9662569351283636</v>
      </c>
      <c r="AD97">
        <v>5.6240649314861182</v>
      </c>
      <c r="AE97">
        <v>15.247448160926737</v>
      </c>
      <c r="AF97">
        <v>4.9884402373951167</v>
      </c>
      <c r="AG97">
        <v>12.322217976706323</v>
      </c>
      <c r="AH97">
        <v>12.373857096117721</v>
      </c>
      <c r="AI97">
        <v>0</v>
      </c>
      <c r="AJ97">
        <v>0</v>
      </c>
      <c r="AK97">
        <v>15.932372113702776</v>
      </c>
      <c r="AL97">
        <v>0</v>
      </c>
      <c r="AM97">
        <v>4.8759553110206637</v>
      </c>
      <c r="AN97">
        <v>1.038722757754122</v>
      </c>
      <c r="AO97">
        <v>0</v>
      </c>
      <c r="AP97">
        <v>0.27662341465641616</v>
      </c>
      <c r="AQ97">
        <v>8.1636514960551025</v>
      </c>
      <c r="AR97">
        <v>15.666377269881025</v>
      </c>
      <c r="AS97">
        <v>9.8385483949071144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32.45159227276082</v>
      </c>
      <c r="BB97">
        <f t="shared" si="1"/>
        <v>743.90228985070394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388.35422616421079</v>
      </c>
      <c r="M98">
        <v>28.382592631657822</v>
      </c>
      <c r="N98">
        <v>36.444840315917418</v>
      </c>
      <c r="O98">
        <v>0</v>
      </c>
      <c r="P98">
        <v>42.976347215608534</v>
      </c>
      <c r="Q98">
        <v>6.7345417120718567</v>
      </c>
      <c r="R98">
        <v>13.079727162321678</v>
      </c>
      <c r="S98">
        <v>8.1389971477505689</v>
      </c>
      <c r="T98">
        <v>0</v>
      </c>
      <c r="U98">
        <v>42.683979436645281</v>
      </c>
      <c r="V98">
        <v>5.8339031998836361</v>
      </c>
      <c r="W98">
        <v>12.921425695690779</v>
      </c>
      <c r="X98">
        <v>44.243084300601417</v>
      </c>
      <c r="Y98">
        <v>0</v>
      </c>
      <c r="Z98">
        <v>6.0654824266332703</v>
      </c>
      <c r="AA98">
        <v>13.002555092882487</v>
      </c>
      <c r="AB98">
        <v>12.189817368625546</v>
      </c>
      <c r="AC98">
        <v>8.9662569351283636</v>
      </c>
      <c r="AD98">
        <v>2.8120326129200577</v>
      </c>
      <c r="AE98">
        <v>15.247448160926737</v>
      </c>
      <c r="AF98">
        <v>4.9884402373951167</v>
      </c>
      <c r="AG98">
        <v>12.322217976706323</v>
      </c>
      <c r="AH98">
        <v>6.1869283912544351</v>
      </c>
      <c r="AI98">
        <v>0</v>
      </c>
      <c r="AJ98">
        <v>0</v>
      </c>
      <c r="AK98">
        <v>15.932372113702776</v>
      </c>
      <c r="AL98">
        <v>0</v>
      </c>
      <c r="AM98">
        <v>4.8759553110206637</v>
      </c>
      <c r="AN98">
        <v>1.038722757754122</v>
      </c>
      <c r="AO98">
        <v>0</v>
      </c>
      <c r="AP98">
        <v>0.27662341465641616</v>
      </c>
      <c r="AQ98">
        <v>8.1636514960551025</v>
      </c>
      <c r="AR98">
        <v>15.666377269881025</v>
      </c>
      <c r="AS98">
        <v>9.8385483949071144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32.075944568609415</v>
      </c>
      <c r="BB98">
        <f t="shared" si="1"/>
        <v>735.29115037419979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5.745145127832145E-2</v>
      </c>
      <c r="L99">
        <f t="shared" si="2"/>
        <v>7.0410307733222615</v>
      </c>
      <c r="M99">
        <f t="shared" si="2"/>
        <v>0.65876609264358477</v>
      </c>
      <c r="N99">
        <f t="shared" si="2"/>
        <v>0.87467616758202027</v>
      </c>
      <c r="O99">
        <f t="shared" si="2"/>
        <v>0</v>
      </c>
      <c r="P99">
        <f t="shared" si="2"/>
        <v>1.0314323331746065</v>
      </c>
      <c r="Q99">
        <f t="shared" si="2"/>
        <v>0.10953043861541176</v>
      </c>
      <c r="R99">
        <f t="shared" si="2"/>
        <v>0.22814104162785473</v>
      </c>
      <c r="S99">
        <f t="shared" si="2"/>
        <v>0.13508481727385321</v>
      </c>
      <c r="T99">
        <f t="shared" si="2"/>
        <v>0</v>
      </c>
      <c r="U99">
        <f t="shared" si="2"/>
        <v>1.0244155064794855</v>
      </c>
      <c r="V99">
        <f t="shared" si="2"/>
        <v>0.10655992061530911</v>
      </c>
      <c r="W99">
        <f t="shared" si="2"/>
        <v>0.24807908643939647</v>
      </c>
      <c r="X99">
        <f t="shared" si="2"/>
        <v>0.92283015074218722</v>
      </c>
      <c r="Y99">
        <f t="shared" si="2"/>
        <v>0</v>
      </c>
      <c r="Z99">
        <f t="shared" si="2"/>
        <v>0.1309988443918805</v>
      </c>
      <c r="AA99">
        <f t="shared" si="2"/>
        <v>0.16328525433082863</v>
      </c>
      <c r="AB99">
        <f t="shared" si="2"/>
        <v>0.2868966463371041</v>
      </c>
      <c r="AC99">
        <f t="shared" si="2"/>
        <v>0.19154703053096447</v>
      </c>
      <c r="AD99">
        <f t="shared" si="2"/>
        <v>7.4437353131692238E-2</v>
      </c>
      <c r="AE99">
        <f t="shared" si="2"/>
        <v>0.36503713351030603</v>
      </c>
      <c r="AF99">
        <f t="shared" si="2"/>
        <v>8.1822585882244864E-2</v>
      </c>
      <c r="AG99">
        <f t="shared" si="2"/>
        <v>0.29573323144095104</v>
      </c>
      <c r="AH99">
        <f t="shared" si="2"/>
        <v>0.34182779871295127</v>
      </c>
      <c r="AI99">
        <f t="shared" si="2"/>
        <v>6.3871691287695723E-2</v>
      </c>
      <c r="AJ99">
        <f t="shared" si="2"/>
        <v>0</v>
      </c>
      <c r="AK99">
        <f t="shared" si="2"/>
        <v>0.38237693072886614</v>
      </c>
      <c r="AL99">
        <f t="shared" si="2"/>
        <v>0</v>
      </c>
      <c r="AM99">
        <f t="shared" si="2"/>
        <v>0.11702292746449612</v>
      </c>
      <c r="AN99">
        <f t="shared" si="2"/>
        <v>2.4583090835441395E-2</v>
      </c>
      <c r="AO99">
        <f t="shared" si="2"/>
        <v>0</v>
      </c>
      <c r="AP99">
        <f t="shared" si="2"/>
        <v>8.0319628122677861E-3</v>
      </c>
      <c r="AQ99">
        <f t="shared" si="2"/>
        <v>0.11305685786300868</v>
      </c>
      <c r="AR99">
        <f t="shared" si="2"/>
        <v>0.37318332377113306</v>
      </c>
      <c r="AS99">
        <f t="shared" si="2"/>
        <v>0.23698155229805848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0.65578732539619022</v>
      </c>
      <c r="BB99">
        <f t="shared" si="1"/>
        <v>15.032904669727994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F99"/>
  <sheetViews>
    <sheetView tabSelected="1" workbookViewId="0">
      <pane xSplit="1" ySplit="2" topLeftCell="AK3" activePane="bottomRight" state="frozen"/>
      <selection pane="topRight" activeCell="B1" sqref="B1"/>
      <selection pane="bottomLeft" activeCell="A3" sqref="A3"/>
      <selection pane="bottomRight" activeCell="BC3" sqref="BC3:BF98"/>
    </sheetView>
  </sheetViews>
  <sheetFormatPr defaultRowHeight="15"/>
  <cols>
    <col min="1" max="1" width="12" customWidth="1"/>
  </cols>
  <sheetData>
    <row r="1" spans="1:58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s="80" t="s">
        <v>375</v>
      </c>
      <c r="AW1" s="80" t="s">
        <v>376</v>
      </c>
      <c r="AX1" s="80" t="s">
        <v>377</v>
      </c>
      <c r="AY1" s="80">
        <v>0</v>
      </c>
      <c r="AZ1" t="s">
        <v>439</v>
      </c>
      <c r="BA1" s="254" t="s">
        <v>189</v>
      </c>
      <c r="BB1" s="237" t="s">
        <v>142</v>
      </c>
      <c r="BC1" t="s">
        <v>465</v>
      </c>
      <c r="BD1" t="s">
        <v>466</v>
      </c>
      <c r="BE1" t="s">
        <v>472</v>
      </c>
      <c r="BF1" t="s">
        <v>476</v>
      </c>
    </row>
    <row r="2" spans="1:58">
      <c r="A2" s="237"/>
      <c r="AS2" s="20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0.57399211692675678</v>
      </c>
      <c r="L3">
        <v>3.5899780668177383</v>
      </c>
      <c r="M3">
        <v>1.0226081168759067</v>
      </c>
      <c r="N3">
        <v>1.1375966765277774</v>
      </c>
      <c r="O3">
        <v>1.2523689053973737</v>
      </c>
      <c r="P3">
        <v>2.0768074540811314</v>
      </c>
      <c r="Q3">
        <v>0.15661724911795016</v>
      </c>
      <c r="R3">
        <v>0.51108981734749792</v>
      </c>
      <c r="S3">
        <v>0.2504306814692483</v>
      </c>
      <c r="T3">
        <v>0.63453348518810948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1.8180234131653101</v>
      </c>
      <c r="AC3">
        <v>1.166581115149238</v>
      </c>
      <c r="AD3">
        <v>0</v>
      </c>
      <c r="AE3">
        <v>1.9675875159674387</v>
      </c>
      <c r="AF3">
        <v>0.55326069567939884</v>
      </c>
      <c r="AG3">
        <v>1.8543703879774576</v>
      </c>
      <c r="AH3">
        <v>0.42618774608641202</v>
      </c>
      <c r="AI3">
        <v>0</v>
      </c>
      <c r="AJ3">
        <v>0</v>
      </c>
      <c r="AK3">
        <v>3.3726373245668957</v>
      </c>
      <c r="AL3">
        <v>0</v>
      </c>
      <c r="AM3">
        <v>0.60597481953663124</v>
      </c>
      <c r="AN3">
        <v>2.7097491504905025E-2</v>
      </c>
      <c r="AO3">
        <v>0</v>
      </c>
      <c r="AP3">
        <v>0</v>
      </c>
      <c r="AQ3">
        <v>1.4774737901481945</v>
      </c>
      <c r="AR3">
        <v>0</v>
      </c>
      <c r="AS3">
        <v>1.2475765497808389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69.616539344604462</v>
      </c>
      <c r="BA3">
        <v>3.9851841095317067</v>
      </c>
      <c r="BB3">
        <f>SUM(B3:AZ3)-BA3+SUM(BC3:BF3)</f>
        <v>93.810385501767044</v>
      </c>
      <c r="BC3">
        <v>1.1616476097560977</v>
      </c>
      <c r="BD3">
        <v>0</v>
      </c>
      <c r="BE3">
        <v>0.18745626315789474</v>
      </c>
      <c r="BF3">
        <v>1.1071329744680851</v>
      </c>
    </row>
    <row r="4" spans="1:5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0.57399211692675678</v>
      </c>
      <c r="L4">
        <v>3.5899780668177383</v>
      </c>
      <c r="M4">
        <v>1.0226081168759067</v>
      </c>
      <c r="N4">
        <v>1.1375966765277774</v>
      </c>
      <c r="O4">
        <v>1.2523689053973737</v>
      </c>
      <c r="P4">
        <v>2.0768074540811314</v>
      </c>
      <c r="Q4">
        <v>0.15661724911795016</v>
      </c>
      <c r="R4">
        <v>0.51108981734749792</v>
      </c>
      <c r="S4">
        <v>0.2504306814692483</v>
      </c>
      <c r="T4">
        <v>0.63453348518810948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1.8180234131653101</v>
      </c>
      <c r="AC4">
        <v>1.166581115149238</v>
      </c>
      <c r="AD4">
        <v>0</v>
      </c>
      <c r="AE4">
        <v>1.9675875159674387</v>
      </c>
      <c r="AF4">
        <v>0.55326069567939884</v>
      </c>
      <c r="AG4">
        <v>1.8543703879774576</v>
      </c>
      <c r="AH4">
        <v>0</v>
      </c>
      <c r="AI4">
        <v>0</v>
      </c>
      <c r="AJ4">
        <v>0</v>
      </c>
      <c r="AK4">
        <v>3.3726373245668957</v>
      </c>
      <c r="AL4">
        <v>0</v>
      </c>
      <c r="AM4">
        <v>0.60597481953663124</v>
      </c>
      <c r="AN4">
        <v>2.7097491504905025E-2</v>
      </c>
      <c r="AO4">
        <v>0</v>
      </c>
      <c r="AP4">
        <v>0</v>
      </c>
      <c r="AQ4">
        <v>1.4774737901481945</v>
      </c>
      <c r="AR4">
        <v>0</v>
      </c>
      <c r="AS4">
        <v>1.2475765497808389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69.647848048424137</v>
      </c>
      <c r="BA4">
        <v>3.968678165564969</v>
      </c>
      <c r="BB4">
        <f t="shared" ref="BB4:BB67" si="0">SUM(B4:AZ4)-BA4+SUM(BC4:BF4)</f>
        <v>93.244556140309157</v>
      </c>
      <c r="BC4">
        <v>1.1616476097560977</v>
      </c>
      <c r="BD4">
        <v>0</v>
      </c>
      <c r="BE4">
        <v>0</v>
      </c>
      <c r="BF4">
        <v>1.1071329744680851</v>
      </c>
    </row>
    <row r="5" spans="1:5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0.57399211692675678</v>
      </c>
      <c r="L5">
        <v>3.5899780668177383</v>
      </c>
      <c r="M5">
        <v>1.0226081168759067</v>
      </c>
      <c r="N5">
        <v>1.1375966765277774</v>
      </c>
      <c r="O5">
        <v>1.2523689053973737</v>
      </c>
      <c r="P5">
        <v>2.0768074540811314</v>
      </c>
      <c r="Q5">
        <v>0.15661724911795016</v>
      </c>
      <c r="R5">
        <v>0.51108981734749792</v>
      </c>
      <c r="S5">
        <v>0.2504306814692483</v>
      </c>
      <c r="T5">
        <v>0.63453348518810948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1.8180234131653101</v>
      </c>
      <c r="AC5">
        <v>1.166581115149238</v>
      </c>
      <c r="AD5">
        <v>0</v>
      </c>
      <c r="AE5">
        <v>1.9675875159674387</v>
      </c>
      <c r="AF5">
        <v>0.55326069567939884</v>
      </c>
      <c r="AG5">
        <v>1.8543703879774576</v>
      </c>
      <c r="AH5">
        <v>0</v>
      </c>
      <c r="AI5">
        <v>0</v>
      </c>
      <c r="AJ5">
        <v>0</v>
      </c>
      <c r="AK5">
        <v>3.3726373245668957</v>
      </c>
      <c r="AL5">
        <v>0</v>
      </c>
      <c r="AM5">
        <v>0.60597481953663124</v>
      </c>
      <c r="AN5">
        <v>2.7097491504905025E-2</v>
      </c>
      <c r="AO5">
        <v>0</v>
      </c>
      <c r="AP5">
        <v>0</v>
      </c>
      <c r="AQ5">
        <v>1.4774737901481945</v>
      </c>
      <c r="AR5">
        <v>0</v>
      </c>
      <c r="AS5">
        <v>1.2475765497808389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70.910632435817163</v>
      </c>
      <c r="BA5">
        <v>4.0214625529579866</v>
      </c>
      <c r="BB5">
        <f t="shared" si="0"/>
        <v>94.454556140309165</v>
      </c>
      <c r="BC5">
        <v>1.1616476097560977</v>
      </c>
      <c r="BD5">
        <v>0</v>
      </c>
      <c r="BE5">
        <v>0</v>
      </c>
      <c r="BF5">
        <v>1.1071329744680851</v>
      </c>
    </row>
    <row r="6" spans="1:5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0.57399211692675678</v>
      </c>
      <c r="L6">
        <v>3.5899780668177383</v>
      </c>
      <c r="M6">
        <v>1.0226081168759067</v>
      </c>
      <c r="N6">
        <v>1.1375966765277774</v>
      </c>
      <c r="O6">
        <v>1.2523689053973737</v>
      </c>
      <c r="P6">
        <v>2.0768074540811314</v>
      </c>
      <c r="Q6">
        <v>0.15661724911795016</v>
      </c>
      <c r="R6">
        <v>0.51108981734749792</v>
      </c>
      <c r="S6">
        <v>0.2504306814692483</v>
      </c>
      <c r="T6">
        <v>0.63453348518810948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1.8180234131653101</v>
      </c>
      <c r="AC6">
        <v>1.166581115149238</v>
      </c>
      <c r="AD6">
        <v>0</v>
      </c>
      <c r="AE6">
        <v>1.9675875159674387</v>
      </c>
      <c r="AF6">
        <v>0.55326069567939884</v>
      </c>
      <c r="AG6">
        <v>1.8543703879774576</v>
      </c>
      <c r="AH6">
        <v>0</v>
      </c>
      <c r="AI6">
        <v>0</v>
      </c>
      <c r="AJ6">
        <v>0</v>
      </c>
      <c r="AK6">
        <v>3.3726373245668957</v>
      </c>
      <c r="AL6">
        <v>0</v>
      </c>
      <c r="AM6">
        <v>0.60597481953663124</v>
      </c>
      <c r="AN6">
        <v>2.7097491504905025E-2</v>
      </c>
      <c r="AO6">
        <v>0</v>
      </c>
      <c r="AP6">
        <v>0</v>
      </c>
      <c r="AQ6">
        <v>1.4774737901481945</v>
      </c>
      <c r="AR6">
        <v>0</v>
      </c>
      <c r="AS6">
        <v>1.2475765497808389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70.910632435817163</v>
      </c>
      <c r="BA6">
        <v>4.0214625529579866</v>
      </c>
      <c r="BB6">
        <f t="shared" si="0"/>
        <v>94.454556140309165</v>
      </c>
      <c r="BC6">
        <v>1.1616476097560977</v>
      </c>
      <c r="BD6">
        <v>0</v>
      </c>
      <c r="BE6">
        <v>0</v>
      </c>
      <c r="BF6">
        <v>1.1071329744680851</v>
      </c>
    </row>
    <row r="7" spans="1:5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0.57399211692675678</v>
      </c>
      <c r="L7">
        <v>3.6317814143883087</v>
      </c>
      <c r="M7">
        <v>1.0226081168759067</v>
      </c>
      <c r="N7">
        <v>1.1375966765277774</v>
      </c>
      <c r="O7">
        <v>1.2523689053973737</v>
      </c>
      <c r="P7">
        <v>2.0768074540811314</v>
      </c>
      <c r="Q7">
        <v>0.15661724911795016</v>
      </c>
      <c r="R7">
        <v>0.51108981734749792</v>
      </c>
      <c r="S7">
        <v>0.2504306814692483</v>
      </c>
      <c r="T7">
        <v>0.63453348518810948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1.8180234131653101</v>
      </c>
      <c r="AC7">
        <v>1.166581115149238</v>
      </c>
      <c r="AD7">
        <v>0</v>
      </c>
      <c r="AE7">
        <v>1.9675875159674387</v>
      </c>
      <c r="AF7">
        <v>0.55326069567939884</v>
      </c>
      <c r="AG7">
        <v>1.8543703879774576</v>
      </c>
      <c r="AH7">
        <v>0</v>
      </c>
      <c r="AI7">
        <v>0</v>
      </c>
      <c r="AJ7">
        <v>0</v>
      </c>
      <c r="AK7">
        <v>3.3726373245668957</v>
      </c>
      <c r="AL7">
        <v>0</v>
      </c>
      <c r="AM7">
        <v>0.60597481953663124</v>
      </c>
      <c r="AN7">
        <v>2.7097491504905025E-2</v>
      </c>
      <c r="AO7">
        <v>0</v>
      </c>
      <c r="AP7">
        <v>0</v>
      </c>
      <c r="AQ7">
        <v>1.4774737901481945</v>
      </c>
      <c r="AR7">
        <v>0</v>
      </c>
      <c r="AS7">
        <v>1.2123990231684407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71.839457315800473</v>
      </c>
      <c r="BA7">
        <v>4.0605643922573478</v>
      </c>
      <c r="BB7">
        <f t="shared" si="0"/>
        <v>95.350905001951276</v>
      </c>
      <c r="BC7">
        <v>1.1616476097560977</v>
      </c>
      <c r="BD7">
        <v>0</v>
      </c>
      <c r="BE7">
        <v>0</v>
      </c>
      <c r="BF7">
        <v>1.1071329744680851</v>
      </c>
    </row>
    <row r="8" spans="1:5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0.57399211692675678</v>
      </c>
      <c r="L8">
        <v>3.6317814143883087</v>
      </c>
      <c r="M8">
        <v>1.0226081168759067</v>
      </c>
      <c r="N8">
        <v>1.1375966765277774</v>
      </c>
      <c r="O8">
        <v>1.2523689053973737</v>
      </c>
      <c r="P8">
        <v>2.0768074540811314</v>
      </c>
      <c r="Q8">
        <v>0.15661724911795016</v>
      </c>
      <c r="R8">
        <v>0.51108981734749792</v>
      </c>
      <c r="S8">
        <v>0.2504306814692483</v>
      </c>
      <c r="T8">
        <v>0.63453348518810948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1.8180234131653101</v>
      </c>
      <c r="AC8">
        <v>1.166581115149238</v>
      </c>
      <c r="AD8">
        <v>0</v>
      </c>
      <c r="AE8">
        <v>1.9675875159674387</v>
      </c>
      <c r="AF8">
        <v>0.55326069567939884</v>
      </c>
      <c r="AG8">
        <v>1.8543703879774576</v>
      </c>
      <c r="AH8">
        <v>0</v>
      </c>
      <c r="AI8">
        <v>0</v>
      </c>
      <c r="AJ8">
        <v>0</v>
      </c>
      <c r="AK8">
        <v>3.3726373245668957</v>
      </c>
      <c r="AL8">
        <v>0</v>
      </c>
      <c r="AM8">
        <v>0.60597481953663124</v>
      </c>
      <c r="AN8">
        <v>2.7097491504905025E-2</v>
      </c>
      <c r="AO8">
        <v>0</v>
      </c>
      <c r="AP8">
        <v>0</v>
      </c>
      <c r="AQ8">
        <v>1.4774737901481945</v>
      </c>
      <c r="AR8">
        <v>0</v>
      </c>
      <c r="AS8">
        <v>1.2123990231684407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71.881202254226693</v>
      </c>
      <c r="BA8">
        <v>4.0623093306835614</v>
      </c>
      <c r="BB8">
        <f t="shared" si="0"/>
        <v>95.390905001951296</v>
      </c>
      <c r="BC8">
        <v>1.1616476097560977</v>
      </c>
      <c r="BD8">
        <v>0</v>
      </c>
      <c r="BE8">
        <v>0</v>
      </c>
      <c r="BF8">
        <v>1.1071329744680851</v>
      </c>
    </row>
    <row r="9" spans="1:5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0.57399211692675678</v>
      </c>
      <c r="L9">
        <v>3.6317814143883087</v>
      </c>
      <c r="M9">
        <v>1.0226081168759067</v>
      </c>
      <c r="N9">
        <v>1.1375966765277774</v>
      </c>
      <c r="O9">
        <v>1.2523689053973737</v>
      </c>
      <c r="P9">
        <v>2.0768074540811314</v>
      </c>
      <c r="Q9">
        <v>0.15661724911795016</v>
      </c>
      <c r="R9">
        <v>0.51108981734749792</v>
      </c>
      <c r="S9">
        <v>0.2504306814692483</v>
      </c>
      <c r="T9">
        <v>0.63453348518810948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1.8180234131653101</v>
      </c>
      <c r="AC9">
        <v>1.166581115149238</v>
      </c>
      <c r="AD9">
        <v>0</v>
      </c>
      <c r="AE9">
        <v>1.9675875159674387</v>
      </c>
      <c r="AF9">
        <v>0.55326069567939884</v>
      </c>
      <c r="AG9">
        <v>1.8543703879774576</v>
      </c>
      <c r="AH9">
        <v>0</v>
      </c>
      <c r="AI9">
        <v>0</v>
      </c>
      <c r="AJ9">
        <v>0</v>
      </c>
      <c r="AK9">
        <v>3.3726373245668957</v>
      </c>
      <c r="AL9">
        <v>0</v>
      </c>
      <c r="AM9">
        <v>0.60597481953663124</v>
      </c>
      <c r="AN9">
        <v>2.7097491504905025E-2</v>
      </c>
      <c r="AO9">
        <v>0</v>
      </c>
      <c r="AP9">
        <v>0</v>
      </c>
      <c r="AQ9">
        <v>1.4774737901481945</v>
      </c>
      <c r="AR9">
        <v>0</v>
      </c>
      <c r="AS9">
        <v>1.2123990231684407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71.849893550407032</v>
      </c>
      <c r="BA9">
        <v>4.0610006268639012</v>
      </c>
      <c r="BB9">
        <f t="shared" si="0"/>
        <v>95.360905001951295</v>
      </c>
      <c r="BC9">
        <v>1.1616476097560977</v>
      </c>
      <c r="BD9">
        <v>0</v>
      </c>
      <c r="BE9">
        <v>0</v>
      </c>
      <c r="BF9">
        <v>1.1071329744680851</v>
      </c>
    </row>
    <row r="10" spans="1:5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0.57399211692675678</v>
      </c>
      <c r="L10">
        <v>3.6317814143883087</v>
      </c>
      <c r="M10">
        <v>1.0226081168759067</v>
      </c>
      <c r="N10">
        <v>1.1375966765277774</v>
      </c>
      <c r="O10">
        <v>1.2523689053973737</v>
      </c>
      <c r="P10">
        <v>2.0768074540811314</v>
      </c>
      <c r="Q10">
        <v>0.15661724911795016</v>
      </c>
      <c r="R10">
        <v>0.51108981734749792</v>
      </c>
      <c r="S10">
        <v>0.2504306814692483</v>
      </c>
      <c r="T10">
        <v>0.63453348518810948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1.8180234131653101</v>
      </c>
      <c r="AC10">
        <v>1.166581115149238</v>
      </c>
      <c r="AD10">
        <v>0</v>
      </c>
      <c r="AE10">
        <v>1.9675875159674387</v>
      </c>
      <c r="AF10">
        <v>0.55326069567939884</v>
      </c>
      <c r="AG10">
        <v>1.8543703879774576</v>
      </c>
      <c r="AH10">
        <v>0</v>
      </c>
      <c r="AI10">
        <v>0</v>
      </c>
      <c r="AJ10">
        <v>0</v>
      </c>
      <c r="AK10">
        <v>3.3726373245668957</v>
      </c>
      <c r="AL10">
        <v>0</v>
      </c>
      <c r="AM10">
        <v>0.60597481953663124</v>
      </c>
      <c r="AN10">
        <v>2.7097491504905025E-2</v>
      </c>
      <c r="AO10">
        <v>0</v>
      </c>
      <c r="AP10">
        <v>0</v>
      </c>
      <c r="AQ10">
        <v>1.4774737901481945</v>
      </c>
      <c r="AR10">
        <v>0</v>
      </c>
      <c r="AS10">
        <v>1.2123990231684407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71.849893550407032</v>
      </c>
      <c r="BA10">
        <v>4.0610006268639012</v>
      </c>
      <c r="BB10">
        <f t="shared" si="0"/>
        <v>95.360905001951295</v>
      </c>
      <c r="BC10">
        <v>1.1616476097560977</v>
      </c>
      <c r="BD10">
        <v>0</v>
      </c>
      <c r="BE10">
        <v>0</v>
      </c>
      <c r="BF10">
        <v>1.1071329744680851</v>
      </c>
    </row>
    <row r="11" spans="1:5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0.57399211692675678</v>
      </c>
      <c r="L11">
        <v>3.6317814143883087</v>
      </c>
      <c r="M11">
        <v>1.0226081168759067</v>
      </c>
      <c r="N11">
        <v>1.1375966765277774</v>
      </c>
      <c r="O11">
        <v>1.2523689053973737</v>
      </c>
      <c r="P11">
        <v>2.0768074540811314</v>
      </c>
      <c r="Q11">
        <v>0.15661724911795016</v>
      </c>
      <c r="R11">
        <v>0.51108981734749792</v>
      </c>
      <c r="S11">
        <v>0.2504306814692483</v>
      </c>
      <c r="T11">
        <v>0.63453348518810948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1.8180234131653101</v>
      </c>
      <c r="AC11">
        <v>1.166581115149238</v>
      </c>
      <c r="AD11">
        <v>0</v>
      </c>
      <c r="AE11">
        <v>1.9675875159674387</v>
      </c>
      <c r="AF11">
        <v>0.55326069567939884</v>
      </c>
      <c r="AG11">
        <v>1.8543703879774576</v>
      </c>
      <c r="AH11">
        <v>0</v>
      </c>
      <c r="AI11">
        <v>0.12779427426424544</v>
      </c>
      <c r="AJ11">
        <v>0</v>
      </c>
      <c r="AK11">
        <v>3.3726373245668957</v>
      </c>
      <c r="AL11">
        <v>0</v>
      </c>
      <c r="AM11">
        <v>0.60597481953663124</v>
      </c>
      <c r="AN11">
        <v>2.7097491504905025E-2</v>
      </c>
      <c r="AO11">
        <v>0</v>
      </c>
      <c r="AP11">
        <v>0</v>
      </c>
      <c r="AQ11">
        <v>1.4774737901481945</v>
      </c>
      <c r="AR11">
        <v>0</v>
      </c>
      <c r="AS11">
        <v>1.2123990231684407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71.849893550407032</v>
      </c>
      <c r="BA11">
        <v>4.0663424275281468</v>
      </c>
      <c r="BB11">
        <f t="shared" si="0"/>
        <v>95.483357475551287</v>
      </c>
      <c r="BC11">
        <v>1.1616476097560977</v>
      </c>
      <c r="BD11">
        <v>0</v>
      </c>
      <c r="BE11">
        <v>0</v>
      </c>
      <c r="BF11">
        <v>1.1071329744680851</v>
      </c>
    </row>
    <row r="12" spans="1:5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0.57399211692675678</v>
      </c>
      <c r="L12">
        <v>3.6317814143883087</v>
      </c>
      <c r="M12">
        <v>1.0226081168759067</v>
      </c>
      <c r="N12">
        <v>1.1375966765277774</v>
      </c>
      <c r="O12">
        <v>1.2523689053973737</v>
      </c>
      <c r="P12">
        <v>2.0768074540811314</v>
      </c>
      <c r="Q12">
        <v>0.15661724911795016</v>
      </c>
      <c r="R12">
        <v>0.51108981734749792</v>
      </c>
      <c r="S12">
        <v>0.2504306814692483</v>
      </c>
      <c r="T12">
        <v>0.63453348518810948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1.8180234131653101</v>
      </c>
      <c r="AC12">
        <v>1.166581115149238</v>
      </c>
      <c r="AD12">
        <v>0</v>
      </c>
      <c r="AE12">
        <v>1.9675875159674387</v>
      </c>
      <c r="AF12">
        <v>0.55326069567939884</v>
      </c>
      <c r="AG12">
        <v>1.8543703879774576</v>
      </c>
      <c r="AH12">
        <v>0</v>
      </c>
      <c r="AI12">
        <v>0.12779427426424544</v>
      </c>
      <c r="AJ12">
        <v>0</v>
      </c>
      <c r="AK12">
        <v>3.3726373245668957</v>
      </c>
      <c r="AL12">
        <v>0</v>
      </c>
      <c r="AM12">
        <v>0.60597481953663124</v>
      </c>
      <c r="AN12">
        <v>2.7097491504905025E-2</v>
      </c>
      <c r="AO12">
        <v>0</v>
      </c>
      <c r="AP12">
        <v>0</v>
      </c>
      <c r="AQ12">
        <v>1.4774737901481945</v>
      </c>
      <c r="AR12">
        <v>0</v>
      </c>
      <c r="AS12">
        <v>1.2123990231684407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71.849893550407032</v>
      </c>
      <c r="BA12">
        <v>4.0663424275281468</v>
      </c>
      <c r="BB12">
        <f t="shared" si="0"/>
        <v>95.483357475551287</v>
      </c>
      <c r="BC12">
        <v>1.1616476097560977</v>
      </c>
      <c r="BD12">
        <v>0</v>
      </c>
      <c r="BE12">
        <v>0</v>
      </c>
      <c r="BF12">
        <v>1.1071329744680851</v>
      </c>
    </row>
    <row r="13" spans="1:5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0.57399211692675678</v>
      </c>
      <c r="L13">
        <v>3.6317814143883087</v>
      </c>
      <c r="M13">
        <v>1.0226081168759067</v>
      </c>
      <c r="N13">
        <v>1.1375966765277774</v>
      </c>
      <c r="O13">
        <v>1.2523689053973737</v>
      </c>
      <c r="P13">
        <v>2.0768074540811314</v>
      </c>
      <c r="Q13">
        <v>0.15661724911795016</v>
      </c>
      <c r="R13">
        <v>0.51108981734749792</v>
      </c>
      <c r="S13">
        <v>0.2504306814692483</v>
      </c>
      <c r="T13">
        <v>0.63453348518810948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1.8180234131653101</v>
      </c>
      <c r="AC13">
        <v>1.166581115149238</v>
      </c>
      <c r="AD13">
        <v>0</v>
      </c>
      <c r="AE13">
        <v>1.9675875159674387</v>
      </c>
      <c r="AF13">
        <v>0.55326069567939884</v>
      </c>
      <c r="AG13">
        <v>1.8543703879774576</v>
      </c>
      <c r="AH13">
        <v>0</v>
      </c>
      <c r="AI13">
        <v>0.12779427426424544</v>
      </c>
      <c r="AJ13">
        <v>0</v>
      </c>
      <c r="AK13">
        <v>3.3726373245668957</v>
      </c>
      <c r="AL13">
        <v>0</v>
      </c>
      <c r="AM13">
        <v>0.60597481953663124</v>
      </c>
      <c r="AN13">
        <v>2.7097491504905025E-2</v>
      </c>
      <c r="AO13">
        <v>0</v>
      </c>
      <c r="AP13">
        <v>0</v>
      </c>
      <c r="AQ13">
        <v>1.4774737901481945</v>
      </c>
      <c r="AR13">
        <v>0</v>
      </c>
      <c r="AS13">
        <v>1.2123990231684407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72.37170528073473</v>
      </c>
      <c r="BA13">
        <v>4.0881541578558451</v>
      </c>
      <c r="BB13">
        <f t="shared" si="0"/>
        <v>95.983357475551287</v>
      </c>
      <c r="BC13">
        <v>1.1616476097560977</v>
      </c>
      <c r="BD13">
        <v>0</v>
      </c>
      <c r="BE13">
        <v>0</v>
      </c>
      <c r="BF13">
        <v>1.1071329744680851</v>
      </c>
    </row>
    <row r="14" spans="1:5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0.57399211692675678</v>
      </c>
      <c r="L14">
        <v>3.6317814143883087</v>
      </c>
      <c r="M14">
        <v>1.0226081168759067</v>
      </c>
      <c r="N14">
        <v>1.1375966765277774</v>
      </c>
      <c r="O14">
        <v>1.2523689053973737</v>
      </c>
      <c r="P14">
        <v>2.0768074540811314</v>
      </c>
      <c r="Q14">
        <v>0.15661724911795016</v>
      </c>
      <c r="R14">
        <v>0.51108981734749792</v>
      </c>
      <c r="S14">
        <v>0.2504306814692483</v>
      </c>
      <c r="T14">
        <v>0.63453348518810948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1.8180234131653101</v>
      </c>
      <c r="AC14">
        <v>1.166581115149238</v>
      </c>
      <c r="AD14">
        <v>0</v>
      </c>
      <c r="AE14">
        <v>1.9675875159674387</v>
      </c>
      <c r="AF14">
        <v>0.55326069567939884</v>
      </c>
      <c r="AG14">
        <v>1.8543703879774576</v>
      </c>
      <c r="AH14">
        <v>0</v>
      </c>
      <c r="AI14">
        <v>0.12779427426424544</v>
      </c>
      <c r="AJ14">
        <v>0</v>
      </c>
      <c r="AK14">
        <v>3.3726373245668957</v>
      </c>
      <c r="AL14">
        <v>0</v>
      </c>
      <c r="AM14">
        <v>0.60597481953663124</v>
      </c>
      <c r="AN14">
        <v>2.7097491504905025E-2</v>
      </c>
      <c r="AO14">
        <v>0</v>
      </c>
      <c r="AP14">
        <v>0</v>
      </c>
      <c r="AQ14">
        <v>1.4774737901481945</v>
      </c>
      <c r="AR14">
        <v>0</v>
      </c>
      <c r="AS14">
        <v>1.2123990231684407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72.622174911292021</v>
      </c>
      <c r="BA14">
        <v>4.0986237884131409</v>
      </c>
      <c r="BB14">
        <f t="shared" si="0"/>
        <v>96.223357475551282</v>
      </c>
      <c r="BC14">
        <v>1.1616476097560977</v>
      </c>
      <c r="BD14">
        <v>0</v>
      </c>
      <c r="BE14">
        <v>0</v>
      </c>
      <c r="BF14">
        <v>1.1071329744680851</v>
      </c>
    </row>
    <row r="15" spans="1:5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0.57399211692675678</v>
      </c>
      <c r="L15">
        <v>3.6630880631729585</v>
      </c>
      <c r="M15">
        <v>1.0226081168759067</v>
      </c>
      <c r="N15">
        <v>1.1375966765277774</v>
      </c>
      <c r="O15">
        <v>1.2523689053973737</v>
      </c>
      <c r="P15">
        <v>2.0768074540811314</v>
      </c>
      <c r="Q15">
        <v>0.15661724911795016</v>
      </c>
      <c r="R15">
        <v>0.51108981734749792</v>
      </c>
      <c r="S15">
        <v>0.2504306814692483</v>
      </c>
      <c r="T15">
        <v>0.63453348518810948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1.8180234131653101</v>
      </c>
      <c r="AC15">
        <v>1.166581115149238</v>
      </c>
      <c r="AD15">
        <v>0</v>
      </c>
      <c r="AE15">
        <v>1.9675875159674387</v>
      </c>
      <c r="AF15">
        <v>0.27663034783969942</v>
      </c>
      <c r="AG15">
        <v>1.8543703879774576</v>
      </c>
      <c r="AH15">
        <v>0.42618774608641202</v>
      </c>
      <c r="AI15">
        <v>0.12779427426424544</v>
      </c>
      <c r="AJ15">
        <v>0</v>
      </c>
      <c r="AK15">
        <v>3.3726373245668957</v>
      </c>
      <c r="AL15">
        <v>0</v>
      </c>
      <c r="AM15">
        <v>0.60597481953663124</v>
      </c>
      <c r="AN15">
        <v>2.7097491504905025E-2</v>
      </c>
      <c r="AO15">
        <v>0</v>
      </c>
      <c r="AP15">
        <v>0</v>
      </c>
      <c r="AQ15">
        <v>1.4774737901481945</v>
      </c>
      <c r="AR15">
        <v>0</v>
      </c>
      <c r="AS15">
        <v>1.2123990231684407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72.538685034439581</v>
      </c>
      <c r="BA15">
        <v>4.10269402872661</v>
      </c>
      <c r="BB15">
        <f t="shared" si="0"/>
        <v>96.493703431732541</v>
      </c>
      <c r="BC15">
        <v>1.1616476097560977</v>
      </c>
      <c r="BD15">
        <v>0</v>
      </c>
      <c r="BE15">
        <v>0.1770420263157895</v>
      </c>
      <c r="BF15">
        <v>1.1071329744680851</v>
      </c>
    </row>
    <row r="16" spans="1:5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0.57399211692675678</v>
      </c>
      <c r="L16">
        <v>3.6630880631729585</v>
      </c>
      <c r="M16">
        <v>1.0226081168759067</v>
      </c>
      <c r="N16">
        <v>1.1375966765277774</v>
      </c>
      <c r="O16">
        <v>1.2523689053973737</v>
      </c>
      <c r="P16">
        <v>2.0768074540811314</v>
      </c>
      <c r="Q16">
        <v>0.15661724911795016</v>
      </c>
      <c r="R16">
        <v>0.51108981734749792</v>
      </c>
      <c r="S16">
        <v>0.2504306814692483</v>
      </c>
      <c r="T16">
        <v>0.63453348518810948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1.8180234131653101</v>
      </c>
      <c r="AC16">
        <v>1.166581115149238</v>
      </c>
      <c r="AD16">
        <v>0</v>
      </c>
      <c r="AE16">
        <v>1.9675875159674387</v>
      </c>
      <c r="AF16">
        <v>0.27663034783969942</v>
      </c>
      <c r="AG16">
        <v>1.8543703879774576</v>
      </c>
      <c r="AH16">
        <v>0.42618774608641202</v>
      </c>
      <c r="AI16">
        <v>0.12779427426424544</v>
      </c>
      <c r="AJ16">
        <v>0</v>
      </c>
      <c r="AK16">
        <v>3.3726373245668957</v>
      </c>
      <c r="AL16">
        <v>0</v>
      </c>
      <c r="AM16">
        <v>0.60597481953663124</v>
      </c>
      <c r="AN16">
        <v>2.7097491504905025E-2</v>
      </c>
      <c r="AO16">
        <v>0</v>
      </c>
      <c r="AP16">
        <v>0</v>
      </c>
      <c r="AQ16">
        <v>1.4774737901481945</v>
      </c>
      <c r="AR16">
        <v>0</v>
      </c>
      <c r="AS16">
        <v>1.2123990231684407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72.538685034439581</v>
      </c>
      <c r="BA16">
        <v>4.10269402872661</v>
      </c>
      <c r="BB16">
        <f t="shared" si="0"/>
        <v>96.493703431732541</v>
      </c>
      <c r="BC16">
        <v>1.1616476097560977</v>
      </c>
      <c r="BD16">
        <v>0</v>
      </c>
      <c r="BE16">
        <v>0.1770420263157895</v>
      </c>
      <c r="BF16">
        <v>1.1071329744680851</v>
      </c>
    </row>
    <row r="17" spans="1:5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0.57399211692675678</v>
      </c>
      <c r="L17">
        <v>3.6630873751016972</v>
      </c>
      <c r="M17">
        <v>1.0226081168759067</v>
      </c>
      <c r="N17">
        <v>1.1375966765277774</v>
      </c>
      <c r="O17">
        <v>1.2523689053973737</v>
      </c>
      <c r="P17">
        <v>2.0768074540811314</v>
      </c>
      <c r="Q17">
        <v>0.15661724911795016</v>
      </c>
      <c r="R17">
        <v>0.51108981734749792</v>
      </c>
      <c r="S17">
        <v>0.2504306814692483</v>
      </c>
      <c r="T17">
        <v>0.63453348518810948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1.8180234131653101</v>
      </c>
      <c r="AC17">
        <v>1.166581115149238</v>
      </c>
      <c r="AD17">
        <v>0</v>
      </c>
      <c r="AE17">
        <v>1.9675875159674387</v>
      </c>
      <c r="AF17">
        <v>0.27663034783969942</v>
      </c>
      <c r="AG17">
        <v>1.8543703879774576</v>
      </c>
      <c r="AH17">
        <v>0.42618774608641202</v>
      </c>
      <c r="AI17">
        <v>0.12779427426424544</v>
      </c>
      <c r="AJ17">
        <v>0</v>
      </c>
      <c r="AK17">
        <v>3.3726373245668957</v>
      </c>
      <c r="AL17">
        <v>0</v>
      </c>
      <c r="AM17">
        <v>0.60597481953663124</v>
      </c>
      <c r="AN17">
        <v>2.7097491504905025E-2</v>
      </c>
      <c r="AO17">
        <v>0</v>
      </c>
      <c r="AP17">
        <v>0</v>
      </c>
      <c r="AQ17">
        <v>1.4774737901481945</v>
      </c>
      <c r="AR17">
        <v>0</v>
      </c>
      <c r="AS17">
        <v>1.2123990231684407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72.528248799833023</v>
      </c>
      <c r="BA17">
        <v>4.1022577653586785</v>
      </c>
      <c r="BB17">
        <f t="shared" si="0"/>
        <v>96.483702772422646</v>
      </c>
      <c r="BC17">
        <v>1.1616476097560977</v>
      </c>
      <c r="BD17">
        <v>0</v>
      </c>
      <c r="BE17">
        <v>0.1770420263157895</v>
      </c>
      <c r="BF17">
        <v>1.1071329744680851</v>
      </c>
    </row>
    <row r="18" spans="1:5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0.57399211692675678</v>
      </c>
      <c r="L18">
        <v>3.6630873751016972</v>
      </c>
      <c r="M18">
        <v>1.0226081168759067</v>
      </c>
      <c r="N18">
        <v>1.1375966765277774</v>
      </c>
      <c r="O18">
        <v>1.2523689053973737</v>
      </c>
      <c r="P18">
        <v>2.0768074540811314</v>
      </c>
      <c r="Q18">
        <v>0.15661724911795016</v>
      </c>
      <c r="R18">
        <v>0.51108981734749792</v>
      </c>
      <c r="S18">
        <v>0.2504306814692483</v>
      </c>
      <c r="T18">
        <v>0.63453348518810948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1.8180234131653101</v>
      </c>
      <c r="AC18">
        <v>1.166581115149238</v>
      </c>
      <c r="AD18">
        <v>0</v>
      </c>
      <c r="AE18">
        <v>1.9675875159674387</v>
      </c>
      <c r="AF18">
        <v>0.27663034783969942</v>
      </c>
      <c r="AG18">
        <v>1.8543703879774576</v>
      </c>
      <c r="AH18">
        <v>0.41979494145272384</v>
      </c>
      <c r="AI18">
        <v>0.12779427426424544</v>
      </c>
      <c r="AJ18">
        <v>0</v>
      </c>
      <c r="AK18">
        <v>3.3726373245668957</v>
      </c>
      <c r="AL18">
        <v>0</v>
      </c>
      <c r="AM18">
        <v>0.60597481953663124</v>
      </c>
      <c r="AN18">
        <v>2.7097491504905025E-2</v>
      </c>
      <c r="AO18">
        <v>0</v>
      </c>
      <c r="AP18">
        <v>0</v>
      </c>
      <c r="AQ18">
        <v>1.4774737901481945</v>
      </c>
      <c r="AR18">
        <v>0</v>
      </c>
      <c r="AS18">
        <v>1.2123990231684407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72.528248799833023</v>
      </c>
      <c r="BA18">
        <v>4.1019905461249904</v>
      </c>
      <c r="BB18">
        <f t="shared" si="0"/>
        <v>96.479115566112242</v>
      </c>
      <c r="BC18">
        <v>1.1616476097560977</v>
      </c>
      <c r="BD18">
        <v>0</v>
      </c>
      <c r="BE18">
        <v>0.1785804054054054</v>
      </c>
      <c r="BF18">
        <v>1.1071329744680851</v>
      </c>
    </row>
    <row r="19" spans="1:5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0.5739878087283431</v>
      </c>
      <c r="L19">
        <v>3.7884956426137291</v>
      </c>
      <c r="M19">
        <v>1.0226081168759067</v>
      </c>
      <c r="N19">
        <v>1.1375966765277774</v>
      </c>
      <c r="O19">
        <v>1.2523689053973737</v>
      </c>
      <c r="P19">
        <v>2.0768074540811314</v>
      </c>
      <c r="Q19">
        <v>0.15663167041515588</v>
      </c>
      <c r="R19">
        <v>0.51108981734749792</v>
      </c>
      <c r="S19">
        <v>0.250719633615619</v>
      </c>
      <c r="T19">
        <v>0.63453348518810948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1.8180234131653101</v>
      </c>
      <c r="AC19">
        <v>1.166581115149238</v>
      </c>
      <c r="AD19">
        <v>0</v>
      </c>
      <c r="AE19">
        <v>1.9675875159674387</v>
      </c>
      <c r="AF19">
        <v>0.27663034783969942</v>
      </c>
      <c r="AG19">
        <v>1.8543703879774576</v>
      </c>
      <c r="AH19">
        <v>0.42618774608641202</v>
      </c>
      <c r="AI19">
        <v>0.12779427426424544</v>
      </c>
      <c r="AJ19">
        <v>0</v>
      </c>
      <c r="AK19">
        <v>3.3726373245668957</v>
      </c>
      <c r="AL19">
        <v>0</v>
      </c>
      <c r="AM19">
        <v>0.60597481953663124</v>
      </c>
      <c r="AN19">
        <v>2.7097491504905025E-2</v>
      </c>
      <c r="AO19">
        <v>0</v>
      </c>
      <c r="AP19">
        <v>0</v>
      </c>
      <c r="AQ19">
        <v>1.4774737901481945</v>
      </c>
      <c r="AR19">
        <v>0</v>
      </c>
      <c r="AS19">
        <v>1.2123990231684407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72.903953245668973</v>
      </c>
      <c r="BA19">
        <v>4.1232167777038793</v>
      </c>
      <c r="BB19">
        <f t="shared" si="0"/>
        <v>96.974569775512677</v>
      </c>
      <c r="BC19">
        <v>1.1616476097560977</v>
      </c>
      <c r="BD19">
        <v>0</v>
      </c>
      <c r="BE19">
        <v>0.18745626315789474</v>
      </c>
      <c r="BF19">
        <v>1.1071329744680851</v>
      </c>
    </row>
    <row r="20" spans="1:5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0.57398621422137974</v>
      </c>
      <c r="L20">
        <v>3.6629601629607849</v>
      </c>
      <c r="M20">
        <v>1.0226081168759067</v>
      </c>
      <c r="N20">
        <v>1.1375966765277774</v>
      </c>
      <c r="O20">
        <v>1.2523689053973737</v>
      </c>
      <c r="P20">
        <v>2.0768074540811314</v>
      </c>
      <c r="Q20">
        <v>0.15663167041515588</v>
      </c>
      <c r="R20">
        <v>0.51108981734749792</v>
      </c>
      <c r="S20">
        <v>0.250719633615619</v>
      </c>
      <c r="T20">
        <v>0.63453348518810948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1.8180234131653101</v>
      </c>
      <c r="AC20">
        <v>1.166581115149238</v>
      </c>
      <c r="AD20">
        <v>0</v>
      </c>
      <c r="AE20">
        <v>1.9675875159674387</v>
      </c>
      <c r="AF20">
        <v>0.27663034783969942</v>
      </c>
      <c r="AG20">
        <v>1.8543703879774576</v>
      </c>
      <c r="AH20">
        <v>0.42618774608641202</v>
      </c>
      <c r="AI20">
        <v>0.12779427426424544</v>
      </c>
      <c r="AJ20">
        <v>0</v>
      </c>
      <c r="AK20">
        <v>3.3726373245668957</v>
      </c>
      <c r="AL20">
        <v>0</v>
      </c>
      <c r="AM20">
        <v>0.60597481953663124</v>
      </c>
      <c r="AN20">
        <v>2.7097491504905025E-2</v>
      </c>
      <c r="AO20">
        <v>0</v>
      </c>
      <c r="AP20">
        <v>0</v>
      </c>
      <c r="AQ20">
        <v>1.4774737901481945</v>
      </c>
      <c r="AR20">
        <v>0</v>
      </c>
      <c r="AS20">
        <v>1.2123990231684407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72.956134418701737</v>
      </c>
      <c r="BA20">
        <v>4.1201505010367629</v>
      </c>
      <c r="BB20">
        <f t="shared" si="0"/>
        <v>96.904280151052646</v>
      </c>
      <c r="BC20">
        <v>1.1616476097560977</v>
      </c>
      <c r="BD20">
        <v>0</v>
      </c>
      <c r="BE20">
        <v>0.18745626315789474</v>
      </c>
      <c r="BF20">
        <v>1.1071329744680851</v>
      </c>
    </row>
    <row r="21" spans="1:5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0.5739936987769424</v>
      </c>
      <c r="L21">
        <v>3.6630125980488217</v>
      </c>
      <c r="M21">
        <v>1.0226081168759067</v>
      </c>
      <c r="N21">
        <v>1.1375966765277774</v>
      </c>
      <c r="O21">
        <v>1.2523689053973737</v>
      </c>
      <c r="P21">
        <v>2.0768074540811314</v>
      </c>
      <c r="Q21">
        <v>0.15663167041515588</v>
      </c>
      <c r="R21">
        <v>0.51108981734749792</v>
      </c>
      <c r="S21">
        <v>0.250719633615619</v>
      </c>
      <c r="T21">
        <v>0.63453348518810948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1.8180234131653101</v>
      </c>
      <c r="AC21">
        <v>1.166581115149238</v>
      </c>
      <c r="AD21">
        <v>0.3321953574514715</v>
      </c>
      <c r="AE21">
        <v>1.9675875159674387</v>
      </c>
      <c r="AF21">
        <v>0.27663034783969942</v>
      </c>
      <c r="AG21">
        <v>1.8543703879774576</v>
      </c>
      <c r="AH21">
        <v>0.42618774608641202</v>
      </c>
      <c r="AI21">
        <v>0.12779427426424544</v>
      </c>
      <c r="AJ21">
        <v>0</v>
      </c>
      <c r="AK21">
        <v>3.3726373245668957</v>
      </c>
      <c r="AL21">
        <v>0</v>
      </c>
      <c r="AM21">
        <v>0.60597481953663124</v>
      </c>
      <c r="AN21">
        <v>2.7097491504905025E-2</v>
      </c>
      <c r="AO21">
        <v>0</v>
      </c>
      <c r="AP21">
        <v>0</v>
      </c>
      <c r="AQ21">
        <v>1.4774737901481945</v>
      </c>
      <c r="AR21">
        <v>0</v>
      </c>
      <c r="AS21">
        <v>1.2123990231684407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72.956134418701737</v>
      </c>
      <c r="BA21">
        <v>4.1340387716193367</v>
      </c>
      <c r="BB21">
        <f t="shared" si="0"/>
        <v>97.222647157565149</v>
      </c>
      <c r="BC21">
        <v>1.1616476097560977</v>
      </c>
      <c r="BD21">
        <v>0</v>
      </c>
      <c r="BE21">
        <v>0.18745626315789474</v>
      </c>
      <c r="BF21">
        <v>1.1071329744680851</v>
      </c>
    </row>
    <row r="22" spans="1:5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0.5739937547766335</v>
      </c>
      <c r="L22">
        <v>3.6630125980488217</v>
      </c>
      <c r="M22">
        <v>1.0226081168759067</v>
      </c>
      <c r="N22">
        <v>1.1375966765277774</v>
      </c>
      <c r="O22">
        <v>1.2523689053973737</v>
      </c>
      <c r="P22">
        <v>2.0768074540811314</v>
      </c>
      <c r="Q22">
        <v>0.15663167041515588</v>
      </c>
      <c r="R22">
        <v>0.51108981734749792</v>
      </c>
      <c r="S22">
        <v>0.250719633615619</v>
      </c>
      <c r="T22">
        <v>0.63453348518810948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1.8180234131653101</v>
      </c>
      <c r="AC22">
        <v>1.166581115149238</v>
      </c>
      <c r="AD22">
        <v>0.3321953574514715</v>
      </c>
      <c r="AE22">
        <v>1.9675875159674387</v>
      </c>
      <c r="AF22">
        <v>0.27663034783969942</v>
      </c>
      <c r="AG22">
        <v>1.8543703879774576</v>
      </c>
      <c r="AH22">
        <v>0.42618774608641202</v>
      </c>
      <c r="AI22">
        <v>0.30670628115216025</v>
      </c>
      <c r="AJ22">
        <v>0</v>
      </c>
      <c r="AK22">
        <v>3.3726373245668957</v>
      </c>
      <c r="AL22">
        <v>0</v>
      </c>
      <c r="AM22">
        <v>0.60597481953663124</v>
      </c>
      <c r="AN22">
        <v>2.7097491504905025E-2</v>
      </c>
      <c r="AO22">
        <v>0</v>
      </c>
      <c r="AP22">
        <v>0</v>
      </c>
      <c r="AQ22">
        <v>0.97823605911083278</v>
      </c>
      <c r="AR22">
        <v>0</v>
      </c>
      <c r="AS22">
        <v>1.2123990231684407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72.987443122521398</v>
      </c>
      <c r="BA22">
        <v>4.121957862510337</v>
      </c>
      <c r="BB22">
        <f t="shared" si="0"/>
        <v>96.945711102344049</v>
      </c>
      <c r="BC22">
        <v>1.1616476097560977</v>
      </c>
      <c r="BD22">
        <v>0</v>
      </c>
      <c r="BE22">
        <v>0.18745626315789474</v>
      </c>
      <c r="BF22">
        <v>1.1071329744680851</v>
      </c>
    </row>
    <row r="23" spans="1:5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0.57399706143303719</v>
      </c>
      <c r="L23">
        <v>3.6630125980488217</v>
      </c>
      <c r="M23">
        <v>1.0226081168759067</v>
      </c>
      <c r="N23">
        <v>1.1375966765277774</v>
      </c>
      <c r="O23">
        <v>1.2523689053973737</v>
      </c>
      <c r="P23">
        <v>2.0768074540811314</v>
      </c>
      <c r="Q23">
        <v>0.15663167041515588</v>
      </c>
      <c r="R23">
        <v>0.51108981734749792</v>
      </c>
      <c r="S23">
        <v>0.250719633615619</v>
      </c>
      <c r="T23">
        <v>0.63453348518810948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1.8180234131653101</v>
      </c>
      <c r="AC23">
        <v>1.166581115149238</v>
      </c>
      <c r="AD23">
        <v>0.705276286568566</v>
      </c>
      <c r="AE23">
        <v>1.9675875159674387</v>
      </c>
      <c r="AF23">
        <v>0.27663034783969942</v>
      </c>
      <c r="AG23">
        <v>1.8543703879774576</v>
      </c>
      <c r="AH23">
        <v>0.42618774608641202</v>
      </c>
      <c r="AI23">
        <v>1.9935909229805886</v>
      </c>
      <c r="AJ23">
        <v>0</v>
      </c>
      <c r="AK23">
        <v>3.3726373245668957</v>
      </c>
      <c r="AL23">
        <v>0</v>
      </c>
      <c r="AM23">
        <v>0.60597481953663124</v>
      </c>
      <c r="AN23">
        <v>2.7097491504905025E-2</v>
      </c>
      <c r="AO23">
        <v>0</v>
      </c>
      <c r="AP23">
        <v>0</v>
      </c>
      <c r="AQ23">
        <v>0</v>
      </c>
      <c r="AR23">
        <v>0</v>
      </c>
      <c r="AS23">
        <v>1.2123990231684407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73.029188060947618</v>
      </c>
      <c r="BA23">
        <v>4.1689192327494782</v>
      </c>
      <c r="BB23">
        <f t="shared" si="0"/>
        <v>98.022227489022228</v>
      </c>
      <c r="BC23">
        <v>1.1616476097560977</v>
      </c>
      <c r="BD23">
        <v>0</v>
      </c>
      <c r="BE23">
        <v>0.18745626315789474</v>
      </c>
      <c r="BF23">
        <v>1.1071329744680851</v>
      </c>
    </row>
    <row r="24" spans="1:5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0.57399994672787291</v>
      </c>
      <c r="L24">
        <v>3.6630125980488217</v>
      </c>
      <c r="M24">
        <v>1.0226081168759067</v>
      </c>
      <c r="N24">
        <v>1.1375966765277774</v>
      </c>
      <c r="O24">
        <v>1.2523689053973737</v>
      </c>
      <c r="P24">
        <v>2.0768074540811314</v>
      </c>
      <c r="Q24">
        <v>0.15663167041515588</v>
      </c>
      <c r="R24">
        <v>0.51108981734749792</v>
      </c>
      <c r="S24">
        <v>0.250719633615619</v>
      </c>
      <c r="T24">
        <v>0.63453348518810948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1.8180234131653101</v>
      </c>
      <c r="AC24">
        <v>1.166581115149238</v>
      </c>
      <c r="AD24">
        <v>0.705276286568566</v>
      </c>
      <c r="AE24">
        <v>1.9675875159674387</v>
      </c>
      <c r="AF24">
        <v>0.27663034783969942</v>
      </c>
      <c r="AG24">
        <v>1.8543703879774576</v>
      </c>
      <c r="AH24">
        <v>0.85237551377582965</v>
      </c>
      <c r="AI24">
        <v>1.9935909229805886</v>
      </c>
      <c r="AJ24">
        <v>0</v>
      </c>
      <c r="AK24">
        <v>3.3726373245668957</v>
      </c>
      <c r="AL24">
        <v>0</v>
      </c>
      <c r="AM24">
        <v>0.60597481953663124</v>
      </c>
      <c r="AN24">
        <v>2.7097491504905025E-2</v>
      </c>
      <c r="AO24">
        <v>0</v>
      </c>
      <c r="AP24">
        <v>0</v>
      </c>
      <c r="AQ24">
        <v>0</v>
      </c>
      <c r="AR24">
        <v>0</v>
      </c>
      <c r="AS24">
        <v>1.2123990231684407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73.005832811521614</v>
      </c>
      <c r="BA24">
        <v>4.1857577526182173</v>
      </c>
      <c r="BB24">
        <f t="shared" si="0"/>
        <v>98.585267320080149</v>
      </c>
      <c r="BC24">
        <v>1.1616476097560977</v>
      </c>
      <c r="BD24">
        <v>0</v>
      </c>
      <c r="BE24">
        <v>0.36449921052631573</v>
      </c>
      <c r="BF24">
        <v>1.1071329744680851</v>
      </c>
    </row>
    <row r="25" spans="1:5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0.5739950878415665</v>
      </c>
      <c r="L25">
        <v>3.6630125980488217</v>
      </c>
      <c r="M25">
        <v>1.0226081168759067</v>
      </c>
      <c r="N25">
        <v>1.1375966765277774</v>
      </c>
      <c r="O25">
        <v>1.2523689053973737</v>
      </c>
      <c r="P25">
        <v>2.0768074540811314</v>
      </c>
      <c r="Q25">
        <v>0.15663167041515588</v>
      </c>
      <c r="R25">
        <v>0.51108981734749792</v>
      </c>
      <c r="S25">
        <v>0.250719633615619</v>
      </c>
      <c r="T25">
        <v>0.63453348518810948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1.8180234131653101</v>
      </c>
      <c r="AC25">
        <v>1.166581115149238</v>
      </c>
      <c r="AD25">
        <v>1.0579144483093299</v>
      </c>
      <c r="AE25">
        <v>1.9675875159674387</v>
      </c>
      <c r="AF25">
        <v>0.27663034783969942</v>
      </c>
      <c r="AG25">
        <v>1.8543703879774576</v>
      </c>
      <c r="AH25">
        <v>1.0654693760175327</v>
      </c>
      <c r="AI25">
        <v>1.9935909229805886</v>
      </c>
      <c r="AJ25">
        <v>0</v>
      </c>
      <c r="AK25">
        <v>3.3726373245668957</v>
      </c>
      <c r="AL25">
        <v>0</v>
      </c>
      <c r="AM25">
        <v>0.60597481953663124</v>
      </c>
      <c r="AN25">
        <v>2.7097491504905025E-2</v>
      </c>
      <c r="AO25">
        <v>0</v>
      </c>
      <c r="AP25">
        <v>0</v>
      </c>
      <c r="AQ25">
        <v>0</v>
      </c>
      <c r="AR25">
        <v>0</v>
      </c>
      <c r="AS25">
        <v>1.2123990231684407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72.992915883949081</v>
      </c>
      <c r="BA25">
        <v>4.2088652205467039</v>
      </c>
      <c r="BB25">
        <f t="shared" si="0"/>
        <v>99.198284194938466</v>
      </c>
      <c r="BC25">
        <v>1.1616476097560977</v>
      </c>
      <c r="BD25">
        <v>0</v>
      </c>
      <c r="BE25">
        <v>0.4478133157894737</v>
      </c>
      <c r="BF25">
        <v>1.1071329744680851</v>
      </c>
    </row>
    <row r="26" spans="1:5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0.57398606804122176</v>
      </c>
      <c r="L26">
        <v>3.6630125980488217</v>
      </c>
      <c r="M26">
        <v>1.0226081168759067</v>
      </c>
      <c r="N26">
        <v>1.1375966765277774</v>
      </c>
      <c r="O26">
        <v>1.2523689053973737</v>
      </c>
      <c r="P26">
        <v>2.0768074540811314</v>
      </c>
      <c r="Q26">
        <v>0.15663167041515588</v>
      </c>
      <c r="R26">
        <v>0.51108981734749792</v>
      </c>
      <c r="S26">
        <v>0.250719633615619</v>
      </c>
      <c r="T26">
        <v>0.63453348518810948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1.8180234131653101</v>
      </c>
      <c r="AC26">
        <v>1.166581115149238</v>
      </c>
      <c r="AD26">
        <v>1.0579144483093299</v>
      </c>
      <c r="AE26">
        <v>1.9675875159674387</v>
      </c>
      <c r="AF26">
        <v>0.27663034783969942</v>
      </c>
      <c r="AG26">
        <v>1.8543703879774576</v>
      </c>
      <c r="AH26">
        <v>1.4596930341264869</v>
      </c>
      <c r="AI26">
        <v>1.9935909229805886</v>
      </c>
      <c r="AJ26">
        <v>0</v>
      </c>
      <c r="AK26">
        <v>3.3726373245668957</v>
      </c>
      <c r="AL26">
        <v>0</v>
      </c>
      <c r="AM26">
        <v>0.60597481953663124</v>
      </c>
      <c r="AN26">
        <v>2.7097491504905025E-2</v>
      </c>
      <c r="AO26">
        <v>0</v>
      </c>
      <c r="AP26">
        <v>0</v>
      </c>
      <c r="AQ26">
        <v>0</v>
      </c>
      <c r="AR26">
        <v>0</v>
      </c>
      <c r="AS26">
        <v>1.2123990231684407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73.04344187017324</v>
      </c>
      <c r="BA26">
        <v>4.2274553786521682</v>
      </c>
      <c r="BB26">
        <f t="shared" si="0"/>
        <v>99.789205637883981</v>
      </c>
      <c r="BC26">
        <v>1.1616476097560977</v>
      </c>
      <c r="BD26">
        <v>0</v>
      </c>
      <c r="BE26">
        <v>0.6125842923076924</v>
      </c>
      <c r="BF26">
        <v>1.1071329744680851</v>
      </c>
    </row>
    <row r="27" spans="1:5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0.57398606804122176</v>
      </c>
      <c r="L27">
        <v>3.6629447881681556</v>
      </c>
      <c r="M27">
        <v>1.0226081168759067</v>
      </c>
      <c r="N27">
        <v>1.1375966765277774</v>
      </c>
      <c r="O27">
        <v>1.2523689053973737</v>
      </c>
      <c r="P27">
        <v>2.0768074540811314</v>
      </c>
      <c r="Q27">
        <v>0.15663167041515588</v>
      </c>
      <c r="R27">
        <v>0.51108981734749792</v>
      </c>
      <c r="S27">
        <v>0.250719633615619</v>
      </c>
      <c r="T27">
        <v>0.63453348518810948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1.8180234131653101</v>
      </c>
      <c r="AC27">
        <v>0.77693697266123973</v>
      </c>
      <c r="AD27">
        <v>1.0579144483093299</v>
      </c>
      <c r="AE27">
        <v>1.9675875159674387</v>
      </c>
      <c r="AF27">
        <v>0.27663034783969942</v>
      </c>
      <c r="AG27">
        <v>1.8543703879774576</v>
      </c>
      <c r="AH27">
        <v>1.2785632598622416</v>
      </c>
      <c r="AI27">
        <v>1.9935909229805886</v>
      </c>
      <c r="AJ27">
        <v>0</v>
      </c>
      <c r="AK27">
        <v>3.3726373245668957</v>
      </c>
      <c r="AL27">
        <v>0</v>
      </c>
      <c r="AM27">
        <v>0.60597481953663124</v>
      </c>
      <c r="AN27">
        <v>2.7097491504905025E-2</v>
      </c>
      <c r="AO27">
        <v>0</v>
      </c>
      <c r="AP27">
        <v>0</v>
      </c>
      <c r="AQ27">
        <v>0</v>
      </c>
      <c r="AR27">
        <v>0</v>
      </c>
      <c r="AS27">
        <v>1.2123990231684407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73.085186808599474</v>
      </c>
      <c r="BA27">
        <v>4.2053391329051406</v>
      </c>
      <c r="BB27">
        <f t="shared" si="0"/>
        <v>99.211182031186823</v>
      </c>
      <c r="BC27">
        <v>1.1616476097560977</v>
      </c>
      <c r="BD27">
        <v>0</v>
      </c>
      <c r="BE27">
        <v>0.54154122807017546</v>
      </c>
      <c r="BF27">
        <v>1.1071329744680851</v>
      </c>
    </row>
    <row r="28" spans="1:5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0.57398606804122176</v>
      </c>
      <c r="L28">
        <v>3.6629447881681556</v>
      </c>
      <c r="M28">
        <v>1.0226081168759067</v>
      </c>
      <c r="N28">
        <v>1.1375966765277774</v>
      </c>
      <c r="O28">
        <v>1.2523689053973737</v>
      </c>
      <c r="P28">
        <v>2.0768074540811314</v>
      </c>
      <c r="Q28">
        <v>0.15663167041515588</v>
      </c>
      <c r="R28">
        <v>0.51108981734749792</v>
      </c>
      <c r="S28">
        <v>0.250719633615619</v>
      </c>
      <c r="T28">
        <v>0.63453348518810948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1.8180234131653101</v>
      </c>
      <c r="AC28">
        <v>0.77693697266123973</v>
      </c>
      <c r="AD28">
        <v>1.0579144483093299</v>
      </c>
      <c r="AE28">
        <v>1.9675875159674387</v>
      </c>
      <c r="AF28">
        <v>0.27663034783969942</v>
      </c>
      <c r="AG28">
        <v>1.8543703879774576</v>
      </c>
      <c r="AH28">
        <v>1.579025617720726</v>
      </c>
      <c r="AI28">
        <v>1.9935909229805886</v>
      </c>
      <c r="AJ28">
        <v>0</v>
      </c>
      <c r="AK28">
        <v>3.3726373245668957</v>
      </c>
      <c r="AL28">
        <v>0</v>
      </c>
      <c r="AM28">
        <v>0.60597481953663124</v>
      </c>
      <c r="AN28">
        <v>2.7097491504905025E-2</v>
      </c>
      <c r="AO28">
        <v>0</v>
      </c>
      <c r="AP28">
        <v>0</v>
      </c>
      <c r="AQ28">
        <v>0</v>
      </c>
      <c r="AR28">
        <v>0</v>
      </c>
      <c r="AS28">
        <v>1.2123990231684407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73.116495512419135</v>
      </c>
      <c r="BA28">
        <v>4.2192071632832855</v>
      </c>
      <c r="BB28">
        <f t="shared" si="0"/>
        <v>99.651524316686135</v>
      </c>
      <c r="BC28">
        <v>1.1616476097560977</v>
      </c>
      <c r="BD28">
        <v>0</v>
      </c>
      <c r="BE28">
        <v>0.66398048226950346</v>
      </c>
      <c r="BF28">
        <v>1.1071329744680851</v>
      </c>
    </row>
    <row r="29" spans="1:5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0.59486537257357541</v>
      </c>
      <c r="L29">
        <v>3.663015220863528</v>
      </c>
      <c r="M29">
        <v>1.0226081168759067</v>
      </c>
      <c r="N29">
        <v>1.1375966765277774</v>
      </c>
      <c r="O29">
        <v>1.2523689053973737</v>
      </c>
      <c r="P29">
        <v>2.0768074540811314</v>
      </c>
      <c r="Q29">
        <v>0.16714543034978244</v>
      </c>
      <c r="R29">
        <v>0.51108981734749792</v>
      </c>
      <c r="S29">
        <v>0.25070203769648886</v>
      </c>
      <c r="T29">
        <v>0.65366416197036115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1.8180234131653101</v>
      </c>
      <c r="AC29">
        <v>0.77693697266123973</v>
      </c>
      <c r="AD29">
        <v>1.0579144483093299</v>
      </c>
      <c r="AE29">
        <v>1.9675875159674387</v>
      </c>
      <c r="AF29">
        <v>0.27663034783969942</v>
      </c>
      <c r="AG29">
        <v>1.8543703879774576</v>
      </c>
      <c r="AH29">
        <v>1.579025617720726</v>
      </c>
      <c r="AI29">
        <v>0.30670628115216025</v>
      </c>
      <c r="AJ29">
        <v>0</v>
      </c>
      <c r="AK29">
        <v>3.3726373245668957</v>
      </c>
      <c r="AL29">
        <v>0</v>
      </c>
      <c r="AM29">
        <v>0.60597481953663124</v>
      </c>
      <c r="AN29">
        <v>2.7097491504905025E-2</v>
      </c>
      <c r="AO29">
        <v>0</v>
      </c>
      <c r="AP29">
        <v>0</v>
      </c>
      <c r="AQ29">
        <v>0</v>
      </c>
      <c r="AR29">
        <v>0</v>
      </c>
      <c r="AS29">
        <v>1.2123990231684407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73.126931747025679</v>
      </c>
      <c r="BA29">
        <v>4.1512457208228755</v>
      </c>
      <c r="BB29">
        <f t="shared" si="0"/>
        <v>98.179604840588453</v>
      </c>
      <c r="BC29">
        <v>1.1616476097560977</v>
      </c>
      <c r="BD29">
        <v>0</v>
      </c>
      <c r="BE29">
        <v>0.66398048226950346</v>
      </c>
      <c r="BF29">
        <v>1.193123885106383</v>
      </c>
    </row>
    <row r="30" spans="1:5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0.58444376586052227</v>
      </c>
      <c r="L30">
        <v>3.663015220863528</v>
      </c>
      <c r="M30">
        <v>1.0226081168759067</v>
      </c>
      <c r="N30">
        <v>1.1375966765277774</v>
      </c>
      <c r="O30">
        <v>1.2523689053973737</v>
      </c>
      <c r="P30">
        <v>2.0768074540811314</v>
      </c>
      <c r="Q30">
        <v>0.16709279402674526</v>
      </c>
      <c r="R30">
        <v>0.51101216372165836</v>
      </c>
      <c r="S30">
        <v>0.25070203769648886</v>
      </c>
      <c r="T30">
        <v>0.65366416197036115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1.8180234131653101</v>
      </c>
      <c r="AC30">
        <v>0.77693697266123973</v>
      </c>
      <c r="AD30">
        <v>1.0579144483093299</v>
      </c>
      <c r="AE30">
        <v>1.9675875159674387</v>
      </c>
      <c r="AF30">
        <v>0.27663034783969942</v>
      </c>
      <c r="AG30">
        <v>1.8543703879774576</v>
      </c>
      <c r="AH30">
        <v>1.579025617720726</v>
      </c>
      <c r="AI30">
        <v>0.12779427426424544</v>
      </c>
      <c r="AJ30">
        <v>0</v>
      </c>
      <c r="AK30">
        <v>3.3726373245668957</v>
      </c>
      <c r="AL30">
        <v>0</v>
      </c>
      <c r="AM30">
        <v>0.60597481953663124</v>
      </c>
      <c r="AN30">
        <v>2.7097491504905025E-2</v>
      </c>
      <c r="AO30">
        <v>0</v>
      </c>
      <c r="AP30">
        <v>0</v>
      </c>
      <c r="AQ30">
        <v>0</v>
      </c>
      <c r="AR30">
        <v>0</v>
      </c>
      <c r="AS30">
        <v>1.2123990231684407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69.954316426633284</v>
      </c>
      <c r="BA30">
        <v>4.010710809262088</v>
      </c>
      <c r="BB30">
        <f t="shared" si="0"/>
        <v>94.958060528206985</v>
      </c>
      <c r="BC30">
        <v>1.1616476097560977</v>
      </c>
      <c r="BD30">
        <v>0</v>
      </c>
      <c r="BE30">
        <v>0.66398048226950346</v>
      </c>
      <c r="BF30">
        <v>1.193123885106383</v>
      </c>
    </row>
    <row r="31" spans="1:5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0.58444376586052227</v>
      </c>
      <c r="L31">
        <v>3.6630610365921137</v>
      </c>
      <c r="M31">
        <v>1.0226081168759067</v>
      </c>
      <c r="N31">
        <v>1.1375966765277774</v>
      </c>
      <c r="O31">
        <v>1.2523689053973737</v>
      </c>
      <c r="P31">
        <v>2.0768074540811314</v>
      </c>
      <c r="Q31">
        <v>0.16709709280499302</v>
      </c>
      <c r="R31">
        <v>0.51101216372165836</v>
      </c>
      <c r="S31">
        <v>0.25070203769648886</v>
      </c>
      <c r="T31">
        <v>0.65366416197036115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1.8180234131653101</v>
      </c>
      <c r="AC31">
        <v>1.166581115149238</v>
      </c>
      <c r="AD31">
        <v>1.0579144483093299</v>
      </c>
      <c r="AE31">
        <v>1.9675875159674387</v>
      </c>
      <c r="AF31">
        <v>0.27663034783969942</v>
      </c>
      <c r="AG31">
        <v>1.8543703879774576</v>
      </c>
      <c r="AH31">
        <v>1.0526837451471509</v>
      </c>
      <c r="AI31">
        <v>0.12779427426424544</v>
      </c>
      <c r="AJ31">
        <v>0</v>
      </c>
      <c r="AK31">
        <v>3.3726373245668957</v>
      </c>
      <c r="AL31">
        <v>0</v>
      </c>
      <c r="AM31">
        <v>0.60597481953663124</v>
      </c>
      <c r="AN31">
        <v>2.7097491504905025E-2</v>
      </c>
      <c r="AO31">
        <v>0</v>
      </c>
      <c r="AP31">
        <v>0</v>
      </c>
      <c r="AQ31">
        <v>0</v>
      </c>
      <c r="AR31">
        <v>0</v>
      </c>
      <c r="AS31">
        <v>1.2123990231684407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75.370722187434779</v>
      </c>
      <c r="BA31">
        <v>4.2314046997323951</v>
      </c>
      <c r="BB31">
        <f t="shared" si="0"/>
        <v>99.79925603473248</v>
      </c>
      <c r="BC31">
        <v>1.1616476097560977</v>
      </c>
      <c r="BD31">
        <v>0</v>
      </c>
      <c r="BE31">
        <v>0.44611173404255322</v>
      </c>
      <c r="BF31">
        <v>1.193123885106383</v>
      </c>
    </row>
    <row r="32" spans="1:5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0.58444376586052227</v>
      </c>
      <c r="L32">
        <v>3.6630610365921137</v>
      </c>
      <c r="M32">
        <v>1.0226081168759067</v>
      </c>
      <c r="N32">
        <v>1.1375966765277774</v>
      </c>
      <c r="O32">
        <v>1.2523689053973737</v>
      </c>
      <c r="P32">
        <v>2.0768074540811314</v>
      </c>
      <c r="Q32">
        <v>0.16709709280499302</v>
      </c>
      <c r="R32">
        <v>0.51101216372165836</v>
      </c>
      <c r="S32">
        <v>0.25070203769648886</v>
      </c>
      <c r="T32">
        <v>0.65379044040910028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1.8180234131653101</v>
      </c>
      <c r="AC32">
        <v>1.166581115149238</v>
      </c>
      <c r="AD32">
        <v>1.0579144483093299</v>
      </c>
      <c r="AE32">
        <v>1.9675875159674387</v>
      </c>
      <c r="AF32">
        <v>0.27663034783969942</v>
      </c>
      <c r="AG32">
        <v>1.8543703879774576</v>
      </c>
      <c r="AH32">
        <v>0.52634187257357545</v>
      </c>
      <c r="AI32">
        <v>0.12779427426424544</v>
      </c>
      <c r="AJ32">
        <v>0</v>
      </c>
      <c r="AK32">
        <v>3.3726373245668957</v>
      </c>
      <c r="AL32">
        <v>0</v>
      </c>
      <c r="AM32">
        <v>0.60597481953663124</v>
      </c>
      <c r="AN32">
        <v>2.7097491504905025E-2</v>
      </c>
      <c r="AO32">
        <v>0</v>
      </c>
      <c r="AP32">
        <v>0</v>
      </c>
      <c r="AQ32">
        <v>0</v>
      </c>
      <c r="AR32">
        <v>0</v>
      </c>
      <c r="AS32">
        <v>1.2123990231684407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75.370722187434779</v>
      </c>
      <c r="BA32">
        <v>4.2094088878975588</v>
      </c>
      <c r="BB32">
        <f t="shared" si="0"/>
        <v>99.066793263070792</v>
      </c>
      <c r="BC32">
        <v>1.1616476097560977</v>
      </c>
      <c r="BD32">
        <v>0</v>
      </c>
      <c r="BE32">
        <v>0.2178687446808511</v>
      </c>
      <c r="BF32">
        <v>1.193123885106383</v>
      </c>
    </row>
    <row r="33" spans="1:5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0.59482730184414789</v>
      </c>
      <c r="L33">
        <v>3.6631139934490919</v>
      </c>
      <c r="M33">
        <v>1.0226081168759067</v>
      </c>
      <c r="N33">
        <v>1.1375966765277774</v>
      </c>
      <c r="O33">
        <v>1.2523689053973737</v>
      </c>
      <c r="P33">
        <v>2.0768074540811314</v>
      </c>
      <c r="Q33">
        <v>0.1671402720680987</v>
      </c>
      <c r="R33">
        <v>0.51101216372165836</v>
      </c>
      <c r="S33">
        <v>0.26100068778004276</v>
      </c>
      <c r="T33">
        <v>0.65648173952922295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1.8180234131653101</v>
      </c>
      <c r="AC33">
        <v>1.166581115149238</v>
      </c>
      <c r="AD33">
        <v>0.705276286568566</v>
      </c>
      <c r="AE33">
        <v>1.9675875159674387</v>
      </c>
      <c r="AF33">
        <v>0.27663034783969942</v>
      </c>
      <c r="AG33">
        <v>1.8543703879774576</v>
      </c>
      <c r="AH33">
        <v>0.49650872667501555</v>
      </c>
      <c r="AI33">
        <v>0.12779427426424544</v>
      </c>
      <c r="AJ33">
        <v>0</v>
      </c>
      <c r="AK33">
        <v>3.3726373245668957</v>
      </c>
      <c r="AL33">
        <v>0</v>
      </c>
      <c r="AM33">
        <v>0.60597481953663124</v>
      </c>
      <c r="AN33">
        <v>2.7097491504905025E-2</v>
      </c>
      <c r="AO33">
        <v>0</v>
      </c>
      <c r="AP33">
        <v>0</v>
      </c>
      <c r="AQ33">
        <v>0</v>
      </c>
      <c r="AR33">
        <v>0</v>
      </c>
      <c r="AS33">
        <v>1.2123990231684407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78.762498434564819</v>
      </c>
      <c r="BA33">
        <v>4.3361788645389234</v>
      </c>
      <c r="BB33">
        <f t="shared" si="0"/>
        <v>101.96372137527395</v>
      </c>
      <c r="BC33">
        <v>1.1616476097560977</v>
      </c>
      <c r="BD33">
        <v>0</v>
      </c>
      <c r="BE33">
        <v>0.20879227272727274</v>
      </c>
      <c r="BF33">
        <v>1.193123885106383</v>
      </c>
    </row>
    <row r="34" spans="1:5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0.59482730184414789</v>
      </c>
      <c r="L34">
        <v>3.6629978267780481</v>
      </c>
      <c r="M34">
        <v>1.0226081168759067</v>
      </c>
      <c r="N34">
        <v>1.1375966765277774</v>
      </c>
      <c r="O34">
        <v>1.2523689053973737</v>
      </c>
      <c r="P34">
        <v>2.0768074540811314</v>
      </c>
      <c r="Q34">
        <v>0.1671402720680987</v>
      </c>
      <c r="R34">
        <v>0.51101216372165836</v>
      </c>
      <c r="S34">
        <v>0.26100068778004276</v>
      </c>
      <c r="T34">
        <v>0.65748278021289919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1.8180234131653101</v>
      </c>
      <c r="AC34">
        <v>1.166581115149238</v>
      </c>
      <c r="AD34">
        <v>0.3526381617407639</v>
      </c>
      <c r="AE34">
        <v>1.9675875159674387</v>
      </c>
      <c r="AF34">
        <v>0.27663034783969942</v>
      </c>
      <c r="AG34">
        <v>1.8543703879774576</v>
      </c>
      <c r="AH34">
        <v>0</v>
      </c>
      <c r="AI34">
        <v>0.12779427426424544</v>
      </c>
      <c r="AJ34">
        <v>0</v>
      </c>
      <c r="AK34">
        <v>3.3726373245668957</v>
      </c>
      <c r="AL34">
        <v>0</v>
      </c>
      <c r="AM34">
        <v>0.60597481953663124</v>
      </c>
      <c r="AN34">
        <v>2.7097491504905025E-2</v>
      </c>
      <c r="AO34">
        <v>0</v>
      </c>
      <c r="AP34">
        <v>0</v>
      </c>
      <c r="AQ34">
        <v>0</v>
      </c>
      <c r="AR34">
        <v>0</v>
      </c>
      <c r="AS34">
        <v>1.2123990231684407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78.762498434564819</v>
      </c>
      <c r="BA34">
        <v>4.300721513879834</v>
      </c>
      <c r="BB34">
        <f t="shared" si="0"/>
        <v>100.94212447571557</v>
      </c>
      <c r="BC34">
        <v>1.1616476097560977</v>
      </c>
      <c r="BD34">
        <v>0</v>
      </c>
      <c r="BE34">
        <v>0</v>
      </c>
      <c r="BF34">
        <v>1.193123885106383</v>
      </c>
    </row>
    <row r="35" spans="1:5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0.5948591615226011</v>
      </c>
      <c r="L35">
        <v>3.6629978267780481</v>
      </c>
      <c r="M35">
        <v>1.0226081168759067</v>
      </c>
      <c r="N35">
        <v>1.1375966765277774</v>
      </c>
      <c r="O35">
        <v>1.2523689053973737</v>
      </c>
      <c r="P35">
        <v>2.0768074540811314</v>
      </c>
      <c r="Q35">
        <v>0.16711518079082263</v>
      </c>
      <c r="R35">
        <v>0.51101216372165836</v>
      </c>
      <c r="S35">
        <v>0.26096940740205682</v>
      </c>
      <c r="T35">
        <v>0.6546870893488671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1.8180234131653101</v>
      </c>
      <c r="AC35">
        <v>1.166581115149238</v>
      </c>
      <c r="AD35">
        <v>0.3526381617407639</v>
      </c>
      <c r="AE35">
        <v>1.9675875159674387</v>
      </c>
      <c r="AF35">
        <v>0.27663034783969942</v>
      </c>
      <c r="AG35">
        <v>1.8543703879774576</v>
      </c>
      <c r="AH35">
        <v>0</v>
      </c>
      <c r="AI35">
        <v>0.12779427426424544</v>
      </c>
      <c r="AJ35">
        <v>0</v>
      </c>
      <c r="AK35">
        <v>3.3726373245668957</v>
      </c>
      <c r="AL35">
        <v>0</v>
      </c>
      <c r="AM35">
        <v>0.60597481953663124</v>
      </c>
      <c r="AN35">
        <v>2.7097491504905025E-2</v>
      </c>
      <c r="AO35">
        <v>0</v>
      </c>
      <c r="AP35">
        <v>0</v>
      </c>
      <c r="AQ35">
        <v>0</v>
      </c>
      <c r="AR35">
        <v>0</v>
      </c>
      <c r="AS35">
        <v>1.2123990231684407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78.808283239407231</v>
      </c>
      <c r="BA35">
        <v>4.3025174342435033</v>
      </c>
      <c r="BB35">
        <f t="shared" si="0"/>
        <v>100.98329315735347</v>
      </c>
      <c r="BC35">
        <v>1.1616476097560977</v>
      </c>
      <c r="BD35">
        <v>0</v>
      </c>
      <c r="BE35">
        <v>0</v>
      </c>
      <c r="BF35">
        <v>1.193123885106383</v>
      </c>
    </row>
    <row r="36" spans="1:5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0.5948591615226011</v>
      </c>
      <c r="L36">
        <v>3.6629978267780481</v>
      </c>
      <c r="M36">
        <v>1.0226081168759067</v>
      </c>
      <c r="N36">
        <v>1.1375966765277774</v>
      </c>
      <c r="O36">
        <v>1.2523689053973737</v>
      </c>
      <c r="P36">
        <v>2.0768074540811314</v>
      </c>
      <c r="Q36">
        <v>0.16711518079082263</v>
      </c>
      <c r="R36">
        <v>0.51101216372165836</v>
      </c>
      <c r="S36">
        <v>0.26096940740205682</v>
      </c>
      <c r="T36">
        <v>0.6546870893488671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1.8180234131653101</v>
      </c>
      <c r="AC36">
        <v>1.166581115149238</v>
      </c>
      <c r="AD36">
        <v>0.3526381617407639</v>
      </c>
      <c r="AE36">
        <v>1.9675875159674387</v>
      </c>
      <c r="AF36">
        <v>0.27663034783969942</v>
      </c>
      <c r="AG36">
        <v>1.8543703879774576</v>
      </c>
      <c r="AH36">
        <v>0</v>
      </c>
      <c r="AI36">
        <v>0.12779427426424544</v>
      </c>
      <c r="AJ36">
        <v>0</v>
      </c>
      <c r="AK36">
        <v>3.3726373245668957</v>
      </c>
      <c r="AL36">
        <v>0</v>
      </c>
      <c r="AM36">
        <v>0.60597481953663124</v>
      </c>
      <c r="AN36">
        <v>2.7097491504905025E-2</v>
      </c>
      <c r="AO36">
        <v>0</v>
      </c>
      <c r="AP36">
        <v>0</v>
      </c>
      <c r="AQ36">
        <v>0</v>
      </c>
      <c r="AR36">
        <v>0</v>
      </c>
      <c r="AS36">
        <v>1.2123990231684407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78.91619599248591</v>
      </c>
      <c r="BA36">
        <v>4.3070281873221798</v>
      </c>
      <c r="BB36">
        <f t="shared" si="0"/>
        <v>101.08669515735347</v>
      </c>
      <c r="BC36">
        <v>1.1616476097560977</v>
      </c>
      <c r="BD36">
        <v>0</v>
      </c>
      <c r="BE36">
        <v>0</v>
      </c>
      <c r="BF36">
        <v>1.193123885106383</v>
      </c>
    </row>
    <row r="37" spans="1:5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0.5948591615226011</v>
      </c>
      <c r="L37">
        <v>3.6629885027593678</v>
      </c>
      <c r="M37">
        <v>1.0226081168759067</v>
      </c>
      <c r="N37">
        <v>1.1375966765277774</v>
      </c>
      <c r="O37">
        <v>1.2523689053973737</v>
      </c>
      <c r="P37">
        <v>2.0768074540811314</v>
      </c>
      <c r="Q37">
        <v>0.16711518079082263</v>
      </c>
      <c r="R37">
        <v>0.51101216372165836</v>
      </c>
      <c r="S37">
        <v>0.26096940740205682</v>
      </c>
      <c r="T37">
        <v>0.6546870893488671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1.8180234131653101</v>
      </c>
      <c r="AC37">
        <v>1.166581115149238</v>
      </c>
      <c r="AD37">
        <v>0.3526381617407639</v>
      </c>
      <c r="AE37">
        <v>1.9675875159674387</v>
      </c>
      <c r="AF37">
        <v>0.27663034783969942</v>
      </c>
      <c r="AG37">
        <v>1.8543703879774576</v>
      </c>
      <c r="AH37">
        <v>0</v>
      </c>
      <c r="AI37">
        <v>0</v>
      </c>
      <c r="AJ37">
        <v>0</v>
      </c>
      <c r="AK37">
        <v>3.3726373245668957</v>
      </c>
      <c r="AL37">
        <v>0</v>
      </c>
      <c r="AM37">
        <v>0.60597481953663124</v>
      </c>
      <c r="AN37">
        <v>2.7097491504905025E-2</v>
      </c>
      <c r="AO37">
        <v>0</v>
      </c>
      <c r="AP37">
        <v>0</v>
      </c>
      <c r="AQ37">
        <v>0</v>
      </c>
      <c r="AR37">
        <v>0</v>
      </c>
      <c r="AS37">
        <v>1.2123990231684407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79.103076601962016</v>
      </c>
      <c r="BA37">
        <v>4.3094976063900603</v>
      </c>
      <c r="BB37">
        <f t="shared" si="0"/>
        <v>101.14330274947876</v>
      </c>
      <c r="BC37">
        <v>1.1616476097560977</v>
      </c>
      <c r="BD37">
        <v>0</v>
      </c>
      <c r="BE37">
        <v>0</v>
      </c>
      <c r="BF37">
        <v>1.193123885106383</v>
      </c>
    </row>
    <row r="38" spans="1:5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0.5948591615226011</v>
      </c>
      <c r="L38">
        <v>3.6630348184492174</v>
      </c>
      <c r="M38">
        <v>1.0226081168759067</v>
      </c>
      <c r="N38">
        <v>1.1375966765277774</v>
      </c>
      <c r="O38">
        <v>1.2523689053973737</v>
      </c>
      <c r="P38">
        <v>2.0768074540811314</v>
      </c>
      <c r="Q38">
        <v>0.16711518079082263</v>
      </c>
      <c r="R38">
        <v>0.51101216372165836</v>
      </c>
      <c r="S38">
        <v>0.26096940740205682</v>
      </c>
      <c r="T38">
        <v>0.6546870893488671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1.8180234131653101</v>
      </c>
      <c r="AC38">
        <v>1.166581115149238</v>
      </c>
      <c r="AD38">
        <v>0.3526381617407639</v>
      </c>
      <c r="AE38">
        <v>1.9675875159674387</v>
      </c>
      <c r="AF38">
        <v>0.27663034783969942</v>
      </c>
      <c r="AG38">
        <v>1.8543703879774576</v>
      </c>
      <c r="AH38">
        <v>0</v>
      </c>
      <c r="AI38">
        <v>0</v>
      </c>
      <c r="AJ38">
        <v>0</v>
      </c>
      <c r="AK38">
        <v>3.3726373245668957</v>
      </c>
      <c r="AL38">
        <v>0</v>
      </c>
      <c r="AM38">
        <v>0.60597481953663124</v>
      </c>
      <c r="AN38">
        <v>2.7097491504905025E-2</v>
      </c>
      <c r="AO38">
        <v>0</v>
      </c>
      <c r="AP38">
        <v>0</v>
      </c>
      <c r="AQ38">
        <v>0</v>
      </c>
      <c r="AR38">
        <v>0</v>
      </c>
      <c r="AS38">
        <v>1.2123990231684407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79.103076601962016</v>
      </c>
      <c r="BA38">
        <v>4.3094995423858959</v>
      </c>
      <c r="BB38">
        <f t="shared" si="0"/>
        <v>101.14334712917278</v>
      </c>
      <c r="BC38">
        <v>1.1616476097560977</v>
      </c>
      <c r="BD38">
        <v>0</v>
      </c>
      <c r="BE38">
        <v>0</v>
      </c>
      <c r="BF38">
        <v>1.193123885106383</v>
      </c>
    </row>
    <row r="39" spans="1:5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0.59482857579832704</v>
      </c>
      <c r="L39">
        <v>3.6630348184492174</v>
      </c>
      <c r="M39">
        <v>1.0226081168759067</v>
      </c>
      <c r="N39">
        <v>1.1375966765277774</v>
      </c>
      <c r="O39">
        <v>1.2523689053973737</v>
      </c>
      <c r="P39">
        <v>2.0768074540811314</v>
      </c>
      <c r="Q39">
        <v>0.1670295852783118</v>
      </c>
      <c r="R39">
        <v>0.51101216372165836</v>
      </c>
      <c r="S39">
        <v>0.26096940740205682</v>
      </c>
      <c r="T39">
        <v>0.65748278021289919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1.8180234131653101</v>
      </c>
      <c r="AC39">
        <v>1.166581115149238</v>
      </c>
      <c r="AD39">
        <v>0.3526381617407639</v>
      </c>
      <c r="AE39">
        <v>1.9675875159674387</v>
      </c>
      <c r="AF39">
        <v>0.27663034783969942</v>
      </c>
      <c r="AG39">
        <v>1.8543703879774576</v>
      </c>
      <c r="AH39">
        <v>0</v>
      </c>
      <c r="AI39">
        <v>0</v>
      </c>
      <c r="AJ39">
        <v>0</v>
      </c>
      <c r="AK39">
        <v>3.3726373245668957</v>
      </c>
      <c r="AL39">
        <v>0</v>
      </c>
      <c r="AM39">
        <v>0.60597481953663124</v>
      </c>
      <c r="AN39">
        <v>2.7097491504905025E-2</v>
      </c>
      <c r="AO39">
        <v>0</v>
      </c>
      <c r="AP39">
        <v>0</v>
      </c>
      <c r="AQ39">
        <v>0</v>
      </c>
      <c r="AR39">
        <v>0</v>
      </c>
      <c r="AS39">
        <v>1.2475765497808389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79.103076601962016</v>
      </c>
      <c r="BA39">
        <v>4.311081966500713</v>
      </c>
      <c r="BB39">
        <f t="shared" si="0"/>
        <v>101.17962174129761</v>
      </c>
      <c r="BC39">
        <v>1.1616476097560977</v>
      </c>
      <c r="BD39">
        <v>0</v>
      </c>
      <c r="BE39">
        <v>0</v>
      </c>
      <c r="BF39">
        <v>1.193123885106383</v>
      </c>
    </row>
    <row r="40" spans="1:5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0.59485174767780136</v>
      </c>
      <c r="L40">
        <v>3.6630348184492174</v>
      </c>
      <c r="M40">
        <v>1.0226081168759067</v>
      </c>
      <c r="N40">
        <v>1.1375966765277774</v>
      </c>
      <c r="O40">
        <v>1.2523689053973737</v>
      </c>
      <c r="P40">
        <v>2.0768074540811314</v>
      </c>
      <c r="Q40">
        <v>0.1670295852783118</v>
      </c>
      <c r="R40">
        <v>0.51101216372165836</v>
      </c>
      <c r="S40">
        <v>0.26096940740205682</v>
      </c>
      <c r="T40">
        <v>0.65748278021289919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1.8180234131653101</v>
      </c>
      <c r="AC40">
        <v>1.166581115149238</v>
      </c>
      <c r="AD40">
        <v>0.3526381617407639</v>
      </c>
      <c r="AE40">
        <v>1.9675875159674387</v>
      </c>
      <c r="AF40">
        <v>0.27663034783969942</v>
      </c>
      <c r="AG40">
        <v>1.8543703879774576</v>
      </c>
      <c r="AH40">
        <v>0</v>
      </c>
      <c r="AI40">
        <v>0</v>
      </c>
      <c r="AJ40">
        <v>0</v>
      </c>
      <c r="AK40">
        <v>3.3726373245668957</v>
      </c>
      <c r="AL40">
        <v>0</v>
      </c>
      <c r="AM40">
        <v>0.60597481953663124</v>
      </c>
      <c r="AN40">
        <v>2.7097491504905025E-2</v>
      </c>
      <c r="AO40">
        <v>0</v>
      </c>
      <c r="AP40">
        <v>0</v>
      </c>
      <c r="AQ40">
        <v>0</v>
      </c>
      <c r="AR40">
        <v>0</v>
      </c>
      <c r="AS40">
        <v>1.2475765497808389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79.103076601962016</v>
      </c>
      <c r="BA40">
        <v>4.3110829350852748</v>
      </c>
      <c r="BB40">
        <f t="shared" si="0"/>
        <v>101.17964394459253</v>
      </c>
      <c r="BC40">
        <v>1.1616476097560977</v>
      </c>
      <c r="BD40">
        <v>0</v>
      </c>
      <c r="BE40">
        <v>0</v>
      </c>
      <c r="BF40">
        <v>1.193123885106383</v>
      </c>
    </row>
    <row r="41" spans="1:5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0.59482857579832704</v>
      </c>
      <c r="L41">
        <v>3.6630819116738067</v>
      </c>
      <c r="M41">
        <v>1.0226081168759067</v>
      </c>
      <c r="N41">
        <v>1.1375966765277774</v>
      </c>
      <c r="O41">
        <v>1.2523689053973737</v>
      </c>
      <c r="P41">
        <v>2.0768074540811314</v>
      </c>
      <c r="Q41">
        <v>0.16698120823233459</v>
      </c>
      <c r="R41">
        <v>0.51091932842570686</v>
      </c>
      <c r="S41">
        <v>0.26092669411578351</v>
      </c>
      <c r="T41">
        <v>0.65748278021289919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1.8180234131653101</v>
      </c>
      <c r="AC41">
        <v>1.166581115149238</v>
      </c>
      <c r="AD41">
        <v>0.3526381617407639</v>
      </c>
      <c r="AE41">
        <v>1.9675875159674387</v>
      </c>
      <c r="AF41">
        <v>0.27663034783969942</v>
      </c>
      <c r="AG41">
        <v>1.8543703879774576</v>
      </c>
      <c r="AH41">
        <v>0</v>
      </c>
      <c r="AI41">
        <v>0</v>
      </c>
      <c r="AJ41">
        <v>0</v>
      </c>
      <c r="AK41">
        <v>3.3726373245668957</v>
      </c>
      <c r="AL41">
        <v>0</v>
      </c>
      <c r="AM41">
        <v>0.60597481953663124</v>
      </c>
      <c r="AN41">
        <v>2.7097491504905025E-2</v>
      </c>
      <c r="AO41">
        <v>0</v>
      </c>
      <c r="AP41">
        <v>0</v>
      </c>
      <c r="AQ41">
        <v>0</v>
      </c>
      <c r="AR41">
        <v>0</v>
      </c>
      <c r="AS41">
        <v>1.2475765497808389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78.956969317470254</v>
      </c>
      <c r="BA41">
        <v>4.3049689624144802</v>
      </c>
      <c r="BB41">
        <f t="shared" si="0"/>
        <v>101.03949062848848</v>
      </c>
      <c r="BC41">
        <v>1.1616476097560977</v>
      </c>
      <c r="BD41">
        <v>0</v>
      </c>
      <c r="BE41">
        <v>0</v>
      </c>
      <c r="BF41">
        <v>1.193123885106383</v>
      </c>
    </row>
    <row r="42" spans="1:5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0.59486537257357541</v>
      </c>
      <c r="L42">
        <v>3.6630819116738067</v>
      </c>
      <c r="M42">
        <v>1.0226081168759067</v>
      </c>
      <c r="N42">
        <v>1.1375966765277774</v>
      </c>
      <c r="O42">
        <v>1.2523689053973737</v>
      </c>
      <c r="P42">
        <v>2.0768074540811314</v>
      </c>
      <c r="Q42">
        <v>0.16698120823233459</v>
      </c>
      <c r="R42">
        <v>0.51091932842570686</v>
      </c>
      <c r="S42">
        <v>0.26092669411578351</v>
      </c>
      <c r="T42">
        <v>0.65748278021289919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1.8180234131653101</v>
      </c>
      <c r="AC42">
        <v>1.166581115149238</v>
      </c>
      <c r="AD42">
        <v>0.3526381617407639</v>
      </c>
      <c r="AE42">
        <v>1.9675875159674387</v>
      </c>
      <c r="AF42">
        <v>0.27663034783969942</v>
      </c>
      <c r="AG42">
        <v>1.8543703879774576</v>
      </c>
      <c r="AH42">
        <v>0</v>
      </c>
      <c r="AI42">
        <v>0</v>
      </c>
      <c r="AJ42">
        <v>0</v>
      </c>
      <c r="AK42">
        <v>3.3726373245668957</v>
      </c>
      <c r="AL42">
        <v>0</v>
      </c>
      <c r="AM42">
        <v>0.60597481953663124</v>
      </c>
      <c r="AN42">
        <v>2.7097491504905025E-2</v>
      </c>
      <c r="AO42">
        <v>0</v>
      </c>
      <c r="AP42">
        <v>0</v>
      </c>
      <c r="AQ42">
        <v>0</v>
      </c>
      <c r="AR42">
        <v>0</v>
      </c>
      <c r="AS42">
        <v>1.2475765497808389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78.998714255896488</v>
      </c>
      <c r="BA42">
        <v>4.306715438945913</v>
      </c>
      <c r="BB42">
        <f t="shared" si="0"/>
        <v>101.07952588715852</v>
      </c>
      <c r="BC42">
        <v>1.1616476097560977</v>
      </c>
      <c r="BD42">
        <v>0</v>
      </c>
      <c r="BE42">
        <v>0</v>
      </c>
      <c r="BF42">
        <v>1.193123885106383</v>
      </c>
    </row>
    <row r="43" spans="1:5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0.59485526732095828</v>
      </c>
      <c r="L43">
        <v>3.6630819116738067</v>
      </c>
      <c r="M43">
        <v>1.0226081168759067</v>
      </c>
      <c r="N43">
        <v>1.1375966765277774</v>
      </c>
      <c r="O43">
        <v>1.2523689053973737</v>
      </c>
      <c r="P43">
        <v>2.0768074540811314</v>
      </c>
      <c r="Q43">
        <v>0.16698120823233459</v>
      </c>
      <c r="R43">
        <v>0.51091932842570686</v>
      </c>
      <c r="S43">
        <v>0.26092669411578351</v>
      </c>
      <c r="T43">
        <v>0.65748278021289919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1.8180234131653101</v>
      </c>
      <c r="AC43">
        <v>1.166581115149238</v>
      </c>
      <c r="AD43">
        <v>0</v>
      </c>
      <c r="AE43">
        <v>1.9675875159674387</v>
      </c>
      <c r="AF43">
        <v>0.27663034783969942</v>
      </c>
      <c r="AG43">
        <v>1.8543703879774576</v>
      </c>
      <c r="AH43">
        <v>0</v>
      </c>
      <c r="AI43">
        <v>0</v>
      </c>
      <c r="AJ43">
        <v>0</v>
      </c>
      <c r="AK43">
        <v>3.3726373245668957</v>
      </c>
      <c r="AL43">
        <v>0</v>
      </c>
      <c r="AM43">
        <v>0.60597481953663124</v>
      </c>
      <c r="AN43">
        <v>2.7097491504905025E-2</v>
      </c>
      <c r="AO43">
        <v>0</v>
      </c>
      <c r="AP43">
        <v>0</v>
      </c>
      <c r="AQ43">
        <v>0</v>
      </c>
      <c r="AR43">
        <v>0</v>
      </c>
      <c r="AS43">
        <v>1.2123990231684407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79.071353579628479</v>
      </c>
      <c r="BA43">
        <v>4.2935406445051818</v>
      </c>
      <c r="BB43">
        <f t="shared" si="0"/>
        <v>100.77751421172546</v>
      </c>
      <c r="BC43">
        <v>1.1616476097560977</v>
      </c>
      <c r="BD43">
        <v>0</v>
      </c>
      <c r="BE43">
        <v>0</v>
      </c>
      <c r="BF43">
        <v>1.193123885106383</v>
      </c>
    </row>
    <row r="44" spans="1:5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0.59486537257357541</v>
      </c>
      <c r="L44">
        <v>3.6630819116738067</v>
      </c>
      <c r="M44">
        <v>1.0226081168759067</v>
      </c>
      <c r="N44">
        <v>1.1375966765277774</v>
      </c>
      <c r="O44">
        <v>1.2523689053973737</v>
      </c>
      <c r="P44">
        <v>2.0768074540811314</v>
      </c>
      <c r="Q44">
        <v>0.16698120823233459</v>
      </c>
      <c r="R44">
        <v>0.51091932842570686</v>
      </c>
      <c r="S44">
        <v>0.26092669411578351</v>
      </c>
      <c r="T44">
        <v>0.65748278021289919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1.8180234131653101</v>
      </c>
      <c r="AC44">
        <v>1.166581115149238</v>
      </c>
      <c r="AD44">
        <v>0</v>
      </c>
      <c r="AE44">
        <v>1.9675875159674387</v>
      </c>
      <c r="AF44">
        <v>0.27663034783969942</v>
      </c>
      <c r="AG44">
        <v>1.8543703879774576</v>
      </c>
      <c r="AH44">
        <v>0</v>
      </c>
      <c r="AI44">
        <v>0</v>
      </c>
      <c r="AJ44">
        <v>0</v>
      </c>
      <c r="AK44">
        <v>3.3726373245668957</v>
      </c>
      <c r="AL44">
        <v>0</v>
      </c>
      <c r="AM44">
        <v>0.60597481953663124</v>
      </c>
      <c r="AN44">
        <v>2.7097491504905025E-2</v>
      </c>
      <c r="AO44">
        <v>0</v>
      </c>
      <c r="AP44">
        <v>0</v>
      </c>
      <c r="AQ44">
        <v>0</v>
      </c>
      <c r="AR44">
        <v>0</v>
      </c>
      <c r="AS44">
        <v>1.2123990231684407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79.133970987267801</v>
      </c>
      <c r="BA44">
        <v>4.296158474544062</v>
      </c>
      <c r="BB44">
        <f t="shared" si="0"/>
        <v>100.83752389457852</v>
      </c>
      <c r="BC44">
        <v>1.1616476097560977</v>
      </c>
      <c r="BD44">
        <v>0</v>
      </c>
      <c r="BE44">
        <v>0</v>
      </c>
      <c r="BF44">
        <v>1.193123885106383</v>
      </c>
    </row>
    <row r="45" spans="1:5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0.59485526732095828</v>
      </c>
      <c r="L45">
        <v>3.6630819116738067</v>
      </c>
      <c r="M45">
        <v>1.0226081168759067</v>
      </c>
      <c r="N45">
        <v>1.1375966765277774</v>
      </c>
      <c r="O45">
        <v>1.2523689053973737</v>
      </c>
      <c r="P45">
        <v>2.0768074540811314</v>
      </c>
      <c r="Q45">
        <v>0.16699578549908281</v>
      </c>
      <c r="R45">
        <v>0.51101216372165836</v>
      </c>
      <c r="S45">
        <v>0.26095895762540083</v>
      </c>
      <c r="T45">
        <v>0.65748278021289919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1.8180234131653101</v>
      </c>
      <c r="AC45">
        <v>1.166581115149238</v>
      </c>
      <c r="AD45">
        <v>0</v>
      </c>
      <c r="AE45">
        <v>1.9675875159674387</v>
      </c>
      <c r="AF45">
        <v>0.27663034783969942</v>
      </c>
      <c r="AG45">
        <v>1.8543703879774576</v>
      </c>
      <c r="AH45">
        <v>0</v>
      </c>
      <c r="AI45">
        <v>0</v>
      </c>
      <c r="AJ45">
        <v>0</v>
      </c>
      <c r="AK45">
        <v>3.3726373245668957</v>
      </c>
      <c r="AL45">
        <v>0</v>
      </c>
      <c r="AM45">
        <v>0.60597481953663124</v>
      </c>
      <c r="AN45">
        <v>2.7097491504905025E-2</v>
      </c>
      <c r="AO45">
        <v>0</v>
      </c>
      <c r="AP45">
        <v>0</v>
      </c>
      <c r="AQ45">
        <v>0</v>
      </c>
      <c r="AR45">
        <v>0</v>
      </c>
      <c r="AS45">
        <v>1.2123990231684407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79.133970987267801</v>
      </c>
      <c r="BA45">
        <v>4.2961638906043254</v>
      </c>
      <c r="BB45">
        <f t="shared" si="0"/>
        <v>100.83764804933797</v>
      </c>
      <c r="BC45">
        <v>1.1616476097560977</v>
      </c>
      <c r="BD45">
        <v>0</v>
      </c>
      <c r="BE45">
        <v>0</v>
      </c>
      <c r="BF45">
        <v>1.193123885106383</v>
      </c>
    </row>
    <row r="46" spans="1:5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0.59486537257357541</v>
      </c>
      <c r="L46">
        <v>3.6630819116738067</v>
      </c>
      <c r="M46">
        <v>1.0226081168759067</v>
      </c>
      <c r="N46">
        <v>1.1375966765277774</v>
      </c>
      <c r="O46">
        <v>1.2523689053973737</v>
      </c>
      <c r="P46">
        <v>2.0768074540811314</v>
      </c>
      <c r="Q46">
        <v>0.16699578549908281</v>
      </c>
      <c r="R46">
        <v>0.51101216372165836</v>
      </c>
      <c r="S46">
        <v>0.26095895762540083</v>
      </c>
      <c r="T46">
        <v>0.65748278021289919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1.8180234131653101</v>
      </c>
      <c r="AC46">
        <v>1.166581115149238</v>
      </c>
      <c r="AD46">
        <v>0</v>
      </c>
      <c r="AE46">
        <v>1.9675875159674387</v>
      </c>
      <c r="AF46">
        <v>0.27663034783969942</v>
      </c>
      <c r="AG46">
        <v>1.8543703879774576</v>
      </c>
      <c r="AH46">
        <v>0</v>
      </c>
      <c r="AI46">
        <v>0</v>
      </c>
      <c r="AJ46">
        <v>0</v>
      </c>
      <c r="AK46">
        <v>3.3726373245668957</v>
      </c>
      <c r="AL46">
        <v>0</v>
      </c>
      <c r="AM46">
        <v>0.60597481953663124</v>
      </c>
      <c r="AN46">
        <v>2.7097491504905025E-2</v>
      </c>
      <c r="AO46">
        <v>0</v>
      </c>
      <c r="AP46">
        <v>0</v>
      </c>
      <c r="AQ46">
        <v>0</v>
      </c>
      <c r="AR46">
        <v>0</v>
      </c>
      <c r="AS46">
        <v>1.2123990231684407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79.133970987267801</v>
      </c>
      <c r="BA46">
        <v>4.2961643130038851</v>
      </c>
      <c r="BB46">
        <f t="shared" si="0"/>
        <v>100.83765773219102</v>
      </c>
      <c r="BC46">
        <v>1.1616476097560977</v>
      </c>
      <c r="BD46">
        <v>0</v>
      </c>
      <c r="BE46">
        <v>0</v>
      </c>
      <c r="BF46">
        <v>1.193123885106383</v>
      </c>
    </row>
    <row r="47" spans="1:5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0.59485526732095828</v>
      </c>
      <c r="L47">
        <v>3.6630819116738067</v>
      </c>
      <c r="M47">
        <v>1.0226081168759067</v>
      </c>
      <c r="N47">
        <v>1.1375966765277774</v>
      </c>
      <c r="O47">
        <v>1.2523689053973737</v>
      </c>
      <c r="P47">
        <v>2.0768074540811314</v>
      </c>
      <c r="Q47">
        <v>0.16698587967501219</v>
      </c>
      <c r="R47">
        <v>0.51101216372165836</v>
      </c>
      <c r="S47">
        <v>0.26095895762540083</v>
      </c>
      <c r="T47">
        <v>0.65748278021289919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1.8180234131653101</v>
      </c>
      <c r="AC47">
        <v>1.166581115149238</v>
      </c>
      <c r="AD47">
        <v>0</v>
      </c>
      <c r="AE47">
        <v>1.9675875159674387</v>
      </c>
      <c r="AF47">
        <v>0.27663034783969942</v>
      </c>
      <c r="AG47">
        <v>1.8543703879774576</v>
      </c>
      <c r="AH47">
        <v>0</v>
      </c>
      <c r="AI47">
        <v>0</v>
      </c>
      <c r="AJ47">
        <v>0</v>
      </c>
      <c r="AK47">
        <v>3.3726373245668957</v>
      </c>
      <c r="AL47">
        <v>0</v>
      </c>
      <c r="AM47">
        <v>0.60597481953663124</v>
      </c>
      <c r="AN47">
        <v>2.7097491504905025E-2</v>
      </c>
      <c r="AO47">
        <v>0</v>
      </c>
      <c r="AP47">
        <v>0</v>
      </c>
      <c r="AQ47">
        <v>0</v>
      </c>
      <c r="AR47">
        <v>0</v>
      </c>
      <c r="AS47">
        <v>1.2123990231684407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79.133970987267801</v>
      </c>
      <c r="BA47">
        <v>4.2961634765408796</v>
      </c>
      <c r="BB47">
        <f t="shared" si="0"/>
        <v>100.83763855757734</v>
      </c>
      <c r="BC47">
        <v>1.1616476097560977</v>
      </c>
      <c r="BD47">
        <v>0</v>
      </c>
      <c r="BE47">
        <v>0</v>
      </c>
      <c r="BF47">
        <v>1.193123885106383</v>
      </c>
    </row>
    <row r="48" spans="1:5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0.59486537257357541</v>
      </c>
      <c r="L48">
        <v>3.6630819116738067</v>
      </c>
      <c r="M48">
        <v>1.0226081168759067</v>
      </c>
      <c r="N48">
        <v>1.1375966765277774</v>
      </c>
      <c r="O48">
        <v>1.2523689053973737</v>
      </c>
      <c r="P48">
        <v>2.0768074540811314</v>
      </c>
      <c r="Q48">
        <v>0.16698587967501219</v>
      </c>
      <c r="R48">
        <v>0.51103911500730537</v>
      </c>
      <c r="S48">
        <v>0.26095895762540083</v>
      </c>
      <c r="T48">
        <v>0.65748278021289919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1.8180234131653101</v>
      </c>
      <c r="AC48">
        <v>1.166581115149238</v>
      </c>
      <c r="AD48">
        <v>0</v>
      </c>
      <c r="AE48">
        <v>1.9675875159674387</v>
      </c>
      <c r="AF48">
        <v>0.27663034783969942</v>
      </c>
      <c r="AG48">
        <v>1.8543703879774576</v>
      </c>
      <c r="AH48">
        <v>0</v>
      </c>
      <c r="AI48">
        <v>0</v>
      </c>
      <c r="AJ48">
        <v>0</v>
      </c>
      <c r="AK48">
        <v>3.3726373245668957</v>
      </c>
      <c r="AL48">
        <v>0</v>
      </c>
      <c r="AM48">
        <v>0.60597481953663124</v>
      </c>
      <c r="AN48">
        <v>2.7097491504905025E-2</v>
      </c>
      <c r="AO48">
        <v>0</v>
      </c>
      <c r="AP48">
        <v>0</v>
      </c>
      <c r="AQ48">
        <v>0</v>
      </c>
      <c r="AR48">
        <v>0</v>
      </c>
      <c r="AS48">
        <v>1.2123990231684407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79.133970987267801</v>
      </c>
      <c r="BA48">
        <v>4.2961650255041786</v>
      </c>
      <c r="BB48">
        <f t="shared" si="0"/>
        <v>100.8376740651523</v>
      </c>
      <c r="BC48">
        <v>1.1616476097560977</v>
      </c>
      <c r="BD48">
        <v>0</v>
      </c>
      <c r="BE48">
        <v>0</v>
      </c>
      <c r="BF48">
        <v>1.193123885106383</v>
      </c>
    </row>
    <row r="49" spans="1:5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0.59485526732095828</v>
      </c>
      <c r="L49">
        <v>3.6630819116738067</v>
      </c>
      <c r="M49">
        <v>1.0226081168759067</v>
      </c>
      <c r="N49">
        <v>1.1375966765277774</v>
      </c>
      <c r="O49">
        <v>1.2523689053973737</v>
      </c>
      <c r="P49">
        <v>2.0768074540811314</v>
      </c>
      <c r="Q49">
        <v>0.15667631622594583</v>
      </c>
      <c r="R49">
        <v>0.51103911500730537</v>
      </c>
      <c r="S49">
        <v>0.26095895762540083</v>
      </c>
      <c r="T49">
        <v>0.65748278021289919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1.8180234131653101</v>
      </c>
      <c r="AC49">
        <v>1.166581115149238</v>
      </c>
      <c r="AD49">
        <v>0</v>
      </c>
      <c r="AE49">
        <v>1.9675875159674387</v>
      </c>
      <c r="AF49">
        <v>0.27663034783969942</v>
      </c>
      <c r="AG49">
        <v>1.8543703879774576</v>
      </c>
      <c r="AH49">
        <v>0</v>
      </c>
      <c r="AI49">
        <v>0</v>
      </c>
      <c r="AJ49">
        <v>0</v>
      </c>
      <c r="AK49">
        <v>3.3726373245668957</v>
      </c>
      <c r="AL49">
        <v>0</v>
      </c>
      <c r="AM49">
        <v>0.60597481953663124</v>
      </c>
      <c r="AN49">
        <v>2.7097491504905025E-2</v>
      </c>
      <c r="AO49">
        <v>0</v>
      </c>
      <c r="AP49">
        <v>0</v>
      </c>
      <c r="AQ49">
        <v>0</v>
      </c>
      <c r="AR49">
        <v>0</v>
      </c>
      <c r="AS49">
        <v>1.2123990231684407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79.133970987267801</v>
      </c>
      <c r="BA49">
        <v>4.2957336633524488</v>
      </c>
      <c r="BB49">
        <f t="shared" si="0"/>
        <v>100.82778575860235</v>
      </c>
      <c r="BC49">
        <v>1.1616476097560977</v>
      </c>
      <c r="BD49">
        <v>0</v>
      </c>
      <c r="BE49">
        <v>0</v>
      </c>
      <c r="BF49">
        <v>1.193123885106383</v>
      </c>
    </row>
    <row r="50" spans="1:5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0.59486537257357541</v>
      </c>
      <c r="L50">
        <v>3.6630819116738067</v>
      </c>
      <c r="M50">
        <v>1.0226081168759067</v>
      </c>
      <c r="N50">
        <v>1.1375966765277774</v>
      </c>
      <c r="O50">
        <v>1.2523689053973737</v>
      </c>
      <c r="P50">
        <v>2.0768074540811314</v>
      </c>
      <c r="Q50">
        <v>0.1671211860328824</v>
      </c>
      <c r="R50">
        <v>0.51090904697158468</v>
      </c>
      <c r="S50">
        <v>0.26095895762540083</v>
      </c>
      <c r="T50">
        <v>0.65748278021289919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1.8180234131653101</v>
      </c>
      <c r="AC50">
        <v>1.166581115149238</v>
      </c>
      <c r="AD50">
        <v>0</v>
      </c>
      <c r="AE50">
        <v>1.9675875159674387</v>
      </c>
      <c r="AF50">
        <v>0.27663034783969942</v>
      </c>
      <c r="AG50">
        <v>1.8543703879774576</v>
      </c>
      <c r="AH50">
        <v>0.52634187257357545</v>
      </c>
      <c r="AI50">
        <v>0</v>
      </c>
      <c r="AJ50">
        <v>0</v>
      </c>
      <c r="AK50">
        <v>3.3726373245668957</v>
      </c>
      <c r="AL50">
        <v>0</v>
      </c>
      <c r="AM50">
        <v>0.60597481953663124</v>
      </c>
      <c r="AN50">
        <v>2.7097491504905025E-2</v>
      </c>
      <c r="AO50">
        <v>0</v>
      </c>
      <c r="AP50">
        <v>0</v>
      </c>
      <c r="AQ50">
        <v>0</v>
      </c>
      <c r="AR50">
        <v>0</v>
      </c>
      <c r="AS50">
        <v>1.2123990231684407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79.133970987267801</v>
      </c>
      <c r="BA50">
        <v>4.3181663347396206</v>
      </c>
      <c r="BB50">
        <f t="shared" si="0"/>
        <v>101.55988861149345</v>
      </c>
      <c r="BC50">
        <v>1.1616476097560977</v>
      </c>
      <c r="BD50">
        <v>0</v>
      </c>
      <c r="BE50">
        <v>0.2178687446808511</v>
      </c>
      <c r="BF50">
        <v>1.193123885106383</v>
      </c>
    </row>
    <row r="51" spans="1:5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0.59485526732095828</v>
      </c>
      <c r="L51">
        <v>3.694479024219385</v>
      </c>
      <c r="M51">
        <v>1.0226081168759067</v>
      </c>
      <c r="N51">
        <v>1.1375966765277774</v>
      </c>
      <c r="O51">
        <v>1.2523689053973737</v>
      </c>
      <c r="P51">
        <v>2.0768074540811314</v>
      </c>
      <c r="Q51">
        <v>0.16701487478756255</v>
      </c>
      <c r="R51">
        <v>0.51101216372165836</v>
      </c>
      <c r="S51">
        <v>0.260965139111142</v>
      </c>
      <c r="T51">
        <v>0.65564360540879019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1.8180234131653101</v>
      </c>
      <c r="AC51">
        <v>1.166581115149238</v>
      </c>
      <c r="AD51">
        <v>0</v>
      </c>
      <c r="AE51">
        <v>1.9675875159674387</v>
      </c>
      <c r="AF51">
        <v>0.27663034783969942</v>
      </c>
      <c r="AG51">
        <v>1.8543703879774576</v>
      </c>
      <c r="AH51">
        <v>0.52634187257357545</v>
      </c>
      <c r="AI51">
        <v>0</v>
      </c>
      <c r="AJ51">
        <v>0</v>
      </c>
      <c r="AK51">
        <v>3.3726373245668957</v>
      </c>
      <c r="AL51">
        <v>0</v>
      </c>
      <c r="AM51">
        <v>0.60597481953663124</v>
      </c>
      <c r="AN51">
        <v>2.7097491504905025E-2</v>
      </c>
      <c r="AO51">
        <v>0</v>
      </c>
      <c r="AP51">
        <v>0</v>
      </c>
      <c r="AQ51">
        <v>0</v>
      </c>
      <c r="AR51">
        <v>0</v>
      </c>
      <c r="AS51">
        <v>1.2123990231684407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79.133970987267801</v>
      </c>
      <c r="BA51">
        <v>4.3194015589938575</v>
      </c>
      <c r="BB51">
        <f t="shared" si="0"/>
        <v>101.58820420671854</v>
      </c>
      <c r="BC51">
        <v>1.1616476097560977</v>
      </c>
      <c r="BD51">
        <v>0</v>
      </c>
      <c r="BE51">
        <v>0.2178687446808511</v>
      </c>
      <c r="BF51">
        <v>1.193123885106383</v>
      </c>
    </row>
    <row r="52" spans="1:5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0.59486537257357541</v>
      </c>
      <c r="L52">
        <v>3.694479024219385</v>
      </c>
      <c r="M52">
        <v>1.0226081168759067</v>
      </c>
      <c r="N52">
        <v>1.1375966765277774</v>
      </c>
      <c r="O52">
        <v>1.2523689053973737</v>
      </c>
      <c r="P52">
        <v>2.0768074540811314</v>
      </c>
      <c r="Q52">
        <v>0.16702199252706806</v>
      </c>
      <c r="R52">
        <v>0.51101216372165836</v>
      </c>
      <c r="S52">
        <v>0.260965139111142</v>
      </c>
      <c r="T52">
        <v>0.65564360540879019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1.8180234131653101</v>
      </c>
      <c r="AC52">
        <v>1.166581115149238</v>
      </c>
      <c r="AD52">
        <v>0</v>
      </c>
      <c r="AE52">
        <v>1.9675875159674387</v>
      </c>
      <c r="AF52">
        <v>0.27663034783969942</v>
      </c>
      <c r="AG52">
        <v>1.8543703879774576</v>
      </c>
      <c r="AH52">
        <v>0.52634187257357545</v>
      </c>
      <c r="AI52">
        <v>0</v>
      </c>
      <c r="AJ52">
        <v>0</v>
      </c>
      <c r="AK52">
        <v>3.3726373245668957</v>
      </c>
      <c r="AL52">
        <v>0</v>
      </c>
      <c r="AM52">
        <v>0.60597481953663124</v>
      </c>
      <c r="AN52">
        <v>2.7097491504905025E-2</v>
      </c>
      <c r="AO52">
        <v>0</v>
      </c>
      <c r="AP52">
        <v>0</v>
      </c>
      <c r="AQ52">
        <v>0</v>
      </c>
      <c r="AR52">
        <v>0</v>
      </c>
      <c r="AS52">
        <v>1.2123990231684407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79.133970987267801</v>
      </c>
      <c r="BA52">
        <v>4.3194022789149287</v>
      </c>
      <c r="BB52">
        <f t="shared" si="0"/>
        <v>101.58822070978961</v>
      </c>
      <c r="BC52">
        <v>1.1616476097560977</v>
      </c>
      <c r="BD52">
        <v>0</v>
      </c>
      <c r="BE52">
        <v>0.2178687446808511</v>
      </c>
      <c r="BF52">
        <v>1.193123885106383</v>
      </c>
    </row>
    <row r="53" spans="1:5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0.59486537257357541</v>
      </c>
      <c r="L53">
        <v>3.7047941881384534</v>
      </c>
      <c r="M53">
        <v>1.0226081168759067</v>
      </c>
      <c r="N53">
        <v>1.1375966765277774</v>
      </c>
      <c r="O53">
        <v>1.2523689053973737</v>
      </c>
      <c r="P53">
        <v>2.0768074540811314</v>
      </c>
      <c r="Q53">
        <v>0.16695122082426889</v>
      </c>
      <c r="R53">
        <v>0.51103911500730537</v>
      </c>
      <c r="S53">
        <v>0.26077318018252832</v>
      </c>
      <c r="T53">
        <v>0.65681108158878987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1.8180234131653101</v>
      </c>
      <c r="AC53">
        <v>1.166581115149238</v>
      </c>
      <c r="AD53">
        <v>0</v>
      </c>
      <c r="AE53">
        <v>1.9675875159674387</v>
      </c>
      <c r="AF53">
        <v>0.27663034783969942</v>
      </c>
      <c r="AG53">
        <v>1.8543703879774576</v>
      </c>
      <c r="AH53">
        <v>0.52634187257357545</v>
      </c>
      <c r="AI53">
        <v>0</v>
      </c>
      <c r="AJ53">
        <v>0</v>
      </c>
      <c r="AK53">
        <v>3.3726373245668957</v>
      </c>
      <c r="AL53">
        <v>0</v>
      </c>
      <c r="AM53">
        <v>0.60597481953663124</v>
      </c>
      <c r="AN53">
        <v>2.7097491504905025E-2</v>
      </c>
      <c r="AO53">
        <v>0</v>
      </c>
      <c r="AP53">
        <v>0</v>
      </c>
      <c r="AQ53">
        <v>0</v>
      </c>
      <c r="AR53">
        <v>0</v>
      </c>
      <c r="AS53">
        <v>1.2123990231684407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79.113098518054699</v>
      </c>
      <c r="BA53">
        <v>4.3189999284813094</v>
      </c>
      <c r="BB53">
        <f t="shared" si="0"/>
        <v>101.57899745176343</v>
      </c>
      <c r="BC53">
        <v>1.1616476097560977</v>
      </c>
      <c r="BD53">
        <v>0</v>
      </c>
      <c r="BE53">
        <v>0.2178687446808511</v>
      </c>
      <c r="BF53">
        <v>1.193123885106383</v>
      </c>
    </row>
    <row r="54" spans="1:5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0.59486537257357541</v>
      </c>
      <c r="L54">
        <v>3.7047941881384534</v>
      </c>
      <c r="M54">
        <v>1.0226081168759067</v>
      </c>
      <c r="N54">
        <v>1.1375966765277774</v>
      </c>
      <c r="O54">
        <v>1.2523689053973737</v>
      </c>
      <c r="P54">
        <v>2.0768074540811314</v>
      </c>
      <c r="Q54">
        <v>0.16695122082426889</v>
      </c>
      <c r="R54">
        <v>0.51103911500730537</v>
      </c>
      <c r="S54">
        <v>0.26077318018252832</v>
      </c>
      <c r="T54">
        <v>0.65681108158878987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1.8180234131653101</v>
      </c>
      <c r="AC54">
        <v>1.166581115149238</v>
      </c>
      <c r="AD54">
        <v>0</v>
      </c>
      <c r="AE54">
        <v>1.9675875159674387</v>
      </c>
      <c r="AF54">
        <v>0.27663034783969942</v>
      </c>
      <c r="AG54">
        <v>1.8543703879774576</v>
      </c>
      <c r="AH54">
        <v>0.52634187257357545</v>
      </c>
      <c r="AI54">
        <v>0</v>
      </c>
      <c r="AJ54">
        <v>0</v>
      </c>
      <c r="AK54">
        <v>3.3726373245668957</v>
      </c>
      <c r="AL54">
        <v>0</v>
      </c>
      <c r="AM54">
        <v>0.60597481953663124</v>
      </c>
      <c r="AN54">
        <v>2.7097491504905025E-2</v>
      </c>
      <c r="AO54">
        <v>0</v>
      </c>
      <c r="AP54">
        <v>0</v>
      </c>
      <c r="AQ54">
        <v>0</v>
      </c>
      <c r="AR54">
        <v>0</v>
      </c>
      <c r="AS54">
        <v>1.2123990231684407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79.029608641202259</v>
      </c>
      <c r="BA54">
        <v>4.3155100516288822</v>
      </c>
      <c r="BB54">
        <f t="shared" si="0"/>
        <v>101.49899745176342</v>
      </c>
      <c r="BC54">
        <v>1.1616476097560977</v>
      </c>
      <c r="BD54">
        <v>0</v>
      </c>
      <c r="BE54">
        <v>0.2178687446808511</v>
      </c>
      <c r="BF54">
        <v>1.193123885106383</v>
      </c>
    </row>
    <row r="55" spans="1:5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0.59486537257357541</v>
      </c>
      <c r="L55">
        <v>3.7047941881384534</v>
      </c>
      <c r="M55">
        <v>1.0226081168759067</v>
      </c>
      <c r="N55">
        <v>1.1375966765277774</v>
      </c>
      <c r="O55">
        <v>1.2523689053973737</v>
      </c>
      <c r="P55">
        <v>2.0768074540811314</v>
      </c>
      <c r="Q55">
        <v>0.16695122082426889</v>
      </c>
      <c r="R55">
        <v>0.51103911500730537</v>
      </c>
      <c r="S55">
        <v>0.26077318018252832</v>
      </c>
      <c r="T55">
        <v>0.65681108158878987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1.8180234131653101</v>
      </c>
      <c r="AC55">
        <v>0.30668565916092672</v>
      </c>
      <c r="AD55">
        <v>0</v>
      </c>
      <c r="AE55">
        <v>1.9675875159674387</v>
      </c>
      <c r="AF55">
        <v>0.27663034783969942</v>
      </c>
      <c r="AG55">
        <v>1.8543703879774576</v>
      </c>
      <c r="AH55">
        <v>0.52634187257357545</v>
      </c>
      <c r="AI55">
        <v>0</v>
      </c>
      <c r="AJ55">
        <v>0</v>
      </c>
      <c r="AK55">
        <v>3.3726373245668957</v>
      </c>
      <c r="AL55">
        <v>0</v>
      </c>
      <c r="AM55">
        <v>0.60597481953663124</v>
      </c>
      <c r="AN55">
        <v>2.7097491504905025E-2</v>
      </c>
      <c r="AO55">
        <v>0</v>
      </c>
      <c r="AP55">
        <v>0</v>
      </c>
      <c r="AQ55">
        <v>0</v>
      </c>
      <c r="AR55">
        <v>0</v>
      </c>
      <c r="AS55">
        <v>1.2123990231684407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79.029608641202259</v>
      </c>
      <c r="BA55">
        <v>4.2795664215685703</v>
      </c>
      <c r="BB55">
        <f t="shared" si="0"/>
        <v>100.67504562583541</v>
      </c>
      <c r="BC55">
        <v>1.1616476097560977</v>
      </c>
      <c r="BD55">
        <v>0</v>
      </c>
      <c r="BE55">
        <v>0.2178687446808511</v>
      </c>
      <c r="BF55">
        <v>1.193123885106383</v>
      </c>
    </row>
    <row r="56" spans="1:5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0.59486537257357541</v>
      </c>
      <c r="L56">
        <v>3.7047941881384534</v>
      </c>
      <c r="M56">
        <v>1.0226081168759067</v>
      </c>
      <c r="N56">
        <v>1.1375966765277774</v>
      </c>
      <c r="O56">
        <v>1.2523689053973737</v>
      </c>
      <c r="P56">
        <v>2.0768074540811314</v>
      </c>
      <c r="Q56">
        <v>0.16695122082426889</v>
      </c>
      <c r="R56">
        <v>0.51103911500730537</v>
      </c>
      <c r="S56">
        <v>0.26077318018252832</v>
      </c>
      <c r="T56">
        <v>0.65681108158878987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1.8180234131653101</v>
      </c>
      <c r="AC56">
        <v>0.30668565916092672</v>
      </c>
      <c r="AD56">
        <v>0</v>
      </c>
      <c r="AE56">
        <v>1.9675875159674387</v>
      </c>
      <c r="AF56">
        <v>0.27663034783969942</v>
      </c>
      <c r="AG56">
        <v>1.8543703879774576</v>
      </c>
      <c r="AH56">
        <v>0.52634187257357545</v>
      </c>
      <c r="AI56">
        <v>0</v>
      </c>
      <c r="AJ56">
        <v>0</v>
      </c>
      <c r="AK56">
        <v>3.3726373245668957</v>
      </c>
      <c r="AL56">
        <v>0</v>
      </c>
      <c r="AM56">
        <v>0.60597481953663124</v>
      </c>
      <c r="AN56">
        <v>2.7097491504905025E-2</v>
      </c>
      <c r="AO56">
        <v>0</v>
      </c>
      <c r="AP56">
        <v>0</v>
      </c>
      <c r="AQ56">
        <v>0</v>
      </c>
      <c r="AR56">
        <v>0</v>
      </c>
      <c r="AS56">
        <v>1.2123990231684407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79.029608641202259</v>
      </c>
      <c r="BA56">
        <v>4.2795664215685703</v>
      </c>
      <c r="BB56">
        <f t="shared" si="0"/>
        <v>100.67504562583541</v>
      </c>
      <c r="BC56">
        <v>1.1616476097560977</v>
      </c>
      <c r="BD56">
        <v>0</v>
      </c>
      <c r="BE56">
        <v>0.2178687446808511</v>
      </c>
      <c r="BF56">
        <v>1.193123885106383</v>
      </c>
    </row>
    <row r="57" spans="1:5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0.59486537257357541</v>
      </c>
      <c r="L57">
        <v>3.7047941881384534</v>
      </c>
      <c r="M57">
        <v>1.0226081168759067</v>
      </c>
      <c r="N57">
        <v>1.1375966765277774</v>
      </c>
      <c r="O57">
        <v>1.2523689053973737</v>
      </c>
      <c r="P57">
        <v>2.0768074540811314</v>
      </c>
      <c r="Q57">
        <v>0.16695122082426889</v>
      </c>
      <c r="R57">
        <v>0.51103911500730537</v>
      </c>
      <c r="S57">
        <v>0.26077318018252832</v>
      </c>
      <c r="T57">
        <v>0.65681108158878987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1.8180234131653101</v>
      </c>
      <c r="AC57">
        <v>0.77770368833646408</v>
      </c>
      <c r="AD57">
        <v>0</v>
      </c>
      <c r="AE57">
        <v>1.9675875159674387</v>
      </c>
      <c r="AF57">
        <v>0.27663034783969942</v>
      </c>
      <c r="AG57">
        <v>1.8543703879774576</v>
      </c>
      <c r="AH57">
        <v>0.52634187257357545</v>
      </c>
      <c r="AI57">
        <v>0</v>
      </c>
      <c r="AJ57">
        <v>0</v>
      </c>
      <c r="AK57">
        <v>3.3726373245668957</v>
      </c>
      <c r="AL57">
        <v>0</v>
      </c>
      <c r="AM57">
        <v>0.60597481953663124</v>
      </c>
      <c r="AN57">
        <v>2.7097491504905025E-2</v>
      </c>
      <c r="AO57">
        <v>0</v>
      </c>
      <c r="AP57">
        <v>0</v>
      </c>
      <c r="AQ57">
        <v>0</v>
      </c>
      <c r="AR57">
        <v>0</v>
      </c>
      <c r="AS57">
        <v>1.2123990231684407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79.029608641202259</v>
      </c>
      <c r="BA57">
        <v>4.2992549751881075</v>
      </c>
      <c r="BB57">
        <f t="shared" si="0"/>
        <v>101.12637510139142</v>
      </c>
      <c r="BC57">
        <v>1.1616476097560977</v>
      </c>
      <c r="BD57">
        <v>0</v>
      </c>
      <c r="BE57">
        <v>0.2178687446808511</v>
      </c>
      <c r="BF57">
        <v>1.193123885106383</v>
      </c>
    </row>
    <row r="58" spans="1:5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0.59486537257357541</v>
      </c>
      <c r="L58">
        <v>3.7047941881384534</v>
      </c>
      <c r="M58">
        <v>1.0226081168759067</v>
      </c>
      <c r="N58">
        <v>1.1375966765277774</v>
      </c>
      <c r="O58">
        <v>1.2523689053973737</v>
      </c>
      <c r="P58">
        <v>2.0768074540811314</v>
      </c>
      <c r="Q58">
        <v>0.16695122082426889</v>
      </c>
      <c r="R58">
        <v>0.51103911500730537</v>
      </c>
      <c r="S58">
        <v>0.26077318018252832</v>
      </c>
      <c r="T58">
        <v>0.65681108158878987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1.8180234131653101</v>
      </c>
      <c r="AC58">
        <v>0.77770368833646408</v>
      </c>
      <c r="AD58">
        <v>0</v>
      </c>
      <c r="AE58">
        <v>1.9675875159674387</v>
      </c>
      <c r="AF58">
        <v>0.27663034783969942</v>
      </c>
      <c r="AG58">
        <v>1.8543703879774576</v>
      </c>
      <c r="AH58">
        <v>0.52634187257357545</v>
      </c>
      <c r="AI58">
        <v>0</v>
      </c>
      <c r="AJ58">
        <v>0</v>
      </c>
      <c r="AK58">
        <v>3.3726373245668957</v>
      </c>
      <c r="AL58">
        <v>0</v>
      </c>
      <c r="AM58">
        <v>0.60597481953663124</v>
      </c>
      <c r="AN58">
        <v>2.7097491504905025E-2</v>
      </c>
      <c r="AO58">
        <v>0</v>
      </c>
      <c r="AP58">
        <v>0</v>
      </c>
      <c r="AQ58">
        <v>0</v>
      </c>
      <c r="AR58">
        <v>0</v>
      </c>
      <c r="AS58">
        <v>1.2123990231684407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79.029608641202259</v>
      </c>
      <c r="BA58">
        <v>4.2992549751881075</v>
      </c>
      <c r="BB58">
        <f t="shared" si="0"/>
        <v>101.12637510139142</v>
      </c>
      <c r="BC58">
        <v>1.1616476097560977</v>
      </c>
      <c r="BD58">
        <v>0</v>
      </c>
      <c r="BE58">
        <v>0.2178687446808511</v>
      </c>
      <c r="BF58">
        <v>1.193123885106383</v>
      </c>
    </row>
    <row r="59" spans="1:5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0.59486203852950692</v>
      </c>
      <c r="L59">
        <v>3.6629724061211397</v>
      </c>
      <c r="M59">
        <v>1.0226081168759067</v>
      </c>
      <c r="N59">
        <v>1.1375966765277774</v>
      </c>
      <c r="O59">
        <v>1.2523689053973737</v>
      </c>
      <c r="P59">
        <v>2.0768074540811314</v>
      </c>
      <c r="Q59">
        <v>0.15667631622594583</v>
      </c>
      <c r="R59">
        <v>0.51103911500730537</v>
      </c>
      <c r="S59">
        <v>0.26083332759913852</v>
      </c>
      <c r="T59">
        <v>0.65324246661119734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1.8180234131653101</v>
      </c>
      <c r="AC59">
        <v>0.77770368833646408</v>
      </c>
      <c r="AD59">
        <v>0</v>
      </c>
      <c r="AE59">
        <v>1.9675875159674387</v>
      </c>
      <c r="AF59">
        <v>0</v>
      </c>
      <c r="AG59">
        <v>1.8543703879774576</v>
      </c>
      <c r="AH59">
        <v>0.52634187257357545</v>
      </c>
      <c r="AI59">
        <v>0</v>
      </c>
      <c r="AJ59">
        <v>0</v>
      </c>
      <c r="AK59">
        <v>3.3726373245668957</v>
      </c>
      <c r="AL59">
        <v>0</v>
      </c>
      <c r="AM59">
        <v>0.60597481953663124</v>
      </c>
      <c r="AN59">
        <v>2.7097491504905025E-2</v>
      </c>
      <c r="AO59">
        <v>0</v>
      </c>
      <c r="AP59">
        <v>0</v>
      </c>
      <c r="AQ59">
        <v>0</v>
      </c>
      <c r="AR59">
        <v>0</v>
      </c>
      <c r="AS59">
        <v>1.2123990231684407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79.029608641202259</v>
      </c>
      <c r="BA59">
        <v>4.2853673918407837</v>
      </c>
      <c r="BB59">
        <f t="shared" si="0"/>
        <v>100.80802384867835</v>
      </c>
      <c r="BC59">
        <v>1.1616476097560977</v>
      </c>
      <c r="BD59">
        <v>0</v>
      </c>
      <c r="BE59">
        <v>0.2178687446808511</v>
      </c>
      <c r="BF59">
        <v>1.193123885106383</v>
      </c>
    </row>
    <row r="60" spans="1:5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0.59484932189589446</v>
      </c>
      <c r="L60">
        <v>3.6629724061211397</v>
      </c>
      <c r="M60">
        <v>1.0226081168759067</v>
      </c>
      <c r="N60">
        <v>1.1375966765277774</v>
      </c>
      <c r="O60">
        <v>1.2523689053973737</v>
      </c>
      <c r="P60">
        <v>2.0768074540811314</v>
      </c>
      <c r="Q60">
        <v>0.15667631622594583</v>
      </c>
      <c r="R60">
        <v>0.51101216372165836</v>
      </c>
      <c r="S60">
        <v>0.26083332759913852</v>
      </c>
      <c r="T60">
        <v>0.65324246661119734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1.8180234131653101</v>
      </c>
      <c r="AC60">
        <v>0.77770368833646408</v>
      </c>
      <c r="AD60">
        <v>0</v>
      </c>
      <c r="AE60">
        <v>1.9675875159674387</v>
      </c>
      <c r="AF60">
        <v>0</v>
      </c>
      <c r="AG60">
        <v>1.8543703879774576</v>
      </c>
      <c r="AH60">
        <v>0.52634187257357545</v>
      </c>
      <c r="AI60">
        <v>0</v>
      </c>
      <c r="AJ60">
        <v>0</v>
      </c>
      <c r="AK60">
        <v>3.3726373245668957</v>
      </c>
      <c r="AL60">
        <v>0</v>
      </c>
      <c r="AM60">
        <v>0.60597481953663124</v>
      </c>
      <c r="AN60">
        <v>2.7097491504905025E-2</v>
      </c>
      <c r="AO60">
        <v>0</v>
      </c>
      <c r="AP60">
        <v>0</v>
      </c>
      <c r="AQ60">
        <v>0</v>
      </c>
      <c r="AR60">
        <v>0</v>
      </c>
      <c r="AS60">
        <v>1.2123990231684407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78.966991233562936</v>
      </c>
      <c r="BA60">
        <v>4.2827483260824382</v>
      </c>
      <c r="BB60">
        <f t="shared" si="0"/>
        <v>100.74798583887811</v>
      </c>
      <c r="BC60">
        <v>1.1616476097560977</v>
      </c>
      <c r="BD60">
        <v>0</v>
      </c>
      <c r="BE60">
        <v>0.2178687446808511</v>
      </c>
      <c r="BF60">
        <v>1.193123885106383</v>
      </c>
    </row>
    <row r="61" spans="1:5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0.58446659149826852</v>
      </c>
      <c r="L61">
        <v>3.6629724061211397</v>
      </c>
      <c r="M61">
        <v>1.0226081168759067</v>
      </c>
      <c r="N61">
        <v>1.1375966765277774</v>
      </c>
      <c r="O61">
        <v>1.2523689053973737</v>
      </c>
      <c r="P61">
        <v>2.0768074540811314</v>
      </c>
      <c r="Q61">
        <v>0.16695188107127659</v>
      </c>
      <c r="R61">
        <v>0.51124716257937564</v>
      </c>
      <c r="S61">
        <v>0.26094712292575079</v>
      </c>
      <c r="T61">
        <v>0.65748278021289919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1.8180234131653101</v>
      </c>
      <c r="AC61">
        <v>0.77770368833646408</v>
      </c>
      <c r="AD61">
        <v>0</v>
      </c>
      <c r="AE61">
        <v>1.9675875159674387</v>
      </c>
      <c r="AF61">
        <v>0</v>
      </c>
      <c r="AG61">
        <v>1.8543703879774576</v>
      </c>
      <c r="AH61">
        <v>0.52634187257357545</v>
      </c>
      <c r="AI61">
        <v>0</v>
      </c>
      <c r="AJ61">
        <v>0</v>
      </c>
      <c r="AK61">
        <v>3.3726373245668957</v>
      </c>
      <c r="AL61">
        <v>0</v>
      </c>
      <c r="AM61">
        <v>0.60597481953663124</v>
      </c>
      <c r="AN61">
        <v>2.7097491504905025E-2</v>
      </c>
      <c r="AO61">
        <v>0</v>
      </c>
      <c r="AP61">
        <v>0</v>
      </c>
      <c r="AQ61">
        <v>0</v>
      </c>
      <c r="AR61">
        <v>0</v>
      </c>
      <c r="AS61">
        <v>1.2123990231684407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78.966991233562936</v>
      </c>
      <c r="BA61">
        <v>4.2829356712678086</v>
      </c>
      <c r="BB61">
        <f t="shared" si="0"/>
        <v>100.75228043592648</v>
      </c>
      <c r="BC61">
        <v>1.1616476097560977</v>
      </c>
      <c r="BD61">
        <v>0</v>
      </c>
      <c r="BE61">
        <v>0.2178687446808511</v>
      </c>
      <c r="BF61">
        <v>1.193123885106383</v>
      </c>
    </row>
    <row r="62" spans="1:5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0.58444720161526231</v>
      </c>
      <c r="L62">
        <v>3.6629724061211397</v>
      </c>
      <c r="M62">
        <v>1.0226081168759067</v>
      </c>
      <c r="N62">
        <v>1.1375966765277774</v>
      </c>
      <c r="O62">
        <v>1.2523689053973737</v>
      </c>
      <c r="P62">
        <v>2.0768074540811314</v>
      </c>
      <c r="Q62">
        <v>0.16698877726972769</v>
      </c>
      <c r="R62">
        <v>0.51124716257937564</v>
      </c>
      <c r="S62">
        <v>0.26094712292575079</v>
      </c>
      <c r="T62">
        <v>0.65748278021289919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1.8180234131653101</v>
      </c>
      <c r="AC62">
        <v>0.77770368833646408</v>
      </c>
      <c r="AD62">
        <v>0</v>
      </c>
      <c r="AE62">
        <v>1.9675875159674387</v>
      </c>
      <c r="AF62">
        <v>0</v>
      </c>
      <c r="AG62">
        <v>1.8543703879774576</v>
      </c>
      <c r="AH62">
        <v>0.52634187257357545</v>
      </c>
      <c r="AI62">
        <v>0</v>
      </c>
      <c r="AJ62">
        <v>0</v>
      </c>
      <c r="AK62">
        <v>3.3726373245668957</v>
      </c>
      <c r="AL62">
        <v>0</v>
      </c>
      <c r="AM62">
        <v>0.60597481953663124</v>
      </c>
      <c r="AN62">
        <v>2.7097491504905025E-2</v>
      </c>
      <c r="AO62">
        <v>0</v>
      </c>
      <c r="AP62">
        <v>0</v>
      </c>
      <c r="AQ62">
        <v>0</v>
      </c>
      <c r="AR62">
        <v>0</v>
      </c>
      <c r="AS62">
        <v>1.2123990231684407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78.820883949071174</v>
      </c>
      <c r="BA62">
        <v>4.2768291185400322</v>
      </c>
      <c r="BB62">
        <f t="shared" si="0"/>
        <v>100.61229721047793</v>
      </c>
      <c r="BC62">
        <v>1.1616476097560977</v>
      </c>
      <c r="BD62">
        <v>0</v>
      </c>
      <c r="BE62">
        <v>0.2178687446808511</v>
      </c>
      <c r="BF62">
        <v>1.193123885106383</v>
      </c>
    </row>
    <row r="63" spans="1:5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0.57400315380397127</v>
      </c>
      <c r="L63">
        <v>3.6629724061211397</v>
      </c>
      <c r="M63">
        <v>1.0226081168759067</v>
      </c>
      <c r="N63">
        <v>1.1375966765277774</v>
      </c>
      <c r="O63">
        <v>1.2523689053973737</v>
      </c>
      <c r="P63">
        <v>2.0768074540811314</v>
      </c>
      <c r="Q63">
        <v>0.15660222291797116</v>
      </c>
      <c r="R63">
        <v>0.51108981734749792</v>
      </c>
      <c r="S63">
        <v>0.26090197505069218</v>
      </c>
      <c r="T63">
        <v>0.65748278021289919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1.8180234131653101</v>
      </c>
      <c r="AC63">
        <v>0.77770368833646408</v>
      </c>
      <c r="AD63">
        <v>0</v>
      </c>
      <c r="AE63">
        <v>1.9675875159674387</v>
      </c>
      <c r="AF63">
        <v>0</v>
      </c>
      <c r="AG63">
        <v>1.8543703879774576</v>
      </c>
      <c r="AH63">
        <v>0.52634187257357545</v>
      </c>
      <c r="AI63">
        <v>0.12779427426424544</v>
      </c>
      <c r="AJ63">
        <v>0</v>
      </c>
      <c r="AK63">
        <v>3.3726373245668957</v>
      </c>
      <c r="AL63">
        <v>0</v>
      </c>
      <c r="AM63">
        <v>0.60597481953663124</v>
      </c>
      <c r="AN63">
        <v>2.7097491504905025E-2</v>
      </c>
      <c r="AO63">
        <v>0</v>
      </c>
      <c r="AP63">
        <v>0</v>
      </c>
      <c r="AQ63">
        <v>0.47225187693592152</v>
      </c>
      <c r="AR63">
        <v>0</v>
      </c>
      <c r="AS63">
        <v>1.2475765497808389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78.476488207054899</v>
      </c>
      <c r="BA63">
        <v>4.2881065428740355</v>
      </c>
      <c r="BB63">
        <f t="shared" si="0"/>
        <v>100.78482371603194</v>
      </c>
      <c r="BC63">
        <v>1.1616476097560977</v>
      </c>
      <c r="BD63">
        <v>0</v>
      </c>
      <c r="BE63">
        <v>0.2178687446808511</v>
      </c>
      <c r="BF63">
        <v>1.1071329744680851</v>
      </c>
    </row>
    <row r="64" spans="1:5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0.5739896124011179</v>
      </c>
      <c r="L64">
        <v>3.6629724061211397</v>
      </c>
      <c r="M64">
        <v>1.0226081168759067</v>
      </c>
      <c r="N64">
        <v>1.1375966765277774</v>
      </c>
      <c r="O64">
        <v>1.2523689053973737</v>
      </c>
      <c r="P64">
        <v>2.0768074540811314</v>
      </c>
      <c r="Q64">
        <v>0.15660222291797116</v>
      </c>
      <c r="R64">
        <v>0.51108981734749792</v>
      </c>
      <c r="S64">
        <v>0.26090197505069218</v>
      </c>
      <c r="T64">
        <v>0.65748278021289919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1.8180234131653101</v>
      </c>
      <c r="AC64">
        <v>0.77770368833646408</v>
      </c>
      <c r="AD64">
        <v>0</v>
      </c>
      <c r="AE64">
        <v>1.9675875159674387</v>
      </c>
      <c r="AF64">
        <v>0</v>
      </c>
      <c r="AG64">
        <v>1.8543703879774576</v>
      </c>
      <c r="AH64">
        <v>0.9589224448966811</v>
      </c>
      <c r="AI64">
        <v>0.12779427426424544</v>
      </c>
      <c r="AJ64">
        <v>0</v>
      </c>
      <c r="AK64">
        <v>3.3726373245668957</v>
      </c>
      <c r="AL64">
        <v>0</v>
      </c>
      <c r="AM64">
        <v>0.60597481953663124</v>
      </c>
      <c r="AN64">
        <v>2.7097491504905025E-2</v>
      </c>
      <c r="AO64">
        <v>0</v>
      </c>
      <c r="AP64">
        <v>0</v>
      </c>
      <c r="AQ64">
        <v>0.80957463201836777</v>
      </c>
      <c r="AR64">
        <v>0</v>
      </c>
      <c r="AS64">
        <v>1.2475765497808389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78.476488207054899</v>
      </c>
      <c r="BA64">
        <v>4.320287935928949</v>
      </c>
      <c r="BB64">
        <f t="shared" si="0"/>
        <v>101.69810431778726</v>
      </c>
      <c r="BC64">
        <v>1.1616476097560977</v>
      </c>
      <c r="BD64">
        <v>0</v>
      </c>
      <c r="BE64">
        <v>0.3934409534883721</v>
      </c>
      <c r="BF64">
        <v>1.1071329744680851</v>
      </c>
    </row>
    <row r="65" spans="1:5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0.57396933695516439</v>
      </c>
      <c r="L65">
        <v>3.5274864817846074</v>
      </c>
      <c r="M65">
        <v>1.0226081168759067</v>
      </c>
      <c r="N65">
        <v>1.1375966765277774</v>
      </c>
      <c r="O65">
        <v>1.2523689053973737</v>
      </c>
      <c r="P65">
        <v>2.0768074540811314</v>
      </c>
      <c r="Q65">
        <v>0.1566956278989162</v>
      </c>
      <c r="R65">
        <v>0.51108981734749792</v>
      </c>
      <c r="S65">
        <v>0.25043536782085019</v>
      </c>
      <c r="T65">
        <v>0.63453348518810948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1.8180234131653101</v>
      </c>
      <c r="AC65">
        <v>0.77770368833646408</v>
      </c>
      <c r="AD65">
        <v>0</v>
      </c>
      <c r="AE65">
        <v>1.9675875159674387</v>
      </c>
      <c r="AF65">
        <v>0</v>
      </c>
      <c r="AG65">
        <v>1.8543703879774576</v>
      </c>
      <c r="AH65">
        <v>0.9589224448966811</v>
      </c>
      <c r="AI65">
        <v>0.12779427426424544</v>
      </c>
      <c r="AJ65">
        <v>0</v>
      </c>
      <c r="AK65">
        <v>3.3726373245668957</v>
      </c>
      <c r="AL65">
        <v>0</v>
      </c>
      <c r="AM65">
        <v>0.60597481953663124</v>
      </c>
      <c r="AN65">
        <v>2.7097491504905025E-2</v>
      </c>
      <c r="AO65">
        <v>0</v>
      </c>
      <c r="AP65">
        <v>0</v>
      </c>
      <c r="AQ65">
        <v>1.4167556308077647</v>
      </c>
      <c r="AR65">
        <v>0</v>
      </c>
      <c r="AS65">
        <v>1.2475765497808389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78.403434564809032</v>
      </c>
      <c r="BA65">
        <v>4.3355574198955233</v>
      </c>
      <c r="BB65">
        <f t="shared" si="0"/>
        <v>102.04813349330803</v>
      </c>
      <c r="BC65">
        <v>1.1616476097560977</v>
      </c>
      <c r="BD65">
        <v>0</v>
      </c>
      <c r="BE65">
        <v>0.3934409534883721</v>
      </c>
      <c r="BF65">
        <v>1.1071329744680851</v>
      </c>
    </row>
    <row r="66" spans="1:5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0.57396933695516439</v>
      </c>
      <c r="L66">
        <v>3.6631658910305998</v>
      </c>
      <c r="M66">
        <v>1.0226081168759067</v>
      </c>
      <c r="N66">
        <v>1.1375966765277774</v>
      </c>
      <c r="O66">
        <v>1.2523689053973737</v>
      </c>
      <c r="P66">
        <v>2.0768074540811314</v>
      </c>
      <c r="Q66">
        <v>0.15651255378027346</v>
      </c>
      <c r="R66">
        <v>0.51108981734749792</v>
      </c>
      <c r="S66">
        <v>0.25043536782085019</v>
      </c>
      <c r="T66">
        <v>0.63453348518810948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1.8180234131653101</v>
      </c>
      <c r="AC66">
        <v>0.77770368833646408</v>
      </c>
      <c r="AD66">
        <v>0</v>
      </c>
      <c r="AE66">
        <v>1.9675875159674387</v>
      </c>
      <c r="AF66">
        <v>0</v>
      </c>
      <c r="AG66">
        <v>1.8543703879774576</v>
      </c>
      <c r="AH66">
        <v>0.9589224448966811</v>
      </c>
      <c r="AI66">
        <v>0.12779427426424544</v>
      </c>
      <c r="AJ66">
        <v>0</v>
      </c>
      <c r="AK66">
        <v>3.3726373245668957</v>
      </c>
      <c r="AL66">
        <v>0</v>
      </c>
      <c r="AM66">
        <v>0.60597481953663124</v>
      </c>
      <c r="AN66">
        <v>2.7097491504905025E-2</v>
      </c>
      <c r="AO66">
        <v>0</v>
      </c>
      <c r="AP66">
        <v>0</v>
      </c>
      <c r="AQ66">
        <v>1.4167556308077647</v>
      </c>
      <c r="AR66">
        <v>0</v>
      </c>
      <c r="AS66">
        <v>1.2475765497808389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78.403434564809032</v>
      </c>
      <c r="BA66">
        <v>4.3412211667038463</v>
      </c>
      <c r="BB66">
        <f t="shared" si="0"/>
        <v>102.17796608162705</v>
      </c>
      <c r="BC66">
        <v>1.1616476097560977</v>
      </c>
      <c r="BD66">
        <v>0</v>
      </c>
      <c r="BE66">
        <v>0.3934409534883721</v>
      </c>
      <c r="BF66">
        <v>1.1071329744680851</v>
      </c>
    </row>
    <row r="67" spans="1:5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0.5739878087283431</v>
      </c>
      <c r="L67">
        <v>3.6631658910305998</v>
      </c>
      <c r="M67">
        <v>1.0226081168759067</v>
      </c>
      <c r="N67">
        <v>1.1375966765277774</v>
      </c>
      <c r="O67">
        <v>1.2523689053973737</v>
      </c>
      <c r="P67">
        <v>2.0768074540811314</v>
      </c>
      <c r="Q67">
        <v>0.15664542463056447</v>
      </c>
      <c r="R67">
        <v>0.51108981734749792</v>
      </c>
      <c r="S67">
        <v>0.2506315242795587</v>
      </c>
      <c r="T67">
        <v>0.63453348518810948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1.8180234131653101</v>
      </c>
      <c r="AC67">
        <v>0.77770368833646408</v>
      </c>
      <c r="AD67">
        <v>0</v>
      </c>
      <c r="AE67">
        <v>1.9675875159674387</v>
      </c>
      <c r="AF67">
        <v>0</v>
      </c>
      <c r="AG67">
        <v>1.8543703879774576</v>
      </c>
      <c r="AH67">
        <v>0.9589224448966811</v>
      </c>
      <c r="AI67">
        <v>0.12779427426424544</v>
      </c>
      <c r="AJ67">
        <v>0</v>
      </c>
      <c r="AK67">
        <v>3.3726373245668957</v>
      </c>
      <c r="AL67">
        <v>0</v>
      </c>
      <c r="AM67">
        <v>0.60597481953663124</v>
      </c>
      <c r="AN67">
        <v>2.7097491504905025E-2</v>
      </c>
      <c r="AO67">
        <v>0</v>
      </c>
      <c r="AP67">
        <v>0</v>
      </c>
      <c r="AQ67">
        <v>1.4167556308077647</v>
      </c>
      <c r="AR67">
        <v>0</v>
      </c>
      <c r="AS67">
        <v>1.2123990231684407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77.566053016071805</v>
      </c>
      <c r="BA67">
        <v>4.3047627228158589</v>
      </c>
      <c r="BB67">
        <f t="shared" si="0"/>
        <v>101.3422129492476</v>
      </c>
      <c r="BC67">
        <v>1.1616476097560977</v>
      </c>
      <c r="BD67">
        <v>0</v>
      </c>
      <c r="BE67">
        <v>0.3934409534883721</v>
      </c>
      <c r="BF67">
        <v>1.1071329744680851</v>
      </c>
    </row>
    <row r="68" spans="1:5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0.5739878087283431</v>
      </c>
      <c r="L68">
        <v>3.6631658910305998</v>
      </c>
      <c r="M68">
        <v>1.0226081168759067</v>
      </c>
      <c r="N68">
        <v>1.1375966765277774</v>
      </c>
      <c r="O68">
        <v>1.2523689053973737</v>
      </c>
      <c r="P68">
        <v>2.0768074540811314</v>
      </c>
      <c r="Q68">
        <v>0.15664542463056447</v>
      </c>
      <c r="R68">
        <v>0.51108981734749792</v>
      </c>
      <c r="S68">
        <v>0.2506315242795587</v>
      </c>
      <c r="T68">
        <v>0.63453348518810948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1.8180234131653101</v>
      </c>
      <c r="AC68">
        <v>0.77770368833646408</v>
      </c>
      <c r="AD68">
        <v>0</v>
      </c>
      <c r="AE68">
        <v>1.9675875159674387</v>
      </c>
      <c r="AF68">
        <v>0</v>
      </c>
      <c r="AG68">
        <v>1.8543703879774576</v>
      </c>
      <c r="AH68">
        <v>0.9589224448966811</v>
      </c>
      <c r="AI68">
        <v>0.12779427426424544</v>
      </c>
      <c r="AJ68">
        <v>0</v>
      </c>
      <c r="AK68">
        <v>3.3726373245668957</v>
      </c>
      <c r="AL68">
        <v>0</v>
      </c>
      <c r="AM68">
        <v>0.60597481953663124</v>
      </c>
      <c r="AN68">
        <v>2.7097491504905025E-2</v>
      </c>
      <c r="AO68">
        <v>0</v>
      </c>
      <c r="AP68">
        <v>0</v>
      </c>
      <c r="AQ68">
        <v>1.4167556308077647</v>
      </c>
      <c r="AR68">
        <v>0</v>
      </c>
      <c r="AS68">
        <v>1.2123990231684407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77.566053016071805</v>
      </c>
      <c r="BA68">
        <v>4.3047627228158589</v>
      </c>
      <c r="BB68">
        <f t="shared" ref="BB68:BB99" si="1">SUM(B68:AZ68)-BA68+SUM(BC68:BF68)</f>
        <v>101.3422129492476</v>
      </c>
      <c r="BC68">
        <v>1.1616476097560977</v>
      </c>
      <c r="BD68">
        <v>0</v>
      </c>
      <c r="BE68">
        <v>0.3934409534883721</v>
      </c>
      <c r="BF68">
        <v>1.1071329744680851</v>
      </c>
    </row>
    <row r="69" spans="1:5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3.6631138929218912</v>
      </c>
      <c r="M69">
        <v>1.0226081168759067</v>
      </c>
      <c r="N69">
        <v>1.1375966765277774</v>
      </c>
      <c r="O69">
        <v>1.2523689053973737</v>
      </c>
      <c r="P69">
        <v>2.0768074540811314</v>
      </c>
      <c r="Q69">
        <v>0.15664542463056447</v>
      </c>
      <c r="R69">
        <v>0.51108981734749792</v>
      </c>
      <c r="S69">
        <v>0.2506315242795587</v>
      </c>
      <c r="T69">
        <v>0.63453348518810948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1.8180234131653101</v>
      </c>
      <c r="AC69">
        <v>0.77770368833646408</v>
      </c>
      <c r="AD69">
        <v>0</v>
      </c>
      <c r="AE69">
        <v>1.9675875159674387</v>
      </c>
      <c r="AF69">
        <v>0</v>
      </c>
      <c r="AG69">
        <v>1.8543703879774576</v>
      </c>
      <c r="AH69">
        <v>0.9589224448966811</v>
      </c>
      <c r="AI69">
        <v>0.12779427426424544</v>
      </c>
      <c r="AJ69">
        <v>0</v>
      </c>
      <c r="AK69">
        <v>3.3726373245668957</v>
      </c>
      <c r="AL69">
        <v>0</v>
      </c>
      <c r="AM69">
        <v>0.60597481953663124</v>
      </c>
      <c r="AN69">
        <v>2.7097491504905025E-2</v>
      </c>
      <c r="AO69">
        <v>0</v>
      </c>
      <c r="AP69">
        <v>0</v>
      </c>
      <c r="AQ69">
        <v>1.4167556308077647</v>
      </c>
      <c r="AR69">
        <v>0</v>
      </c>
      <c r="AS69">
        <v>1.2123990231684407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78.087864746399504</v>
      </c>
      <c r="BA69">
        <v>4.3025795892177685</v>
      </c>
      <c r="BB69">
        <f t="shared" si="1"/>
        <v>101.29216800633634</v>
      </c>
      <c r="BC69">
        <v>1.1616476097560977</v>
      </c>
      <c r="BD69">
        <v>0</v>
      </c>
      <c r="BE69">
        <v>0.3934409534883721</v>
      </c>
      <c r="BF69">
        <v>1.1071329744680851</v>
      </c>
    </row>
    <row r="70" spans="1:5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3.6631138929218912</v>
      </c>
      <c r="M70">
        <v>1.0226081168759067</v>
      </c>
      <c r="N70">
        <v>1.1375966765277774</v>
      </c>
      <c r="O70">
        <v>1.2523689053973737</v>
      </c>
      <c r="P70">
        <v>2.0768074540811314</v>
      </c>
      <c r="Q70">
        <v>0.15663167041515588</v>
      </c>
      <c r="R70">
        <v>0.51108981734749792</v>
      </c>
      <c r="S70">
        <v>0.250719633615619</v>
      </c>
      <c r="T70">
        <v>0.63453348518810948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1.8180234131653101</v>
      </c>
      <c r="AC70">
        <v>0.77770368833646408</v>
      </c>
      <c r="AD70">
        <v>0</v>
      </c>
      <c r="AE70">
        <v>1.9675875159674387</v>
      </c>
      <c r="AF70">
        <v>0</v>
      </c>
      <c r="AG70">
        <v>1.8543703879774576</v>
      </c>
      <c r="AH70">
        <v>1.1421831828428302</v>
      </c>
      <c r="AI70">
        <v>0.12779427426424544</v>
      </c>
      <c r="AJ70">
        <v>0</v>
      </c>
      <c r="AK70">
        <v>3.3726373245668957</v>
      </c>
      <c r="AL70">
        <v>0</v>
      </c>
      <c r="AM70">
        <v>0.60597481953663124</v>
      </c>
      <c r="AN70">
        <v>2.7097491504905025E-2</v>
      </c>
      <c r="AO70">
        <v>0</v>
      </c>
      <c r="AP70">
        <v>0</v>
      </c>
      <c r="AQ70">
        <v>1.4167556308077647</v>
      </c>
      <c r="AR70">
        <v>0</v>
      </c>
      <c r="AS70">
        <v>1.2123990231684407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78.087864746399504</v>
      </c>
      <c r="BA70">
        <v>4.3102429961079602</v>
      </c>
      <c r="BB70">
        <f t="shared" si="1"/>
        <v>101.54205594490692</v>
      </c>
      <c r="BC70">
        <v>1.1616476097560977</v>
      </c>
      <c r="BD70">
        <v>0</v>
      </c>
      <c r="BE70">
        <v>0.46765720588235293</v>
      </c>
      <c r="BF70">
        <v>1.1071329744680851</v>
      </c>
    </row>
    <row r="71" spans="1:5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3.6631138929218912</v>
      </c>
      <c r="M71">
        <v>0.86607425894202184</v>
      </c>
      <c r="N71">
        <v>1.1375966765277774</v>
      </c>
      <c r="O71">
        <v>1.2523689053973737</v>
      </c>
      <c r="P71">
        <v>2.0768074540811314</v>
      </c>
      <c r="Q71">
        <v>0.15663167041515588</v>
      </c>
      <c r="R71">
        <v>0.51108981734749792</v>
      </c>
      <c r="S71">
        <v>0.250719633615619</v>
      </c>
      <c r="T71">
        <v>0.63453348518810948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1.8180234131653101</v>
      </c>
      <c r="AC71">
        <v>0.77770368833646408</v>
      </c>
      <c r="AD71">
        <v>0</v>
      </c>
      <c r="AE71">
        <v>1.9675875159674387</v>
      </c>
      <c r="AF71">
        <v>0</v>
      </c>
      <c r="AG71">
        <v>1.8543703879774576</v>
      </c>
      <c r="AH71">
        <v>1.2785632598622416</v>
      </c>
      <c r="AI71">
        <v>0.12779427426424544</v>
      </c>
      <c r="AJ71">
        <v>0</v>
      </c>
      <c r="AK71">
        <v>3.3726373245668957</v>
      </c>
      <c r="AL71">
        <v>0</v>
      </c>
      <c r="AM71">
        <v>0.60597481953663124</v>
      </c>
      <c r="AN71">
        <v>2.7097491504905025E-2</v>
      </c>
      <c r="AO71">
        <v>0</v>
      </c>
      <c r="AP71">
        <v>0</v>
      </c>
      <c r="AQ71">
        <v>1.4167556308077647</v>
      </c>
      <c r="AR71">
        <v>0</v>
      </c>
      <c r="AS71">
        <v>1.2123990231684407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77.419945731580057</v>
      </c>
      <c r="BA71">
        <v>4.28148155324629</v>
      </c>
      <c r="BB71">
        <f t="shared" si="1"/>
        <v>100.93580010545057</v>
      </c>
      <c r="BC71">
        <v>1.1616476097560977</v>
      </c>
      <c r="BD71">
        <v>0</v>
      </c>
      <c r="BE71">
        <v>0.52071271929824559</v>
      </c>
      <c r="BF71">
        <v>1.1071329744680851</v>
      </c>
    </row>
    <row r="72" spans="1:5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3.6631138929218912</v>
      </c>
      <c r="M72">
        <v>0.86607425894202184</v>
      </c>
      <c r="N72">
        <v>1.1375966765277774</v>
      </c>
      <c r="O72">
        <v>1.2523689053973737</v>
      </c>
      <c r="P72">
        <v>2.0768074540811314</v>
      </c>
      <c r="Q72">
        <v>0.15663167041515588</v>
      </c>
      <c r="R72">
        <v>0.51108981734749792</v>
      </c>
      <c r="S72">
        <v>0.250719633615619</v>
      </c>
      <c r="T72">
        <v>0.63453348518810948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1.8180234131653101</v>
      </c>
      <c r="AC72">
        <v>0.77770368833646408</v>
      </c>
      <c r="AD72">
        <v>0</v>
      </c>
      <c r="AE72">
        <v>1.9675875159674387</v>
      </c>
      <c r="AF72">
        <v>0</v>
      </c>
      <c r="AG72">
        <v>1.8543703879774576</v>
      </c>
      <c r="AH72">
        <v>1.2785632598622416</v>
      </c>
      <c r="AI72">
        <v>0.12779427426424544</v>
      </c>
      <c r="AJ72">
        <v>0</v>
      </c>
      <c r="AK72">
        <v>3.3726373245668957</v>
      </c>
      <c r="AL72">
        <v>0</v>
      </c>
      <c r="AM72">
        <v>0.60597481953663124</v>
      </c>
      <c r="AN72">
        <v>2.7097491504905025E-2</v>
      </c>
      <c r="AO72">
        <v>0</v>
      </c>
      <c r="AP72">
        <v>0</v>
      </c>
      <c r="AQ72">
        <v>1.4167556308077647</v>
      </c>
      <c r="AR72">
        <v>0</v>
      </c>
      <c r="AS72">
        <v>1.2123990231684407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77.419945731580057</v>
      </c>
      <c r="BA72">
        <v>4.28148155324629</v>
      </c>
      <c r="BB72">
        <f t="shared" si="1"/>
        <v>100.93580010545057</v>
      </c>
      <c r="BC72">
        <v>1.1616476097560977</v>
      </c>
      <c r="BD72">
        <v>0</v>
      </c>
      <c r="BE72">
        <v>0.52071271929824559</v>
      </c>
      <c r="BF72">
        <v>1.1071329744680851</v>
      </c>
    </row>
    <row r="73" spans="1:5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3.6631717476188843</v>
      </c>
      <c r="M73">
        <v>0.86607425894202184</v>
      </c>
      <c r="N73">
        <v>1.1375966765277774</v>
      </c>
      <c r="O73">
        <v>1.2523689053973737</v>
      </c>
      <c r="P73">
        <v>2.0768074540811314</v>
      </c>
      <c r="Q73">
        <v>0.15663167041515588</v>
      </c>
      <c r="R73">
        <v>0.51108981734749792</v>
      </c>
      <c r="S73">
        <v>0.250719633615619</v>
      </c>
      <c r="T73">
        <v>0.63453348518810948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1.8180234131653101</v>
      </c>
      <c r="AC73">
        <v>0.77770368833646408</v>
      </c>
      <c r="AD73">
        <v>0</v>
      </c>
      <c r="AE73">
        <v>1.9675875159674387</v>
      </c>
      <c r="AF73">
        <v>0</v>
      </c>
      <c r="AG73">
        <v>1.8543703879774576</v>
      </c>
      <c r="AH73">
        <v>1.2785632598622416</v>
      </c>
      <c r="AI73">
        <v>0.12779427426424544</v>
      </c>
      <c r="AJ73">
        <v>0</v>
      </c>
      <c r="AK73">
        <v>3.3726373245668957</v>
      </c>
      <c r="AL73">
        <v>0</v>
      </c>
      <c r="AM73">
        <v>0.60597481953663124</v>
      </c>
      <c r="AN73">
        <v>2.7097491504905025E-2</v>
      </c>
      <c r="AO73">
        <v>0</v>
      </c>
      <c r="AP73">
        <v>0</v>
      </c>
      <c r="AQ73">
        <v>1.4167556308077647</v>
      </c>
      <c r="AR73">
        <v>0</v>
      </c>
      <c r="AS73">
        <v>1.2123990231684407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77.419945731580057</v>
      </c>
      <c r="BA73">
        <v>4.2814839715726238</v>
      </c>
      <c r="BB73">
        <f t="shared" si="1"/>
        <v>100.93585554182123</v>
      </c>
      <c r="BC73">
        <v>1.1616476097560977</v>
      </c>
      <c r="BD73">
        <v>0</v>
      </c>
      <c r="BE73">
        <v>0.52071271929824559</v>
      </c>
      <c r="BF73">
        <v>1.1071329744680851</v>
      </c>
    </row>
    <row r="74" spans="1:5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3.6631259445394226</v>
      </c>
      <c r="M74">
        <v>0.86607425894202184</v>
      </c>
      <c r="N74">
        <v>1.1375966765277774</v>
      </c>
      <c r="O74">
        <v>1.2523689053973737</v>
      </c>
      <c r="P74">
        <v>2.0768074540811314</v>
      </c>
      <c r="Q74">
        <v>0.15663167041515588</v>
      </c>
      <c r="R74">
        <v>0.51108981734749792</v>
      </c>
      <c r="S74">
        <v>0.250719633615619</v>
      </c>
      <c r="T74">
        <v>0.63453348518810948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1.2120156087768732</v>
      </c>
      <c r="AC74">
        <v>0.77770368833646408</v>
      </c>
      <c r="AD74">
        <v>0</v>
      </c>
      <c r="AE74">
        <v>1.9675875159674387</v>
      </c>
      <c r="AF74">
        <v>0</v>
      </c>
      <c r="AG74">
        <v>1.8543703879774576</v>
      </c>
      <c r="AH74">
        <v>1.2785632598622416</v>
      </c>
      <c r="AI74">
        <v>0.12779427426424544</v>
      </c>
      <c r="AJ74">
        <v>0</v>
      </c>
      <c r="AK74">
        <v>3.3726373245668957</v>
      </c>
      <c r="AL74">
        <v>0</v>
      </c>
      <c r="AM74">
        <v>0.60597481953663124</v>
      </c>
      <c r="AN74">
        <v>2.7097491504905025E-2</v>
      </c>
      <c r="AO74">
        <v>0</v>
      </c>
      <c r="AP74">
        <v>0</v>
      </c>
      <c r="AQ74">
        <v>1.4167556308077647</v>
      </c>
      <c r="AR74">
        <v>0</v>
      </c>
      <c r="AS74">
        <v>1.2123990231684407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77.419945731580057</v>
      </c>
      <c r="BA74">
        <v>4.2561509307804659</v>
      </c>
      <c r="BB74">
        <f t="shared" si="1"/>
        <v>100.35513497514549</v>
      </c>
      <c r="BC74">
        <v>1.1616476097560977</v>
      </c>
      <c r="BD74">
        <v>0</v>
      </c>
      <c r="BE74">
        <v>0.52071271929824559</v>
      </c>
      <c r="BF74">
        <v>1.1071329744680851</v>
      </c>
    </row>
    <row r="75" spans="1:5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3.6631259445394226</v>
      </c>
      <c r="M75">
        <v>0.86607425894202184</v>
      </c>
      <c r="N75">
        <v>1.1375966765277774</v>
      </c>
      <c r="O75">
        <v>1.2523689053973737</v>
      </c>
      <c r="P75">
        <v>2.0768074540811314</v>
      </c>
      <c r="Q75">
        <v>0.15663167041515588</v>
      </c>
      <c r="R75">
        <v>0.51108981734749792</v>
      </c>
      <c r="S75">
        <v>0.250719633615619</v>
      </c>
      <c r="T75">
        <v>0.63453348518810948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0.73604187853266545</v>
      </c>
      <c r="AC75">
        <v>0.15334282958046336</v>
      </c>
      <c r="AD75">
        <v>0</v>
      </c>
      <c r="AE75">
        <v>1.6851029768315591</v>
      </c>
      <c r="AF75">
        <v>0.27663034783969942</v>
      </c>
      <c r="AG75">
        <v>1.8543703879774576</v>
      </c>
      <c r="AH75">
        <v>1.2785632598622416</v>
      </c>
      <c r="AI75">
        <v>0.12779427426424544</v>
      </c>
      <c r="AJ75">
        <v>0</v>
      </c>
      <c r="AK75">
        <v>3.3726373245668957</v>
      </c>
      <c r="AL75">
        <v>0</v>
      </c>
      <c r="AM75">
        <v>0.60597481953663124</v>
      </c>
      <c r="AN75">
        <v>2.7608786641619698E-2</v>
      </c>
      <c r="AO75">
        <v>0</v>
      </c>
      <c r="AP75">
        <v>0</v>
      </c>
      <c r="AQ75">
        <v>1.4167556308077647</v>
      </c>
      <c r="AR75">
        <v>0</v>
      </c>
      <c r="AS75">
        <v>1.2123990231684407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78.066992277186401</v>
      </c>
      <c r="BA75">
        <v>4.23698015750713</v>
      </c>
      <c r="BB75">
        <f t="shared" si="1"/>
        <v>100.30930444741971</v>
      </c>
      <c r="BC75">
        <v>1.1616476097560977</v>
      </c>
      <c r="BD75">
        <v>0.39362963855421684</v>
      </c>
      <c r="BE75">
        <v>0.52071271929824559</v>
      </c>
      <c r="BF75">
        <v>1.1071329744680851</v>
      </c>
    </row>
    <row r="76" spans="1:5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3.6631130438106267</v>
      </c>
      <c r="M76">
        <v>0.86607425894202184</v>
      </c>
      <c r="N76">
        <v>1.1375966765277774</v>
      </c>
      <c r="O76">
        <v>1.2523689053973737</v>
      </c>
      <c r="P76">
        <v>2.0768074540811314</v>
      </c>
      <c r="Q76">
        <v>0.15663167041515588</v>
      </c>
      <c r="R76">
        <v>0.51108981734749792</v>
      </c>
      <c r="S76">
        <v>0.250719633615619</v>
      </c>
      <c r="T76">
        <v>0.63453348518810948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0.73604187853266545</v>
      </c>
      <c r="AC76">
        <v>0.15334282958046336</v>
      </c>
      <c r="AD76">
        <v>0.3526381617407639</v>
      </c>
      <c r="AE76">
        <v>1.7846772257357542</v>
      </c>
      <c r="AF76">
        <v>0.27663034783969942</v>
      </c>
      <c r="AG76">
        <v>1.8543703879774576</v>
      </c>
      <c r="AH76">
        <v>1.2785632598622416</v>
      </c>
      <c r="AI76">
        <v>0.12779427426424544</v>
      </c>
      <c r="AJ76">
        <v>0</v>
      </c>
      <c r="AK76">
        <v>3.3726373245668957</v>
      </c>
      <c r="AL76">
        <v>0</v>
      </c>
      <c r="AM76">
        <v>0.60597481953663124</v>
      </c>
      <c r="AN76">
        <v>2.7608786641619698E-2</v>
      </c>
      <c r="AO76">
        <v>0</v>
      </c>
      <c r="AP76">
        <v>0</v>
      </c>
      <c r="AQ76">
        <v>0.3035904993946984</v>
      </c>
      <c r="AR76">
        <v>0</v>
      </c>
      <c r="AS76">
        <v>1.2123990231684407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78.066992277186401</v>
      </c>
      <c r="BA76">
        <v>4.2093517945285601</v>
      </c>
      <c r="BB76">
        <f t="shared" si="1"/>
        <v>99.696795697673309</v>
      </c>
      <c r="BC76">
        <v>1.1616476097560977</v>
      </c>
      <c r="BD76">
        <v>0.39362963855421684</v>
      </c>
      <c r="BE76">
        <v>0.54154122807017546</v>
      </c>
      <c r="BF76">
        <v>1.1071329744680851</v>
      </c>
    </row>
    <row r="77" spans="1:5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3.6631658910305998</v>
      </c>
      <c r="M77">
        <v>0.86607425894202184</v>
      </c>
      <c r="N77">
        <v>1.1375966765277774</v>
      </c>
      <c r="O77">
        <v>1.2523689053973737</v>
      </c>
      <c r="P77">
        <v>2.0768074540811314</v>
      </c>
      <c r="Q77">
        <v>0.15663167041515588</v>
      </c>
      <c r="R77">
        <v>0.51108981734749792</v>
      </c>
      <c r="S77">
        <v>0.250719633615619</v>
      </c>
      <c r="T77">
        <v>0.63453348518810948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1.2120156087768732</v>
      </c>
      <c r="AC77">
        <v>1.166581115149238</v>
      </c>
      <c r="AD77">
        <v>0.705276286568566</v>
      </c>
      <c r="AE77">
        <v>1.9675875159674387</v>
      </c>
      <c r="AF77">
        <v>0.55326069567939884</v>
      </c>
      <c r="AG77">
        <v>1.8543703879774576</v>
      </c>
      <c r="AH77">
        <v>2.1053674902943018</v>
      </c>
      <c r="AI77">
        <v>0.12779427426424544</v>
      </c>
      <c r="AJ77">
        <v>0</v>
      </c>
      <c r="AK77">
        <v>3.3726373245668957</v>
      </c>
      <c r="AL77">
        <v>0</v>
      </c>
      <c r="AM77">
        <v>0.60597481953663124</v>
      </c>
      <c r="AN77">
        <v>2.7608786641619698E-2</v>
      </c>
      <c r="AO77">
        <v>0</v>
      </c>
      <c r="AP77">
        <v>0</v>
      </c>
      <c r="AQ77">
        <v>1.4774737901481945</v>
      </c>
      <c r="AR77">
        <v>0</v>
      </c>
      <c r="AS77">
        <v>1.2123990231684407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77.566053016071805</v>
      </c>
      <c r="BA77">
        <v>4.3682416153634884</v>
      </c>
      <c r="BB77">
        <f t="shared" si="1"/>
        <v>104.25112928256893</v>
      </c>
      <c r="BC77">
        <v>1.1616476097560977</v>
      </c>
      <c r="BD77">
        <v>0.96535360975609752</v>
      </c>
      <c r="BE77">
        <v>0.88184877659574468</v>
      </c>
      <c r="BF77">
        <v>1.1071329744680851</v>
      </c>
    </row>
    <row r="78" spans="1:5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3.6631143225030449</v>
      </c>
      <c r="M78">
        <v>0.86607425894202184</v>
      </c>
      <c r="N78">
        <v>1.1375966765277774</v>
      </c>
      <c r="O78">
        <v>1.2523689053973737</v>
      </c>
      <c r="P78">
        <v>2.0768074540811314</v>
      </c>
      <c r="Q78">
        <v>0.15663167041515588</v>
      </c>
      <c r="R78">
        <v>0.51108981734749792</v>
      </c>
      <c r="S78">
        <v>0.250719633615619</v>
      </c>
      <c r="T78">
        <v>0.63453348518810948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1.8180234131653101</v>
      </c>
      <c r="AC78">
        <v>1.166581115149238</v>
      </c>
      <c r="AD78">
        <v>1.0579144483093299</v>
      </c>
      <c r="AE78">
        <v>1.9675875159674387</v>
      </c>
      <c r="AF78">
        <v>0.84338518753913572</v>
      </c>
      <c r="AG78">
        <v>1.8543703879774576</v>
      </c>
      <c r="AH78">
        <v>2.6317093628678765</v>
      </c>
      <c r="AI78">
        <v>0.12779427426424544</v>
      </c>
      <c r="AJ78">
        <v>0</v>
      </c>
      <c r="AK78">
        <v>3.3726373245668957</v>
      </c>
      <c r="AL78">
        <v>0</v>
      </c>
      <c r="AM78">
        <v>0.60597481953663124</v>
      </c>
      <c r="AN78">
        <v>2.7608786641619698E-2</v>
      </c>
      <c r="AO78">
        <v>0</v>
      </c>
      <c r="AP78">
        <v>0</v>
      </c>
      <c r="AQ78">
        <v>1.4774737901481945</v>
      </c>
      <c r="AR78">
        <v>0</v>
      </c>
      <c r="AS78">
        <v>1.2123990231684407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77.566053016071805</v>
      </c>
      <c r="BA78">
        <v>4.4424391552165492</v>
      </c>
      <c r="BB78">
        <f t="shared" si="1"/>
        <v>106.68927097376269</v>
      </c>
      <c r="BC78">
        <v>1.1851748844621515</v>
      </c>
      <c r="BD78">
        <v>1.4508613636363634</v>
      </c>
      <c r="BE78">
        <v>1.1100922170212768</v>
      </c>
      <c r="BF78">
        <v>1.1071329744680851</v>
      </c>
    </row>
    <row r="79" spans="1:5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3.5692002611539304</v>
      </c>
      <c r="M79">
        <v>0.86607425894202184</v>
      </c>
      <c r="N79">
        <v>1.1375966765277774</v>
      </c>
      <c r="O79">
        <v>1.2523689053973737</v>
      </c>
      <c r="P79">
        <v>2.0768074540811314</v>
      </c>
      <c r="Q79">
        <v>0.15661724911795016</v>
      </c>
      <c r="R79">
        <v>0.51108981734749792</v>
      </c>
      <c r="S79">
        <v>0.2504306814692483</v>
      </c>
      <c r="T79">
        <v>0.63453348518810948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1.8180234131653101</v>
      </c>
      <c r="AC79">
        <v>1.166581115149238</v>
      </c>
      <c r="AD79">
        <v>1.410552573137132</v>
      </c>
      <c r="AE79">
        <v>1.9675875159674387</v>
      </c>
      <c r="AF79">
        <v>0.84338518753913572</v>
      </c>
      <c r="AG79">
        <v>1.8543703879774576</v>
      </c>
      <c r="AH79">
        <v>3.1580512570444577</v>
      </c>
      <c r="AI79">
        <v>0.25558858672510953</v>
      </c>
      <c r="AJ79">
        <v>0</v>
      </c>
      <c r="AK79">
        <v>3.3726373245668957</v>
      </c>
      <c r="AL79">
        <v>0</v>
      </c>
      <c r="AM79">
        <v>0.60597481953663124</v>
      </c>
      <c r="AN79">
        <v>2.7608786641619698E-2</v>
      </c>
      <c r="AO79">
        <v>0</v>
      </c>
      <c r="AP79">
        <v>0</v>
      </c>
      <c r="AQ79">
        <v>1.4774737901481945</v>
      </c>
      <c r="AR79">
        <v>0</v>
      </c>
      <c r="AS79">
        <v>1.2123990231684407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76.699845543727832</v>
      </c>
      <c r="BA79">
        <v>4.4443765611534873</v>
      </c>
      <c r="BB79">
        <f t="shared" si="1"/>
        <v>107.24286640933649</v>
      </c>
      <c r="BC79">
        <v>1.1851748844621515</v>
      </c>
      <c r="BD79">
        <v>1.7633343431635391</v>
      </c>
      <c r="BE79">
        <v>1.3068026546762588</v>
      </c>
      <c r="BF79">
        <v>1.1071329744680851</v>
      </c>
    </row>
    <row r="80" spans="1:5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3.5377981530558529</v>
      </c>
      <c r="M80">
        <v>0.86607425894202184</v>
      </c>
      <c r="N80">
        <v>1.1375966765277774</v>
      </c>
      <c r="O80">
        <v>1.2523689053973737</v>
      </c>
      <c r="P80">
        <v>2.0768074540811314</v>
      </c>
      <c r="Q80">
        <v>0.15661724911795016</v>
      </c>
      <c r="R80">
        <v>0.51108981734749792</v>
      </c>
      <c r="S80">
        <v>0.2504306814692483</v>
      </c>
      <c r="T80">
        <v>0.63453348518810948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1.8180234131653101</v>
      </c>
      <c r="AC80">
        <v>1.166581115149238</v>
      </c>
      <c r="AD80">
        <v>1.410552573137132</v>
      </c>
      <c r="AE80">
        <v>1.9675875159674387</v>
      </c>
      <c r="AF80">
        <v>0.84338518753913572</v>
      </c>
      <c r="AG80">
        <v>1.8543703879774576</v>
      </c>
      <c r="AH80">
        <v>3.1580512570444577</v>
      </c>
      <c r="AI80">
        <v>0.46005944082654976</v>
      </c>
      <c r="AJ80">
        <v>0</v>
      </c>
      <c r="AK80">
        <v>3.3726373245668957</v>
      </c>
      <c r="AL80">
        <v>0</v>
      </c>
      <c r="AM80">
        <v>0.60597481953663124</v>
      </c>
      <c r="AN80">
        <v>2.7608786641619698E-2</v>
      </c>
      <c r="AO80">
        <v>0</v>
      </c>
      <c r="AP80">
        <v>0</v>
      </c>
      <c r="AQ80">
        <v>1.4774737901481945</v>
      </c>
      <c r="AR80">
        <v>0</v>
      </c>
      <c r="AS80">
        <v>1.2123990231684407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76.699845543727832</v>
      </c>
      <c r="BA80">
        <v>4.451610834736428</v>
      </c>
      <c r="BB80">
        <f t="shared" si="1"/>
        <v>107.58645390444703</v>
      </c>
      <c r="BC80">
        <v>1.1851748844621515</v>
      </c>
      <c r="BD80">
        <v>1.9410873658536589</v>
      </c>
      <c r="BE80">
        <v>1.3068026546762588</v>
      </c>
      <c r="BF80">
        <v>1.1071329744680851</v>
      </c>
    </row>
    <row r="81" spans="1:5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3.5377981530558529</v>
      </c>
      <c r="M81">
        <v>0.86607425894202184</v>
      </c>
      <c r="N81">
        <v>1.1375966765277774</v>
      </c>
      <c r="O81">
        <v>1.2523689053973737</v>
      </c>
      <c r="P81">
        <v>2.0768074540811314</v>
      </c>
      <c r="Q81">
        <v>0.15661724911795016</v>
      </c>
      <c r="R81">
        <v>0.51108981734749792</v>
      </c>
      <c r="S81">
        <v>0.2504306814692483</v>
      </c>
      <c r="T81">
        <v>0.63453348518810948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1.8180234131653101</v>
      </c>
      <c r="AC81">
        <v>1.166581115149238</v>
      </c>
      <c r="AD81">
        <v>1.410552573137132</v>
      </c>
      <c r="AE81">
        <v>1.9675875159674387</v>
      </c>
      <c r="AF81">
        <v>0.84338518753913572</v>
      </c>
      <c r="AG81">
        <v>1.8543703879774576</v>
      </c>
      <c r="AH81">
        <v>3.1580512570444577</v>
      </c>
      <c r="AI81">
        <v>1.9935909229805886</v>
      </c>
      <c r="AJ81">
        <v>0</v>
      </c>
      <c r="AK81">
        <v>3.3726373245668957</v>
      </c>
      <c r="AL81">
        <v>0</v>
      </c>
      <c r="AM81">
        <v>0.60597481953663124</v>
      </c>
      <c r="AN81">
        <v>2.7608786641619698E-2</v>
      </c>
      <c r="AO81">
        <v>0</v>
      </c>
      <c r="AP81">
        <v>0</v>
      </c>
      <c r="AQ81">
        <v>1.4774737901481945</v>
      </c>
      <c r="AR81">
        <v>0</v>
      </c>
      <c r="AS81">
        <v>1.2123990231684407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75.487576706324361</v>
      </c>
      <c r="BA81">
        <v>4.4650396132869989</v>
      </c>
      <c r="BB81">
        <f t="shared" si="1"/>
        <v>107.89428777064701</v>
      </c>
      <c r="BC81">
        <v>1.1851748844621515</v>
      </c>
      <c r="BD81">
        <v>1.9410873658536589</v>
      </c>
      <c r="BE81">
        <v>1.3068026546762588</v>
      </c>
      <c r="BF81">
        <v>1.1071329744680851</v>
      </c>
    </row>
    <row r="82" spans="1:5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3.5377981530558529</v>
      </c>
      <c r="M82">
        <v>0.86607425894202184</v>
      </c>
      <c r="N82">
        <v>1.1375966765277774</v>
      </c>
      <c r="O82">
        <v>1.2523689053973737</v>
      </c>
      <c r="P82">
        <v>2.0768074540811314</v>
      </c>
      <c r="Q82">
        <v>0.15661724911795016</v>
      </c>
      <c r="R82">
        <v>0.51108981734749792</v>
      </c>
      <c r="S82">
        <v>0.2504306814692483</v>
      </c>
      <c r="T82">
        <v>0.63453348518810948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1.8180234131653101</v>
      </c>
      <c r="AC82">
        <v>1.166581115149238</v>
      </c>
      <c r="AD82">
        <v>1.410552573137132</v>
      </c>
      <c r="AE82">
        <v>1.9675875159674387</v>
      </c>
      <c r="AF82">
        <v>0.84338518753913572</v>
      </c>
      <c r="AG82">
        <v>1.8543703879774576</v>
      </c>
      <c r="AH82">
        <v>3.1580512570444577</v>
      </c>
      <c r="AI82">
        <v>2.6581212179085782</v>
      </c>
      <c r="AJ82">
        <v>0</v>
      </c>
      <c r="AK82">
        <v>3.3726373245668957</v>
      </c>
      <c r="AL82">
        <v>0</v>
      </c>
      <c r="AM82">
        <v>0.60597481953663124</v>
      </c>
      <c r="AN82">
        <v>2.7608786641619698E-2</v>
      </c>
      <c r="AO82">
        <v>0</v>
      </c>
      <c r="AP82">
        <v>0</v>
      </c>
      <c r="AQ82">
        <v>1.4774737901481945</v>
      </c>
      <c r="AR82">
        <v>0</v>
      </c>
      <c r="AS82">
        <v>1.2123990231684407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75.491310791066596</v>
      </c>
      <c r="BA82">
        <v>4.4929730643572183</v>
      </c>
      <c r="BB82">
        <f t="shared" si="1"/>
        <v>108.53461869924703</v>
      </c>
      <c r="BC82">
        <v>1.1851748844621515</v>
      </c>
      <c r="BD82">
        <v>1.9410873658536589</v>
      </c>
      <c r="BE82">
        <v>1.3068026546762588</v>
      </c>
      <c r="BF82">
        <v>1.1071329744680851</v>
      </c>
    </row>
    <row r="83" spans="1:5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3.5377981530558529</v>
      </c>
      <c r="M83">
        <v>0.86607425894202184</v>
      </c>
      <c r="N83">
        <v>1.1375966765277774</v>
      </c>
      <c r="O83">
        <v>1.2523689053973737</v>
      </c>
      <c r="P83">
        <v>2.0768074540811314</v>
      </c>
      <c r="Q83">
        <v>0.15661724911795016</v>
      </c>
      <c r="R83">
        <v>0.51108981734749792</v>
      </c>
      <c r="S83">
        <v>0.2504306814692483</v>
      </c>
      <c r="T83">
        <v>0.63453348518810948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1.8180234131653101</v>
      </c>
      <c r="AC83">
        <v>1.166581115149238</v>
      </c>
      <c r="AD83">
        <v>1.410552573137132</v>
      </c>
      <c r="AE83">
        <v>1.9675875159674387</v>
      </c>
      <c r="AF83">
        <v>0.84338518753913572</v>
      </c>
      <c r="AG83">
        <v>1.8543703879774576</v>
      </c>
      <c r="AH83">
        <v>3.1580512570444577</v>
      </c>
      <c r="AI83">
        <v>2.6581212179085782</v>
      </c>
      <c r="AJ83">
        <v>0</v>
      </c>
      <c r="AK83">
        <v>3.3726373245668957</v>
      </c>
      <c r="AL83">
        <v>0</v>
      </c>
      <c r="AM83">
        <v>0.60597481953663124</v>
      </c>
      <c r="AN83">
        <v>2.7608786641619698E-2</v>
      </c>
      <c r="AO83">
        <v>0</v>
      </c>
      <c r="AP83">
        <v>0</v>
      </c>
      <c r="AQ83">
        <v>1.4774737901481945</v>
      </c>
      <c r="AR83">
        <v>0</v>
      </c>
      <c r="AS83">
        <v>1.2123990231684407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75.491310791066596</v>
      </c>
      <c r="BA83">
        <v>4.4929730643572183</v>
      </c>
      <c r="BB83">
        <f t="shared" si="1"/>
        <v>108.53461869924703</v>
      </c>
      <c r="BC83">
        <v>1.1851748844621515</v>
      </c>
      <c r="BD83">
        <v>1.9410873658536589</v>
      </c>
      <c r="BE83">
        <v>1.3068026546762588</v>
      </c>
      <c r="BF83">
        <v>1.1071329744680851</v>
      </c>
    </row>
    <row r="84" spans="1:5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3.5377981530558529</v>
      </c>
      <c r="M84">
        <v>0.86607425894202184</v>
      </c>
      <c r="N84">
        <v>1.1375966765277774</v>
      </c>
      <c r="O84">
        <v>1.2523689053973737</v>
      </c>
      <c r="P84">
        <v>2.0768074540811314</v>
      </c>
      <c r="Q84">
        <v>0.15661724911795016</v>
      </c>
      <c r="R84">
        <v>0.51108981734749792</v>
      </c>
      <c r="S84">
        <v>0.2504306814692483</v>
      </c>
      <c r="T84">
        <v>0.63453348518810948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1.8180234131653101</v>
      </c>
      <c r="AC84">
        <v>1.166581115149238</v>
      </c>
      <c r="AD84">
        <v>1.410552573137132</v>
      </c>
      <c r="AE84">
        <v>1.9675875159674387</v>
      </c>
      <c r="AF84">
        <v>0.84338518753913572</v>
      </c>
      <c r="AG84">
        <v>1.8543703879774576</v>
      </c>
      <c r="AH84">
        <v>3.1580512570444577</v>
      </c>
      <c r="AI84">
        <v>2.6581212179085782</v>
      </c>
      <c r="AJ84">
        <v>0</v>
      </c>
      <c r="AK84">
        <v>3.3726373245668957</v>
      </c>
      <c r="AL84">
        <v>0</v>
      </c>
      <c r="AM84">
        <v>0.60597481953663124</v>
      </c>
      <c r="AN84">
        <v>2.7608786641619698E-2</v>
      </c>
      <c r="AO84">
        <v>0</v>
      </c>
      <c r="AP84">
        <v>0</v>
      </c>
      <c r="AQ84">
        <v>1.4774737901481945</v>
      </c>
      <c r="AR84">
        <v>0</v>
      </c>
      <c r="AS84">
        <v>1.2123990231684407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75.491310791066596</v>
      </c>
      <c r="BA84">
        <v>4.4929730643572183</v>
      </c>
      <c r="BB84">
        <f t="shared" si="1"/>
        <v>108.53461869924703</v>
      </c>
      <c r="BC84">
        <v>1.1851748844621515</v>
      </c>
      <c r="BD84">
        <v>1.9410873658536589</v>
      </c>
      <c r="BE84">
        <v>1.3068026546762588</v>
      </c>
      <c r="BF84">
        <v>1.1071329744680851</v>
      </c>
    </row>
    <row r="85" spans="1:5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3.5377981530558529</v>
      </c>
      <c r="M85">
        <v>0.86607425894202184</v>
      </c>
      <c r="N85">
        <v>1.1375966765277774</v>
      </c>
      <c r="O85">
        <v>1.2523689053973737</v>
      </c>
      <c r="P85">
        <v>2.0768074540811314</v>
      </c>
      <c r="Q85">
        <v>0.15661724911795016</v>
      </c>
      <c r="R85">
        <v>0.51108981734749792</v>
      </c>
      <c r="S85">
        <v>0.2504306814692483</v>
      </c>
      <c r="T85">
        <v>0.63453348518810948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1.8180234131653101</v>
      </c>
      <c r="AC85">
        <v>1.166581115149238</v>
      </c>
      <c r="AD85">
        <v>1.410552573137132</v>
      </c>
      <c r="AE85">
        <v>1.9675875159674387</v>
      </c>
      <c r="AF85">
        <v>0.84338518753913572</v>
      </c>
      <c r="AG85">
        <v>1.8543703879774576</v>
      </c>
      <c r="AH85">
        <v>3.1026468494051342</v>
      </c>
      <c r="AI85">
        <v>2.6581212179085782</v>
      </c>
      <c r="AJ85">
        <v>0</v>
      </c>
      <c r="AK85">
        <v>3.3726373245668957</v>
      </c>
      <c r="AL85">
        <v>0</v>
      </c>
      <c r="AM85">
        <v>0.60597481953663124</v>
      </c>
      <c r="AN85">
        <v>2.7608786641619698E-2</v>
      </c>
      <c r="AO85">
        <v>0</v>
      </c>
      <c r="AP85">
        <v>0</v>
      </c>
      <c r="AQ85">
        <v>1.4774737901481945</v>
      </c>
      <c r="AR85">
        <v>0</v>
      </c>
      <c r="AS85">
        <v>1.2123990231684407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76.232283448131923</v>
      </c>
      <c r="BA85">
        <v>4.5216298171832285</v>
      </c>
      <c r="BB85">
        <f t="shared" si="1"/>
        <v>109.19303330290361</v>
      </c>
      <c r="BC85">
        <v>1.1851748844621515</v>
      </c>
      <c r="BD85">
        <v>1.9410873658536589</v>
      </c>
      <c r="BE85">
        <v>1.3083057617328522</v>
      </c>
      <c r="BF85">
        <v>1.1071329744680851</v>
      </c>
    </row>
    <row r="86" spans="1:5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3.5377981530558529</v>
      </c>
      <c r="M86">
        <v>0.86607425894202184</v>
      </c>
      <c r="N86">
        <v>1.1375966765277774</v>
      </c>
      <c r="O86">
        <v>1.2523689053973737</v>
      </c>
      <c r="P86">
        <v>2.0768074540811314</v>
      </c>
      <c r="Q86">
        <v>0.15661724911795016</v>
      </c>
      <c r="R86">
        <v>0.51108981734749792</v>
      </c>
      <c r="S86">
        <v>0.2504306814692483</v>
      </c>
      <c r="T86">
        <v>0.63453348518810948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1.8180234131653101</v>
      </c>
      <c r="AC86">
        <v>1.166581115149238</v>
      </c>
      <c r="AD86">
        <v>1.0579144483093299</v>
      </c>
      <c r="AE86">
        <v>1.9675875159674387</v>
      </c>
      <c r="AF86">
        <v>0.80964976158422053</v>
      </c>
      <c r="AG86">
        <v>1.8543703879774576</v>
      </c>
      <c r="AH86">
        <v>2.6317093628678765</v>
      </c>
      <c r="AI86">
        <v>1.9935909229805886</v>
      </c>
      <c r="AJ86">
        <v>0</v>
      </c>
      <c r="AK86">
        <v>3.3726373245668957</v>
      </c>
      <c r="AL86">
        <v>0</v>
      </c>
      <c r="AM86">
        <v>0.60597481953663124</v>
      </c>
      <c r="AN86">
        <v>2.7608786641619698E-2</v>
      </c>
      <c r="AO86">
        <v>0</v>
      </c>
      <c r="AP86">
        <v>0</v>
      </c>
      <c r="AQ86">
        <v>1.4774737901481945</v>
      </c>
      <c r="AR86">
        <v>0</v>
      </c>
      <c r="AS86">
        <v>1.2123990231684407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76.232283448131923</v>
      </c>
      <c r="BA86">
        <v>4.4580168494952641</v>
      </c>
      <c r="BB86">
        <f t="shared" si="1"/>
        <v>107.51306411892597</v>
      </c>
      <c r="BC86">
        <v>1.1616476097560977</v>
      </c>
      <c r="BD86">
        <v>1.9410873658536589</v>
      </c>
      <c r="BE86">
        <v>1.1100922170212768</v>
      </c>
      <c r="BF86">
        <v>1.1071329744680851</v>
      </c>
    </row>
    <row r="87" spans="1:5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3.5377981530558529</v>
      </c>
      <c r="M87">
        <v>0.86607425894202184</v>
      </c>
      <c r="N87">
        <v>1.1375966765277774</v>
      </c>
      <c r="O87">
        <v>1.2523689053973737</v>
      </c>
      <c r="P87">
        <v>2.0768074540811314</v>
      </c>
      <c r="Q87">
        <v>0.15661724911795016</v>
      </c>
      <c r="R87">
        <v>0.51108981734749792</v>
      </c>
      <c r="S87">
        <v>0.2504306814692483</v>
      </c>
      <c r="T87">
        <v>0.63453348518810948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1.8180234131653101</v>
      </c>
      <c r="AC87">
        <v>1.166581115149238</v>
      </c>
      <c r="AD87">
        <v>0.705276286568566</v>
      </c>
      <c r="AE87">
        <v>1.9675875159674387</v>
      </c>
      <c r="AF87">
        <v>0.80964976158422053</v>
      </c>
      <c r="AG87">
        <v>1.8543703879774576</v>
      </c>
      <c r="AH87">
        <v>2.6317093628678765</v>
      </c>
      <c r="AI87">
        <v>0.35782401377582973</v>
      </c>
      <c r="AJ87">
        <v>0</v>
      </c>
      <c r="AK87">
        <v>3.3726373245668957</v>
      </c>
      <c r="AL87">
        <v>0</v>
      </c>
      <c r="AM87">
        <v>0.60597481953663124</v>
      </c>
      <c r="AN87">
        <v>2.7608786641619698E-2</v>
      </c>
      <c r="AO87">
        <v>0</v>
      </c>
      <c r="AP87">
        <v>0</v>
      </c>
      <c r="AQ87">
        <v>1.4774737901481945</v>
      </c>
      <c r="AR87">
        <v>0</v>
      </c>
      <c r="AS87">
        <v>1.2123990231684407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75.50174702567314</v>
      </c>
      <c r="BA87">
        <v>4.3443650950709607</v>
      </c>
      <c r="BB87">
        <f t="shared" si="1"/>
        <v>104.90777437994598</v>
      </c>
      <c r="BC87">
        <v>1.1616476097560977</v>
      </c>
      <c r="BD87">
        <v>1.9410873658536589</v>
      </c>
      <c r="BE87">
        <v>1.1100922170212768</v>
      </c>
      <c r="BF87">
        <v>1.1071329744680851</v>
      </c>
    </row>
    <row r="88" spans="1:5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3.5377981530558529</v>
      </c>
      <c r="M88">
        <v>0.86607425894202184</v>
      </c>
      <c r="N88">
        <v>1.1375966765277774</v>
      </c>
      <c r="O88">
        <v>1.2523689053973737</v>
      </c>
      <c r="P88">
        <v>2.0768074540811314</v>
      </c>
      <c r="Q88">
        <v>0.15661724911795016</v>
      </c>
      <c r="R88">
        <v>0.51108981734749792</v>
      </c>
      <c r="S88">
        <v>0.2504306814692483</v>
      </c>
      <c r="T88">
        <v>0.63453348518810948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1.8180234131653101</v>
      </c>
      <c r="AC88">
        <v>1.166581115149238</v>
      </c>
      <c r="AD88">
        <v>0.705276286568566</v>
      </c>
      <c r="AE88">
        <v>1.9675875159674387</v>
      </c>
      <c r="AF88">
        <v>0.80964976158422053</v>
      </c>
      <c r="AG88">
        <v>1.8543703879774576</v>
      </c>
      <c r="AH88">
        <v>2.6317093628678765</v>
      </c>
      <c r="AI88">
        <v>0.12779427426424544</v>
      </c>
      <c r="AJ88">
        <v>0</v>
      </c>
      <c r="AK88">
        <v>3.3726373245668957</v>
      </c>
      <c r="AL88">
        <v>0</v>
      </c>
      <c r="AM88">
        <v>0.60597481953663124</v>
      </c>
      <c r="AN88">
        <v>2.7608786641619698E-2</v>
      </c>
      <c r="AO88">
        <v>0</v>
      </c>
      <c r="AP88">
        <v>0</v>
      </c>
      <c r="AQ88">
        <v>1.4774737901481945</v>
      </c>
      <c r="AR88">
        <v>0</v>
      </c>
      <c r="AS88">
        <v>1.2123990231684407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75.512183260279699</v>
      </c>
      <c r="BA88">
        <v>4.3351860865659297</v>
      </c>
      <c r="BB88">
        <f t="shared" si="1"/>
        <v>104.697359883546</v>
      </c>
      <c r="BC88">
        <v>1.1616476097560977</v>
      </c>
      <c r="BD88">
        <v>1.9410873658536589</v>
      </c>
      <c r="BE88">
        <v>1.1100922170212768</v>
      </c>
      <c r="BF88">
        <v>1.1071329744680851</v>
      </c>
    </row>
    <row r="89" spans="1:5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3.5377981530558529</v>
      </c>
      <c r="M89">
        <v>0.86607425894202184</v>
      </c>
      <c r="N89">
        <v>1.1375966765277774</v>
      </c>
      <c r="O89">
        <v>1.2523689053973737</v>
      </c>
      <c r="P89">
        <v>2.0768074540811314</v>
      </c>
      <c r="Q89">
        <v>0.15661724911795016</v>
      </c>
      <c r="R89">
        <v>0.51108981734749792</v>
      </c>
      <c r="S89">
        <v>0.2504306814692483</v>
      </c>
      <c r="T89">
        <v>0.63453348518810948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1.8180234131653101</v>
      </c>
      <c r="AC89">
        <v>1.166581115149238</v>
      </c>
      <c r="AD89">
        <v>0.705276286568566</v>
      </c>
      <c r="AE89">
        <v>1.9675875159674387</v>
      </c>
      <c r="AF89">
        <v>0.80964976158422053</v>
      </c>
      <c r="AG89">
        <v>1.8543703879774576</v>
      </c>
      <c r="AH89">
        <v>2.6317093628678765</v>
      </c>
      <c r="AI89">
        <v>0.12779427426424544</v>
      </c>
      <c r="AJ89">
        <v>0</v>
      </c>
      <c r="AK89">
        <v>3.3726373245668957</v>
      </c>
      <c r="AL89">
        <v>0</v>
      </c>
      <c r="AM89">
        <v>0.60597481953663124</v>
      </c>
      <c r="AN89">
        <v>2.7608786641619698E-2</v>
      </c>
      <c r="AO89">
        <v>0</v>
      </c>
      <c r="AP89">
        <v>0</v>
      </c>
      <c r="AQ89">
        <v>1.4774737901481945</v>
      </c>
      <c r="AR89">
        <v>0</v>
      </c>
      <c r="AS89">
        <v>1.2123990231684407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76.27443748695471</v>
      </c>
      <c r="BA89">
        <v>4.3670483132409466</v>
      </c>
      <c r="BB89">
        <f t="shared" si="1"/>
        <v>105.42775188354599</v>
      </c>
      <c r="BC89">
        <v>1.1616476097560977</v>
      </c>
      <c r="BD89">
        <v>1.9410873658536589</v>
      </c>
      <c r="BE89">
        <v>1.1100922170212768</v>
      </c>
      <c r="BF89">
        <v>1.1071329744680851</v>
      </c>
    </row>
    <row r="90" spans="1:5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3.5377981530558529</v>
      </c>
      <c r="M90">
        <v>0.86607425894202184</v>
      </c>
      <c r="N90">
        <v>1.1375966765277774</v>
      </c>
      <c r="O90">
        <v>1.2523689053973737</v>
      </c>
      <c r="P90">
        <v>2.0768074540811314</v>
      </c>
      <c r="Q90">
        <v>0.15661724911795016</v>
      </c>
      <c r="R90">
        <v>0.51108981734749792</v>
      </c>
      <c r="S90">
        <v>0.2504306814692483</v>
      </c>
      <c r="T90">
        <v>0.63453348518810948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1.8180234131653101</v>
      </c>
      <c r="AC90">
        <v>1.166581115149238</v>
      </c>
      <c r="AD90">
        <v>0.705276286568566</v>
      </c>
      <c r="AE90">
        <v>1.9675875159674387</v>
      </c>
      <c r="AF90">
        <v>0.80964976158422053</v>
      </c>
      <c r="AG90">
        <v>1.8543703879774576</v>
      </c>
      <c r="AH90">
        <v>2.6317093628678765</v>
      </c>
      <c r="AI90">
        <v>0.12779427426424544</v>
      </c>
      <c r="AJ90">
        <v>0</v>
      </c>
      <c r="AK90">
        <v>3.3726373245668957</v>
      </c>
      <c r="AL90">
        <v>0</v>
      </c>
      <c r="AM90">
        <v>0.60597481953663124</v>
      </c>
      <c r="AN90">
        <v>2.7608786641619698E-2</v>
      </c>
      <c r="AO90">
        <v>0</v>
      </c>
      <c r="AP90">
        <v>0</v>
      </c>
      <c r="AQ90">
        <v>1.4774737901481945</v>
      </c>
      <c r="AR90">
        <v>0</v>
      </c>
      <c r="AS90">
        <v>1.2123990231684407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76.274857023585895</v>
      </c>
      <c r="BA90">
        <v>4.3670658498721231</v>
      </c>
      <c r="BB90">
        <f t="shared" si="1"/>
        <v>105.428153883546</v>
      </c>
      <c r="BC90">
        <v>1.1616476097560977</v>
      </c>
      <c r="BD90">
        <v>1.9410873658536589</v>
      </c>
      <c r="BE90">
        <v>1.1100922170212768</v>
      </c>
      <c r="BF90">
        <v>1.1071329744680851</v>
      </c>
    </row>
    <row r="91" spans="1:5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3.5377981530558529</v>
      </c>
      <c r="M91">
        <v>0.92881389813458115</v>
      </c>
      <c r="N91">
        <v>1.1375966765277774</v>
      </c>
      <c r="O91">
        <v>1.2523689053973737</v>
      </c>
      <c r="P91">
        <v>2.0768074540811314</v>
      </c>
      <c r="Q91">
        <v>0.15661724911795016</v>
      </c>
      <c r="R91">
        <v>0.51108981734749792</v>
      </c>
      <c r="S91">
        <v>0.2504306814692483</v>
      </c>
      <c r="T91">
        <v>0.63453348518810948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1.8180234131653101</v>
      </c>
      <c r="AC91">
        <v>1.166581115149238</v>
      </c>
      <c r="AD91">
        <v>1.0579144483093299</v>
      </c>
      <c r="AE91">
        <v>1.9675875159674387</v>
      </c>
      <c r="AF91">
        <v>0.84338518753913572</v>
      </c>
      <c r="AG91">
        <v>1.8543703879774576</v>
      </c>
      <c r="AH91">
        <v>3.1580512570444577</v>
      </c>
      <c r="AI91">
        <v>0.12779427426424544</v>
      </c>
      <c r="AJ91">
        <v>0</v>
      </c>
      <c r="AK91">
        <v>3.3726373245668957</v>
      </c>
      <c r="AL91">
        <v>0</v>
      </c>
      <c r="AM91">
        <v>0.60597481953663124</v>
      </c>
      <c r="AN91">
        <v>2.7608786641619698E-2</v>
      </c>
      <c r="AO91">
        <v>0</v>
      </c>
      <c r="AP91">
        <v>0</v>
      </c>
      <c r="AQ91">
        <v>1.4774737901481945</v>
      </c>
      <c r="AR91">
        <v>0</v>
      </c>
      <c r="AS91">
        <v>1.2123990231684407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76.327038196618673</v>
      </c>
      <c r="BA91">
        <v>4.4100210469654142</v>
      </c>
      <c r="BB91">
        <f t="shared" si="1"/>
        <v>106.63307269291133</v>
      </c>
      <c r="BC91">
        <v>1.1851748844621515</v>
      </c>
      <c r="BD91">
        <v>1.9410873658536589</v>
      </c>
      <c r="BE91">
        <v>1.3068026546762588</v>
      </c>
      <c r="BF91">
        <v>1.1071329744680851</v>
      </c>
    </row>
    <row r="92" spans="1:5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3.5377981530558529</v>
      </c>
      <c r="M92">
        <v>1.0019190605365311</v>
      </c>
      <c r="N92">
        <v>1.1375966765277774</v>
      </c>
      <c r="O92">
        <v>1.2523689053973737</v>
      </c>
      <c r="P92">
        <v>2.0768074540811314</v>
      </c>
      <c r="Q92">
        <v>0.15661724911795016</v>
      </c>
      <c r="R92">
        <v>0.51108981734749792</v>
      </c>
      <c r="S92">
        <v>0.2504306814692483</v>
      </c>
      <c r="T92">
        <v>0.63453348518810948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1.8180234131653101</v>
      </c>
      <c r="AC92">
        <v>1.166581115149238</v>
      </c>
      <c r="AD92">
        <v>1.0579144483093299</v>
      </c>
      <c r="AE92">
        <v>1.9675875159674387</v>
      </c>
      <c r="AF92">
        <v>0.84338518753913572</v>
      </c>
      <c r="AG92">
        <v>1.8543703879774576</v>
      </c>
      <c r="AH92">
        <v>3.1580512570444577</v>
      </c>
      <c r="AI92">
        <v>0.12779427426424544</v>
      </c>
      <c r="AJ92">
        <v>0</v>
      </c>
      <c r="AK92">
        <v>3.3726373245668957</v>
      </c>
      <c r="AL92">
        <v>0</v>
      </c>
      <c r="AM92">
        <v>0.60597481953663124</v>
      </c>
      <c r="AN92">
        <v>2.7608786641619698E-2</v>
      </c>
      <c r="AO92">
        <v>0</v>
      </c>
      <c r="AP92">
        <v>0</v>
      </c>
      <c r="AQ92">
        <v>1.4774737901481945</v>
      </c>
      <c r="AR92">
        <v>0</v>
      </c>
      <c r="AS92">
        <v>1.2123990231684407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76.327038196618673</v>
      </c>
      <c r="BA92">
        <v>4.4130768427538154</v>
      </c>
      <c r="BB92">
        <f t="shared" si="1"/>
        <v>106.70312205952489</v>
      </c>
      <c r="BC92">
        <v>1.1851748844621515</v>
      </c>
      <c r="BD92">
        <v>1.9410873658536589</v>
      </c>
      <c r="BE92">
        <v>1.3068026546762588</v>
      </c>
      <c r="BF92">
        <v>1.1071329744680851</v>
      </c>
    </row>
    <row r="93" spans="1:5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3.5377981530558529</v>
      </c>
      <c r="M93">
        <v>1.0226081168759067</v>
      </c>
      <c r="N93">
        <v>1.1375966765277774</v>
      </c>
      <c r="O93">
        <v>1.2523689053973737</v>
      </c>
      <c r="P93">
        <v>2.0768074540811314</v>
      </c>
      <c r="Q93">
        <v>0.15661724911795016</v>
      </c>
      <c r="R93">
        <v>0.51108981734749792</v>
      </c>
      <c r="S93">
        <v>0.2504306814692483</v>
      </c>
      <c r="T93">
        <v>0.63453348518810948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1.8180234131653101</v>
      </c>
      <c r="AC93">
        <v>1.166581115149238</v>
      </c>
      <c r="AD93">
        <v>1.0579144483093299</v>
      </c>
      <c r="AE93">
        <v>1.9675875159674387</v>
      </c>
      <c r="AF93">
        <v>0.84338518753913572</v>
      </c>
      <c r="AG93">
        <v>1.8543703879774576</v>
      </c>
      <c r="AH93">
        <v>3.1580512570444577</v>
      </c>
      <c r="AI93">
        <v>0</v>
      </c>
      <c r="AJ93">
        <v>0</v>
      </c>
      <c r="AK93">
        <v>3.3726373245668957</v>
      </c>
      <c r="AL93">
        <v>0</v>
      </c>
      <c r="AM93">
        <v>0.60597481953663124</v>
      </c>
      <c r="AN93">
        <v>2.7608786641619698E-2</v>
      </c>
      <c r="AO93">
        <v>0</v>
      </c>
      <c r="AP93">
        <v>0</v>
      </c>
      <c r="AQ93">
        <v>1.4774737901481945</v>
      </c>
      <c r="AR93">
        <v>0</v>
      </c>
      <c r="AS93">
        <v>1.2123990231684407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76.327038196618673</v>
      </c>
      <c r="BA93">
        <v>4.4085998446445558</v>
      </c>
      <c r="BB93">
        <f t="shared" si="1"/>
        <v>106.60049383970926</v>
      </c>
      <c r="BC93">
        <v>1.1851748844621515</v>
      </c>
      <c r="BD93">
        <v>1.9410873658536589</v>
      </c>
      <c r="BE93">
        <v>1.3068026546762588</v>
      </c>
      <c r="BF93">
        <v>1.1071329744680851</v>
      </c>
    </row>
    <row r="94" spans="1:5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3.5377981530558529</v>
      </c>
      <c r="M94">
        <v>1.0226081168759067</v>
      </c>
      <c r="N94">
        <v>1.1375966765277774</v>
      </c>
      <c r="O94">
        <v>1.2523689053973737</v>
      </c>
      <c r="P94">
        <v>2.0768074540811314</v>
      </c>
      <c r="Q94">
        <v>0.15661724911795016</v>
      </c>
      <c r="R94">
        <v>0.51108981734749792</v>
      </c>
      <c r="S94">
        <v>0.2504306814692483</v>
      </c>
      <c r="T94">
        <v>0.63453348518810948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1.8180234131653101</v>
      </c>
      <c r="AC94">
        <v>1.166581115149238</v>
      </c>
      <c r="AD94">
        <v>1.0579144483093299</v>
      </c>
      <c r="AE94">
        <v>1.9675875159674387</v>
      </c>
      <c r="AF94">
        <v>0.84338518753913572</v>
      </c>
      <c r="AG94">
        <v>1.8543703879774576</v>
      </c>
      <c r="AH94">
        <v>2.6317093628678765</v>
      </c>
      <c r="AI94">
        <v>0</v>
      </c>
      <c r="AJ94">
        <v>0</v>
      </c>
      <c r="AK94">
        <v>3.3726373245668957</v>
      </c>
      <c r="AL94">
        <v>0</v>
      </c>
      <c r="AM94">
        <v>0.60597481953663124</v>
      </c>
      <c r="AN94">
        <v>2.7608786641619698E-2</v>
      </c>
      <c r="AO94">
        <v>0</v>
      </c>
      <c r="AP94">
        <v>0</v>
      </c>
      <c r="AQ94">
        <v>1.4774737901481945</v>
      </c>
      <c r="AR94">
        <v>0</v>
      </c>
      <c r="AS94">
        <v>1.2123990231684407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76.274857023585895</v>
      </c>
      <c r="BA94">
        <v>4.3844175804351933</v>
      </c>
      <c r="BB94">
        <f t="shared" si="1"/>
        <v>105.84944259905429</v>
      </c>
      <c r="BC94">
        <v>1.1851748844621515</v>
      </c>
      <c r="BD94">
        <v>1.9410873658536589</v>
      </c>
      <c r="BE94">
        <v>1.1100922170212768</v>
      </c>
      <c r="BF94">
        <v>1.1071329744680851</v>
      </c>
    </row>
    <row r="95" spans="1:5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3.5377981530558529</v>
      </c>
      <c r="M95">
        <v>1.0226081168759067</v>
      </c>
      <c r="N95">
        <v>1.1375966765277774</v>
      </c>
      <c r="O95">
        <v>1.2523689053973737</v>
      </c>
      <c r="P95">
        <v>2.0768074540811314</v>
      </c>
      <c r="Q95">
        <v>0.15661724911795016</v>
      </c>
      <c r="R95">
        <v>0.51108981734749792</v>
      </c>
      <c r="S95">
        <v>0.2504306814692483</v>
      </c>
      <c r="T95">
        <v>0.63453348518810948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1.8180234131653101</v>
      </c>
      <c r="AC95">
        <v>1.166581115149238</v>
      </c>
      <c r="AD95">
        <v>1.0579144483093299</v>
      </c>
      <c r="AE95">
        <v>1.9675875159674387</v>
      </c>
      <c r="AF95">
        <v>0.55326069567939884</v>
      </c>
      <c r="AG95">
        <v>1.8543703879774576</v>
      </c>
      <c r="AH95">
        <v>1.8112979586725106</v>
      </c>
      <c r="AI95">
        <v>0</v>
      </c>
      <c r="AJ95">
        <v>0</v>
      </c>
      <c r="AK95">
        <v>3.3726373245668957</v>
      </c>
      <c r="AL95">
        <v>0</v>
      </c>
      <c r="AM95">
        <v>0.60597481953663124</v>
      </c>
      <c r="AN95">
        <v>2.7608786641619698E-2</v>
      </c>
      <c r="AO95">
        <v>0</v>
      </c>
      <c r="AP95">
        <v>0</v>
      </c>
      <c r="AQ95">
        <v>1.4167556308077647</v>
      </c>
      <c r="AR95">
        <v>0</v>
      </c>
      <c r="AS95">
        <v>1.2123990231684407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76.285706533082873</v>
      </c>
      <c r="BA95">
        <v>4.3359126704166382</v>
      </c>
      <c r="BB95">
        <f t="shared" si="1"/>
        <v>104.36332116088796</v>
      </c>
      <c r="BC95">
        <v>1.1616476097560977</v>
      </c>
      <c r="BD95">
        <v>1.9410873658536589</v>
      </c>
      <c r="BE95">
        <v>0.75939768944099384</v>
      </c>
      <c r="BF95">
        <v>1.1071329744680851</v>
      </c>
    </row>
    <row r="96" spans="1:5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3.5377981530558529</v>
      </c>
      <c r="M96">
        <v>1.0226081168759067</v>
      </c>
      <c r="N96">
        <v>1.1375966765277774</v>
      </c>
      <c r="O96">
        <v>1.2523689053973737</v>
      </c>
      <c r="P96">
        <v>2.0768074540811314</v>
      </c>
      <c r="Q96">
        <v>0.15661724911795016</v>
      </c>
      <c r="R96">
        <v>0.51108981734749792</v>
      </c>
      <c r="S96">
        <v>0.2504306814692483</v>
      </c>
      <c r="T96">
        <v>0.63453348518810948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1.8180234131653101</v>
      </c>
      <c r="AC96">
        <v>1.166581115149238</v>
      </c>
      <c r="AD96">
        <v>0.705276286568566</v>
      </c>
      <c r="AE96">
        <v>1.9675875159674387</v>
      </c>
      <c r="AF96">
        <v>0.55326069567939884</v>
      </c>
      <c r="AG96">
        <v>1.8543703879774576</v>
      </c>
      <c r="AH96">
        <v>1.3851102125860988</v>
      </c>
      <c r="AI96">
        <v>0</v>
      </c>
      <c r="AJ96">
        <v>0</v>
      </c>
      <c r="AK96">
        <v>3.3726373245668957</v>
      </c>
      <c r="AL96">
        <v>0</v>
      </c>
      <c r="AM96">
        <v>0.60597481953663124</v>
      </c>
      <c r="AN96">
        <v>2.7608786641619698E-2</v>
      </c>
      <c r="AO96">
        <v>0</v>
      </c>
      <c r="AP96">
        <v>0</v>
      </c>
      <c r="AQ96">
        <v>1.4167556308077647</v>
      </c>
      <c r="AR96">
        <v>0</v>
      </c>
      <c r="AS96">
        <v>1.2123990231684407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76.285706533082873</v>
      </c>
      <c r="BA96">
        <v>4.3033577474694624</v>
      </c>
      <c r="BB96">
        <f t="shared" si="1"/>
        <v>102.95864611338192</v>
      </c>
      <c r="BC96">
        <v>1.1616476097560977</v>
      </c>
      <c r="BD96">
        <v>1.4508613636363634</v>
      </c>
      <c r="BE96">
        <v>0.591219629032258</v>
      </c>
      <c r="BF96">
        <v>1.1071329744680851</v>
      </c>
    </row>
    <row r="97" spans="1:5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3.5377981530558529</v>
      </c>
      <c r="M97">
        <v>1.0226081168759067</v>
      </c>
      <c r="N97">
        <v>1.1375966765277774</v>
      </c>
      <c r="O97">
        <v>1.2523689053973737</v>
      </c>
      <c r="P97">
        <v>2.0768074540811314</v>
      </c>
      <c r="Q97">
        <v>0.15661724911795016</v>
      </c>
      <c r="R97">
        <v>0.51108981734749792</v>
      </c>
      <c r="S97">
        <v>0.2504306814692483</v>
      </c>
      <c r="T97">
        <v>0.63453348518810948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1.8180234131653101</v>
      </c>
      <c r="AC97">
        <v>1.166581115149238</v>
      </c>
      <c r="AD97">
        <v>0.705276286568566</v>
      </c>
      <c r="AE97">
        <v>1.9675875159674387</v>
      </c>
      <c r="AF97">
        <v>0.55326069567939884</v>
      </c>
      <c r="AG97">
        <v>1.8543703879774576</v>
      </c>
      <c r="AH97">
        <v>0.85237551377582965</v>
      </c>
      <c r="AI97">
        <v>0</v>
      </c>
      <c r="AJ97">
        <v>0</v>
      </c>
      <c r="AK97">
        <v>3.3726373245668957</v>
      </c>
      <c r="AL97">
        <v>0</v>
      </c>
      <c r="AM97">
        <v>0.60597481953663124</v>
      </c>
      <c r="AN97">
        <v>2.7608786641619698E-2</v>
      </c>
      <c r="AO97">
        <v>0</v>
      </c>
      <c r="AP97">
        <v>0</v>
      </c>
      <c r="AQ97">
        <v>1.4167556308077647</v>
      </c>
      <c r="AR97">
        <v>0</v>
      </c>
      <c r="AS97">
        <v>1.2123990231684407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76.400505113754974</v>
      </c>
      <c r="BA97">
        <v>4.2858880177312946</v>
      </c>
      <c r="BB97">
        <f t="shared" si="1"/>
        <v>101.84595155259572</v>
      </c>
      <c r="BC97">
        <v>1.1616476097560977</v>
      </c>
      <c r="BD97">
        <v>0.96535360975609752</v>
      </c>
      <c r="BE97">
        <v>0.36449921052631573</v>
      </c>
      <c r="BF97">
        <v>1.1071329744680851</v>
      </c>
    </row>
    <row r="98" spans="1:5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3.5377981530558529</v>
      </c>
      <c r="M98">
        <v>1.0226081168759067</v>
      </c>
      <c r="N98">
        <v>1.1375966765277774</v>
      </c>
      <c r="O98">
        <v>1.2523689053973737</v>
      </c>
      <c r="P98">
        <v>2.0768074540811314</v>
      </c>
      <c r="Q98">
        <v>0.15661724911795016</v>
      </c>
      <c r="R98">
        <v>0.51108981734749792</v>
      </c>
      <c r="S98">
        <v>0.2504306814692483</v>
      </c>
      <c r="T98">
        <v>0.63453348518810948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1.8180234131653101</v>
      </c>
      <c r="AC98">
        <v>1.166581115149238</v>
      </c>
      <c r="AD98">
        <v>0.3526381617407639</v>
      </c>
      <c r="AE98">
        <v>1.9675875159674387</v>
      </c>
      <c r="AF98">
        <v>0.55326069567939884</v>
      </c>
      <c r="AG98">
        <v>1.8543703879774576</v>
      </c>
      <c r="AH98">
        <v>0.42618774608641202</v>
      </c>
      <c r="AI98">
        <v>0</v>
      </c>
      <c r="AJ98">
        <v>0</v>
      </c>
      <c r="AK98">
        <v>3.3726373245668957</v>
      </c>
      <c r="AL98">
        <v>0</v>
      </c>
      <c r="AM98">
        <v>0.60597481953663124</v>
      </c>
      <c r="AN98">
        <v>2.7608786641619698E-2</v>
      </c>
      <c r="AO98">
        <v>0</v>
      </c>
      <c r="AP98">
        <v>0</v>
      </c>
      <c r="AQ98">
        <v>1.4167556308077647</v>
      </c>
      <c r="AR98">
        <v>0</v>
      </c>
      <c r="AS98">
        <v>1.2123990231684407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76.400505113754974</v>
      </c>
      <c r="BA98">
        <v>4.2533330954240753</v>
      </c>
      <c r="BB98">
        <f t="shared" si="1"/>
        <v>100.71715250324861</v>
      </c>
      <c r="BC98">
        <v>1.1616476097560977</v>
      </c>
      <c r="BD98">
        <v>0.75986847798742152</v>
      </c>
      <c r="BE98">
        <v>0.18745626315789474</v>
      </c>
      <c r="BF98">
        <v>1.1071329744680851</v>
      </c>
    </row>
    <row r="99" spans="1:58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9.6351938713161462E-3</v>
      </c>
      <c r="L99">
        <f t="shared" si="2"/>
        <v>8.7235071724121899E-2</v>
      </c>
      <c r="M99">
        <f t="shared" si="2"/>
        <v>2.3731304696582155E-2</v>
      </c>
      <c r="N99">
        <f t="shared" si="2"/>
        <v>2.730232023666667E-2</v>
      </c>
      <c r="O99">
        <f t="shared" si="2"/>
        <v>3.0056853729537005E-2</v>
      </c>
      <c r="P99">
        <f t="shared" si="2"/>
        <v>4.9843378897947085E-2</v>
      </c>
      <c r="Q99">
        <f t="shared" si="2"/>
        <v>3.8396319009932752E-3</v>
      </c>
      <c r="R99">
        <f t="shared" si="2"/>
        <v>1.2265574499264863E-2</v>
      </c>
      <c r="S99">
        <f t="shared" si="2"/>
        <v>6.0959908958781511E-3</v>
      </c>
      <c r="T99">
        <f t="shared" si="2"/>
        <v>1.5424467007930853E-2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4.2788567246456917E-2</v>
      </c>
      <c r="AC99">
        <f t="shared" si="2"/>
        <v>2.4921787329657684E-2</v>
      </c>
      <c r="AD99">
        <f t="shared" si="2"/>
        <v>9.3346895240842224E-3</v>
      </c>
      <c r="AE99">
        <f t="shared" si="2"/>
        <v>4.710575167587662E-2</v>
      </c>
      <c r="AF99">
        <f t="shared" si="2"/>
        <v>9.0748247213916639E-3</v>
      </c>
      <c r="AG99">
        <f t="shared" si="2"/>
        <v>4.450488931145901E-2</v>
      </c>
      <c r="AH99">
        <f t="shared" si="2"/>
        <v>2.3546873322323102E-2</v>
      </c>
      <c r="AI99">
        <f t="shared" si="2"/>
        <v>8.3130183888541053E-3</v>
      </c>
      <c r="AJ99">
        <f t="shared" si="2"/>
        <v>0</v>
      </c>
      <c r="AK99">
        <f t="shared" si="2"/>
        <v>8.094329578960556E-2</v>
      </c>
      <c r="AL99">
        <f t="shared" si="2"/>
        <v>0</v>
      </c>
      <c r="AM99">
        <f t="shared" si="2"/>
        <v>1.4543395668879171E-2</v>
      </c>
      <c r="AN99">
        <f t="shared" si="2"/>
        <v>6.5340756693800788E-4</v>
      </c>
      <c r="AO99">
        <f t="shared" si="2"/>
        <v>0</v>
      </c>
      <c r="AP99">
        <f t="shared" si="2"/>
        <v>0</v>
      </c>
      <c r="AQ99">
        <f t="shared" si="2"/>
        <v>1.9620379441264879E-2</v>
      </c>
      <c r="AR99">
        <f t="shared" si="2"/>
        <v>0</v>
      </c>
      <c r="AS99">
        <f t="shared" si="2"/>
        <v>2.9203109135879795E-2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1.8275510423189323</v>
      </c>
      <c r="BA99">
        <f t="shared" si="2"/>
        <v>0.1023069554300968</v>
      </c>
      <c r="BB99">
        <f t="shared" si="1"/>
        <v>2.4201086153390641</v>
      </c>
      <c r="BC99">
        <f>SUM(BC3:BC98)/4000</f>
        <v>2.7950124458264537E-2</v>
      </c>
      <c r="BD99">
        <f t="shared" ref="BD99:BF99" si="3">SUM(BD3:BD98)/4000</f>
        <v>9.8000724746757154E-3</v>
      </c>
      <c r="BE99">
        <f t="shared" si="3"/>
        <v>9.8284408067200561E-3</v>
      </c>
      <c r="BF99">
        <f t="shared" si="3"/>
        <v>2.7302114127659587E-2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54" t="s">
        <v>189</v>
      </c>
      <c r="BB1" s="237" t="s">
        <v>142</v>
      </c>
    </row>
    <row r="2" spans="1:54">
      <c r="A2" s="237"/>
      <c r="AS2" s="169"/>
      <c r="AT2" s="169"/>
      <c r="AU2" s="169"/>
      <c r="AV2" s="169"/>
      <c r="AW2" s="169"/>
      <c r="AX2" s="169"/>
      <c r="AY2" s="169"/>
      <c r="AZ2" s="169"/>
      <c r="BA2" s="254"/>
      <c r="BB2" s="237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11.312253183051554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0.47285218305155396</v>
      </c>
      <c r="BB3">
        <f>SUM(B3:AZ3)-BA3</f>
        <v>10.839401000000001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11.312253183051554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0.47285218305155396</v>
      </c>
      <c r="BB4">
        <f t="shared" ref="BB4:BB67" si="0">SUM(B4:AZ4)-BA4</f>
        <v>10.839401000000001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11.312253183051554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0.47285218305155396</v>
      </c>
      <c r="BB5">
        <f t="shared" si="0"/>
        <v>10.839401000000001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10.424625339177624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0.43574933917762415</v>
      </c>
      <c r="BB6">
        <f t="shared" si="0"/>
        <v>9.9888759999999994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9.9419807973283234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0.4155747973283237</v>
      </c>
      <c r="BB7">
        <f t="shared" si="0"/>
        <v>9.5264059999999997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9.1687653934460442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0.38325439344604462</v>
      </c>
      <c r="BB8">
        <f t="shared" si="0"/>
        <v>8.7855109999999996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7.9668513880192018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0.33301438801920202</v>
      </c>
      <c r="BB9">
        <f t="shared" si="0"/>
        <v>7.6338369999999998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11.312253183051554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0.47285218305155396</v>
      </c>
      <c r="BB10">
        <f t="shared" si="0"/>
        <v>10.839401000000001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11.312253183051554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0.47285218305155396</v>
      </c>
      <c r="BB11">
        <f t="shared" si="0"/>
        <v>10.839401000000001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11.312253183051554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0.47285218305155396</v>
      </c>
      <c r="BB12">
        <f t="shared" si="0"/>
        <v>10.839401000000001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10.175291170945522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0.42532717094552197</v>
      </c>
      <c r="BB13">
        <f t="shared" si="0"/>
        <v>9.7499640000000003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11.312253183051554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0.47285218305155396</v>
      </c>
      <c r="BB14">
        <f t="shared" si="0"/>
        <v>10.839401000000001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11.312253183051554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0.47285218305155396</v>
      </c>
      <c r="BB15">
        <f t="shared" si="0"/>
        <v>10.839401000000001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10.931627008975161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0.45694200897516168</v>
      </c>
      <c r="BB16">
        <f t="shared" si="0"/>
        <v>10.474684999999999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11.312253183051554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0.47285218305155396</v>
      </c>
      <c r="BB17">
        <f t="shared" si="0"/>
        <v>10.839401000000001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11.113448131914005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0.46454213191400484</v>
      </c>
      <c r="BB18">
        <f t="shared" si="0"/>
        <v>10.648906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11.312253183051554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0.47285218305155396</v>
      </c>
      <c r="BB19">
        <f t="shared" si="0"/>
        <v>10.839401000000001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11.312253183051554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0.47285218305155396</v>
      </c>
      <c r="BB20">
        <f t="shared" si="0"/>
        <v>10.839401000000001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11.312253183051554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0.47285218305155396</v>
      </c>
      <c r="BB21">
        <f t="shared" si="0"/>
        <v>10.839401000000001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11.312253183051554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0.47285218305155396</v>
      </c>
      <c r="BB22">
        <f t="shared" si="0"/>
        <v>10.839401000000001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11.312253183051554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0.47285218305155396</v>
      </c>
      <c r="BB23">
        <f t="shared" si="0"/>
        <v>10.839401000000001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11.312253183051554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0.47285218305155396</v>
      </c>
      <c r="BB24">
        <f t="shared" si="0"/>
        <v>10.839401000000001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11.312253183051554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0.47285218305155396</v>
      </c>
      <c r="BB25">
        <f t="shared" si="0"/>
        <v>10.839401000000001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11.312253183051554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0.47285218305155396</v>
      </c>
      <c r="BB26">
        <f t="shared" si="0"/>
        <v>10.839401000000001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11.312253183051554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0.47285218305155396</v>
      </c>
      <c r="BB27">
        <f t="shared" si="0"/>
        <v>10.839401000000001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11.312253183051554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0.47285218305155396</v>
      </c>
      <c r="BB28">
        <f t="shared" si="0"/>
        <v>10.839401000000001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11.312253183051554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0.47285218305155396</v>
      </c>
      <c r="BB29">
        <f t="shared" si="0"/>
        <v>10.839401000000001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11.312253183051554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0.47285218305155396</v>
      </c>
      <c r="BB30">
        <f t="shared" si="0"/>
        <v>10.839401000000001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11.312253183051554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0.47285218305155396</v>
      </c>
      <c r="BB31">
        <f t="shared" si="0"/>
        <v>10.839401000000001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11.312253183051554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0.47285218305155396</v>
      </c>
      <c r="BB32">
        <f t="shared" si="0"/>
        <v>10.839401000000001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11.312253183051554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0.47285218305155396</v>
      </c>
      <c r="BB33">
        <f t="shared" si="0"/>
        <v>10.839401000000001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11.312253183051554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0.47285218305155396</v>
      </c>
      <c r="BB34">
        <f t="shared" si="0"/>
        <v>10.839401000000001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11.312253183051554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0.47285218305155396</v>
      </c>
      <c r="BB35">
        <f t="shared" si="0"/>
        <v>10.839401000000001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11.312253183051554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0.47285218305155396</v>
      </c>
      <c r="BB36">
        <f t="shared" si="0"/>
        <v>10.839401000000001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11.312253183051554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0.47285218305155396</v>
      </c>
      <c r="BB37">
        <f t="shared" si="0"/>
        <v>10.839401000000001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11.312253183051554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0.47285218305155396</v>
      </c>
      <c r="BB38">
        <f t="shared" si="0"/>
        <v>10.839401000000001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11.312253183051554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0.47285218305155396</v>
      </c>
      <c r="BB39">
        <f t="shared" si="0"/>
        <v>10.839401000000001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11.312253183051554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0.47285218305155396</v>
      </c>
      <c r="BB40">
        <f t="shared" si="0"/>
        <v>10.839401000000001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11.312253183051554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0.47285218305155396</v>
      </c>
      <c r="BB41">
        <f t="shared" si="0"/>
        <v>10.839401000000001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11.312253183051554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0.47285218305155396</v>
      </c>
      <c r="BB42">
        <f t="shared" si="0"/>
        <v>10.839401000000001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11.312253183051554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0.47285218305155396</v>
      </c>
      <c r="BB43">
        <f t="shared" si="0"/>
        <v>10.839401000000001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11.312253183051554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0.47285218305155396</v>
      </c>
      <c r="BB44">
        <f t="shared" si="0"/>
        <v>10.839401000000001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11.312253183051554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0.47285218305155396</v>
      </c>
      <c r="BB45">
        <f t="shared" si="0"/>
        <v>10.839401000000001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11.312253183051554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0.47285218305155396</v>
      </c>
      <c r="BB46">
        <f t="shared" si="0"/>
        <v>10.839401000000001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10.756751200166979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0.44963220016697925</v>
      </c>
      <c r="BB47">
        <f t="shared" si="0"/>
        <v>10.307119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11.312253183051554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0.47285218305155396</v>
      </c>
      <c r="BB48">
        <f t="shared" si="0"/>
        <v>10.839401000000001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11.312253183051554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0.47285218305155396</v>
      </c>
      <c r="BB49">
        <f t="shared" si="0"/>
        <v>10.839401000000001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11.312253183051554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0.47285218305155396</v>
      </c>
      <c r="BB50">
        <f t="shared" si="0"/>
        <v>10.839401000000001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11.312253183051554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0.47285218305155396</v>
      </c>
      <c r="BB51">
        <f t="shared" si="0"/>
        <v>10.839401000000001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11.312253183051554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0.47285218305155396</v>
      </c>
      <c r="BB52">
        <f t="shared" si="0"/>
        <v>10.839401000000001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11.312253183051554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0.47285218305155396</v>
      </c>
      <c r="BB53">
        <f t="shared" si="0"/>
        <v>10.839401000000001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11.312253183051554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0.47285218305155396</v>
      </c>
      <c r="BB54">
        <f t="shared" si="0"/>
        <v>10.839401000000001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11.312253183051554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0.47285218305155396</v>
      </c>
      <c r="BB55">
        <f t="shared" si="0"/>
        <v>10.839401000000001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11.312253183051554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0.47285218305155396</v>
      </c>
      <c r="BB56">
        <f t="shared" si="0"/>
        <v>10.839401000000001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11.312253183051554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0.47285218305155396</v>
      </c>
      <c r="BB57">
        <f t="shared" si="0"/>
        <v>10.839401000000001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11.312253183051554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0.47285218305155396</v>
      </c>
      <c r="BB58">
        <f t="shared" si="0"/>
        <v>10.839401000000001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11.312253183051554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0.47285218305155396</v>
      </c>
      <c r="BB59">
        <f t="shared" si="0"/>
        <v>10.839401000000001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11.312253183051554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0.47285218305155396</v>
      </c>
      <c r="BB60">
        <f t="shared" si="0"/>
        <v>10.839401000000001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11.312253183051554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0.47285218305155396</v>
      </c>
      <c r="BB61">
        <f t="shared" si="0"/>
        <v>10.839401000000001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11.312253183051554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0.47285218305155396</v>
      </c>
      <c r="BB62">
        <f t="shared" si="0"/>
        <v>10.839401000000001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11.312253183051554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0.47285218305155396</v>
      </c>
      <c r="BB63">
        <f t="shared" si="0"/>
        <v>10.839401000000001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11.312253183051554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0.47285218305155396</v>
      </c>
      <c r="BB64">
        <f t="shared" si="0"/>
        <v>10.839401000000001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11.312253183051554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0.47285218305155396</v>
      </c>
      <c r="BB65">
        <f t="shared" si="0"/>
        <v>10.839401000000001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11.312253183051554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0.47285218305155396</v>
      </c>
      <c r="BB66">
        <f t="shared" si="0"/>
        <v>10.839401000000001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11.312253183051554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0.47285218305155396</v>
      </c>
      <c r="BB67">
        <f t="shared" si="0"/>
        <v>10.839401000000001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11.312253183051554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0.47285218305155396</v>
      </c>
      <c r="BB68">
        <f t="shared" ref="BB68:BB99" si="1">SUM(B68:AZ68)-BA68</f>
        <v>10.839401000000001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11.312253183051554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0.47285218305155396</v>
      </c>
      <c r="BB69">
        <f t="shared" si="1"/>
        <v>10.839401000000001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11.312253183051554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0.47285218305155396</v>
      </c>
      <c r="BB70">
        <f t="shared" si="1"/>
        <v>10.839401000000001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11.312253183051554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0.47285218305155396</v>
      </c>
      <c r="BB71">
        <f t="shared" si="1"/>
        <v>10.839401000000001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11.312253183051554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0.47285218305155396</v>
      </c>
      <c r="BB72">
        <f t="shared" si="1"/>
        <v>10.839401000000001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11.312253183051554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0.47285218305155396</v>
      </c>
      <c r="BB73">
        <f t="shared" si="1"/>
        <v>10.839401000000001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11.312253183051554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0.47285218305155396</v>
      </c>
      <c r="BB74">
        <f t="shared" si="1"/>
        <v>10.839401000000001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11.312253183051554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0.47285218305155396</v>
      </c>
      <c r="BB75">
        <f t="shared" si="1"/>
        <v>10.839401000000001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11.312253183051554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0.47285218305155396</v>
      </c>
      <c r="BB76">
        <f t="shared" si="1"/>
        <v>10.839401000000001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11.312253183051554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0.47285218305155396</v>
      </c>
      <c r="BB77">
        <f t="shared" si="1"/>
        <v>10.839401000000001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11.312253183051554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0.47285218305155396</v>
      </c>
      <c r="BB78">
        <f t="shared" si="1"/>
        <v>10.839401000000001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11.312253183051554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0.47285218305155396</v>
      </c>
      <c r="BB79">
        <f t="shared" si="1"/>
        <v>10.839401000000001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11.312253183051554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0.47285218305155396</v>
      </c>
      <c r="BB80">
        <f t="shared" si="1"/>
        <v>10.839401000000001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11.312253183051554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0.47285218305155396</v>
      </c>
      <c r="BB81">
        <f t="shared" si="1"/>
        <v>10.839401000000001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11.312253183051554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0.47285218305155396</v>
      </c>
      <c r="BB82">
        <f t="shared" si="1"/>
        <v>10.839401000000001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11.312253183051554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0.47285218305155396</v>
      </c>
      <c r="BB83">
        <f t="shared" si="1"/>
        <v>10.839401000000001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11.312253183051554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0.47285218305155396</v>
      </c>
      <c r="BB84">
        <f t="shared" si="1"/>
        <v>10.839401000000001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11.312253183051554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0.47285218305155396</v>
      </c>
      <c r="BB85">
        <f t="shared" si="1"/>
        <v>10.839401000000001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11.312253183051554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0.47285218305155396</v>
      </c>
      <c r="BB86">
        <f t="shared" si="1"/>
        <v>10.839401000000001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11.312253183051554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0.47285218305155396</v>
      </c>
      <c r="BB87">
        <f t="shared" si="1"/>
        <v>10.839401000000001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11.312253183051554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0.47285218305155396</v>
      </c>
      <c r="BB88">
        <f t="shared" si="1"/>
        <v>10.839401000000001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11.312253183051554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0.47285218305155396</v>
      </c>
      <c r="BB89">
        <f t="shared" si="1"/>
        <v>10.839401000000001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11.312253183051554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0.47285218305155396</v>
      </c>
      <c r="BB90">
        <f t="shared" si="1"/>
        <v>10.839401000000001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11.312253183051554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0.47285218305155396</v>
      </c>
      <c r="BB91">
        <f t="shared" si="1"/>
        <v>10.839401000000001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11.312253183051554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0.47285218305155396</v>
      </c>
      <c r="BB92">
        <f t="shared" si="1"/>
        <v>10.839401000000001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11.312253183051554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0.47285218305155396</v>
      </c>
      <c r="BB93">
        <f t="shared" si="1"/>
        <v>10.839401000000001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11.312253183051554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0.47285218305155396</v>
      </c>
      <c r="BB94">
        <f t="shared" si="1"/>
        <v>10.839401000000001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11.312253183051554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0.47285218305155396</v>
      </c>
      <c r="BB95">
        <f t="shared" si="1"/>
        <v>10.839401000000001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11.312253183051554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0.47285218305155396</v>
      </c>
      <c r="BB96">
        <f t="shared" si="1"/>
        <v>10.839401000000001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11.312253183051554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0.47285218305155396</v>
      </c>
      <c r="BB97">
        <f t="shared" si="1"/>
        <v>10.839401000000001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11.312253183051554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0.47285218305155396</v>
      </c>
      <c r="BB98">
        <f t="shared" si="1"/>
        <v>10.839401000000001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0.26898940513462744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1.1243757134627426E-2</v>
      </c>
      <c r="BB99">
        <f t="shared" si="1"/>
        <v>0.25774564799999999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F45" activePane="bottomRight" state="frozen"/>
      <selection pane="topRight" activeCell="B1" sqref="B1"/>
      <selection pane="bottomLeft" activeCell="A3" sqref="A3"/>
      <selection pane="bottomRight" activeCell="AU101" sqref="AU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247.51</v>
      </c>
      <c r="L3" s="219">
        <v>13.31</v>
      </c>
      <c r="M3" s="219">
        <v>62.71</v>
      </c>
      <c r="N3" s="219">
        <v>51.37</v>
      </c>
      <c r="O3" s="219">
        <v>72.16</v>
      </c>
      <c r="P3" s="219">
        <v>29.08</v>
      </c>
      <c r="Q3" s="219">
        <v>9.43</v>
      </c>
      <c r="R3" s="219">
        <v>18.57</v>
      </c>
      <c r="S3" s="219">
        <v>11.48</v>
      </c>
      <c r="T3" s="219">
        <v>0.77</v>
      </c>
      <c r="U3" s="219">
        <v>39.549999999999997</v>
      </c>
      <c r="V3" s="219">
        <v>8.24</v>
      </c>
      <c r="W3" s="219">
        <v>17.68</v>
      </c>
      <c r="X3" s="219">
        <v>62.42</v>
      </c>
      <c r="Y3" s="219">
        <v>0</v>
      </c>
      <c r="Z3" s="219">
        <v>117.77</v>
      </c>
      <c r="AA3" s="219">
        <v>38.17</v>
      </c>
      <c r="AB3" s="219">
        <v>0</v>
      </c>
      <c r="AC3" s="219">
        <v>14.12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99.62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247.51</v>
      </c>
      <c r="L4" s="219">
        <v>13.31</v>
      </c>
      <c r="M4" s="219">
        <v>62.71</v>
      </c>
      <c r="N4" s="219">
        <v>51.37</v>
      </c>
      <c r="O4" s="219">
        <v>72.16</v>
      </c>
      <c r="P4" s="219">
        <v>29.08</v>
      </c>
      <c r="Q4" s="219">
        <v>9.43</v>
      </c>
      <c r="R4" s="219">
        <v>18.57</v>
      </c>
      <c r="S4" s="219">
        <v>11.48</v>
      </c>
      <c r="T4" s="219">
        <v>0.77</v>
      </c>
      <c r="U4" s="219">
        <v>39.549999999999997</v>
      </c>
      <c r="V4" s="219">
        <v>8.24</v>
      </c>
      <c r="W4" s="219">
        <v>17.72</v>
      </c>
      <c r="X4" s="219">
        <v>62.42</v>
      </c>
      <c r="Y4" s="219">
        <v>0</v>
      </c>
      <c r="Z4" s="219">
        <v>117.77</v>
      </c>
      <c r="AA4" s="219">
        <v>38.17</v>
      </c>
      <c r="AB4" s="219">
        <v>0</v>
      </c>
      <c r="AC4" s="219">
        <v>14.12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99.62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247.51</v>
      </c>
      <c r="L5" s="219">
        <v>13.31</v>
      </c>
      <c r="M5" s="219">
        <v>62.71</v>
      </c>
      <c r="N5" s="219">
        <v>51.37</v>
      </c>
      <c r="O5" s="219">
        <v>72.16</v>
      </c>
      <c r="P5" s="219">
        <v>29.08</v>
      </c>
      <c r="Q5" s="219">
        <v>9.43</v>
      </c>
      <c r="R5" s="219">
        <v>18.57</v>
      </c>
      <c r="S5" s="219">
        <v>11.48</v>
      </c>
      <c r="T5" s="219">
        <v>0.77</v>
      </c>
      <c r="U5" s="219">
        <v>39.549999999999997</v>
      </c>
      <c r="V5" s="219">
        <v>8.24</v>
      </c>
      <c r="W5" s="219">
        <v>17.850000000000001</v>
      </c>
      <c r="X5" s="219">
        <v>62.42</v>
      </c>
      <c r="Y5" s="219">
        <v>0</v>
      </c>
      <c r="Z5" s="219">
        <v>117.77</v>
      </c>
      <c r="AA5" s="219">
        <v>38.17</v>
      </c>
      <c r="AB5" s="219">
        <v>0</v>
      </c>
      <c r="AC5" s="219">
        <v>14.12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99.62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247.51</v>
      </c>
      <c r="L6" s="219">
        <v>13.31</v>
      </c>
      <c r="M6" s="219">
        <v>62.71</v>
      </c>
      <c r="N6" s="219">
        <v>51.37</v>
      </c>
      <c r="O6" s="219">
        <v>72.16</v>
      </c>
      <c r="P6" s="219">
        <v>29.08</v>
      </c>
      <c r="Q6" s="219">
        <v>9.43</v>
      </c>
      <c r="R6" s="219">
        <v>18.57</v>
      </c>
      <c r="S6" s="219">
        <v>11.48</v>
      </c>
      <c r="T6" s="219">
        <v>0.77</v>
      </c>
      <c r="U6" s="219">
        <v>39.549999999999997</v>
      </c>
      <c r="V6" s="219">
        <v>8.24</v>
      </c>
      <c r="W6" s="219">
        <v>17.850000000000001</v>
      </c>
      <c r="X6" s="219">
        <v>62.42</v>
      </c>
      <c r="Y6" s="219">
        <v>0</v>
      </c>
      <c r="Z6" s="219">
        <v>117.77</v>
      </c>
      <c r="AA6" s="219">
        <v>38.17</v>
      </c>
      <c r="AB6" s="219">
        <v>0</v>
      </c>
      <c r="AC6" s="219">
        <v>14.12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99.62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247.51</v>
      </c>
      <c r="L7" s="219">
        <v>13.47</v>
      </c>
      <c r="M7" s="219">
        <v>62.71</v>
      </c>
      <c r="N7" s="219">
        <v>51.37</v>
      </c>
      <c r="O7" s="219">
        <v>72.16</v>
      </c>
      <c r="P7" s="219">
        <v>29.08</v>
      </c>
      <c r="Q7" s="219">
        <v>9.43</v>
      </c>
      <c r="R7" s="219">
        <v>18.57</v>
      </c>
      <c r="S7" s="219">
        <v>11.48</v>
      </c>
      <c r="T7" s="219">
        <v>0.77</v>
      </c>
      <c r="U7" s="219">
        <v>39.549999999999997</v>
      </c>
      <c r="V7" s="219">
        <v>8.24</v>
      </c>
      <c r="W7" s="219">
        <v>17.850000000000001</v>
      </c>
      <c r="X7" s="219">
        <v>62.42</v>
      </c>
      <c r="Y7" s="219">
        <v>0</v>
      </c>
      <c r="Z7" s="219">
        <v>117.77</v>
      </c>
      <c r="AA7" s="219">
        <v>38.17</v>
      </c>
      <c r="AB7" s="219">
        <v>0</v>
      </c>
      <c r="AC7" s="219">
        <v>14.12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99.62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247.51</v>
      </c>
      <c r="L8" s="219">
        <v>13.47</v>
      </c>
      <c r="M8" s="219">
        <v>62.71</v>
      </c>
      <c r="N8" s="219">
        <v>51.37</v>
      </c>
      <c r="O8" s="219">
        <v>72.16</v>
      </c>
      <c r="P8" s="219">
        <v>29.08</v>
      </c>
      <c r="Q8" s="219">
        <v>9.43</v>
      </c>
      <c r="R8" s="219">
        <v>18.57</v>
      </c>
      <c r="S8" s="219">
        <v>11.48</v>
      </c>
      <c r="T8" s="219">
        <v>0.77</v>
      </c>
      <c r="U8" s="219">
        <v>39.549999999999997</v>
      </c>
      <c r="V8" s="219">
        <v>8.24</v>
      </c>
      <c r="W8" s="219">
        <v>17.850000000000001</v>
      </c>
      <c r="X8" s="219">
        <v>62.42</v>
      </c>
      <c r="Y8" s="219">
        <v>0</v>
      </c>
      <c r="Z8" s="219">
        <v>117.77</v>
      </c>
      <c r="AA8" s="219">
        <v>38.17</v>
      </c>
      <c r="AB8" s="219">
        <v>0</v>
      </c>
      <c r="AC8" s="219">
        <v>14.12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99.62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247.51</v>
      </c>
      <c r="L9" s="219">
        <v>13.47</v>
      </c>
      <c r="M9" s="219">
        <v>62.71</v>
      </c>
      <c r="N9" s="219">
        <v>51.37</v>
      </c>
      <c r="O9" s="219">
        <v>72.16</v>
      </c>
      <c r="P9" s="219">
        <v>29.08</v>
      </c>
      <c r="Q9" s="219">
        <v>9.43</v>
      </c>
      <c r="R9" s="219">
        <v>18.57</v>
      </c>
      <c r="S9" s="219">
        <v>11.48</v>
      </c>
      <c r="T9" s="219">
        <v>0.77</v>
      </c>
      <c r="U9" s="219">
        <v>39.549999999999997</v>
      </c>
      <c r="V9" s="219">
        <v>8</v>
      </c>
      <c r="W9" s="219">
        <v>17.850000000000001</v>
      </c>
      <c r="X9" s="219">
        <v>62.42</v>
      </c>
      <c r="Y9" s="219">
        <v>0</v>
      </c>
      <c r="Z9" s="219">
        <v>117.77</v>
      </c>
      <c r="AA9" s="219">
        <v>38.17</v>
      </c>
      <c r="AB9" s="219">
        <v>0</v>
      </c>
      <c r="AC9" s="219">
        <v>14.12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99.62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247.51</v>
      </c>
      <c r="L10" s="219">
        <v>13.47</v>
      </c>
      <c r="M10" s="219">
        <v>62.71</v>
      </c>
      <c r="N10" s="219">
        <v>51.37</v>
      </c>
      <c r="O10" s="219">
        <v>72.16</v>
      </c>
      <c r="P10" s="219">
        <v>29.08</v>
      </c>
      <c r="Q10" s="219">
        <v>9.43</v>
      </c>
      <c r="R10" s="219">
        <v>18.57</v>
      </c>
      <c r="S10" s="219">
        <v>11.48</v>
      </c>
      <c r="T10" s="219">
        <v>0.77</v>
      </c>
      <c r="U10" s="219">
        <v>39.549999999999997</v>
      </c>
      <c r="V10" s="219">
        <v>8</v>
      </c>
      <c r="W10" s="219">
        <v>17.850000000000001</v>
      </c>
      <c r="X10" s="219">
        <v>62.42</v>
      </c>
      <c r="Y10" s="219">
        <v>0</v>
      </c>
      <c r="Z10" s="219">
        <v>117.77</v>
      </c>
      <c r="AA10" s="219">
        <v>38.17</v>
      </c>
      <c r="AB10" s="219">
        <v>0</v>
      </c>
      <c r="AC10" s="219">
        <v>14.12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99.62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247.51</v>
      </c>
      <c r="L11" s="219">
        <v>13.47</v>
      </c>
      <c r="M11" s="219">
        <v>62.71</v>
      </c>
      <c r="N11" s="219">
        <v>51.37</v>
      </c>
      <c r="O11" s="219">
        <v>72.16</v>
      </c>
      <c r="P11" s="219">
        <v>29.08</v>
      </c>
      <c r="Q11" s="219">
        <v>9.43</v>
      </c>
      <c r="R11" s="219">
        <v>18.57</v>
      </c>
      <c r="S11" s="219">
        <v>11.48</v>
      </c>
      <c r="T11" s="219">
        <v>0.77</v>
      </c>
      <c r="U11" s="219">
        <v>39.549999999999997</v>
      </c>
      <c r="V11" s="219">
        <v>8</v>
      </c>
      <c r="W11" s="219">
        <v>17.850000000000001</v>
      </c>
      <c r="X11" s="219">
        <v>62.42</v>
      </c>
      <c r="Y11" s="219">
        <v>0</v>
      </c>
      <c r="Z11" s="219">
        <v>117.77</v>
      </c>
      <c r="AA11" s="219">
        <v>38.17</v>
      </c>
      <c r="AB11" s="219">
        <v>0</v>
      </c>
      <c r="AC11" s="219">
        <v>14.12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99.62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247.51</v>
      </c>
      <c r="L12" s="219">
        <v>13.47</v>
      </c>
      <c r="M12" s="219">
        <v>62.71</v>
      </c>
      <c r="N12" s="219">
        <v>51.37</v>
      </c>
      <c r="O12" s="219">
        <v>72.16</v>
      </c>
      <c r="P12" s="219">
        <v>29.08</v>
      </c>
      <c r="Q12" s="219">
        <v>9.43</v>
      </c>
      <c r="R12" s="219">
        <v>18.57</v>
      </c>
      <c r="S12" s="219">
        <v>11.48</v>
      </c>
      <c r="T12" s="219">
        <v>0.77</v>
      </c>
      <c r="U12" s="219">
        <v>39.549999999999997</v>
      </c>
      <c r="V12" s="219">
        <v>8</v>
      </c>
      <c r="W12" s="219">
        <v>17.850000000000001</v>
      </c>
      <c r="X12" s="219">
        <v>62.42</v>
      </c>
      <c r="Y12" s="219">
        <v>0</v>
      </c>
      <c r="Z12" s="219">
        <v>117.77</v>
      </c>
      <c r="AA12" s="219">
        <v>38.17</v>
      </c>
      <c r="AB12" s="219">
        <v>0</v>
      </c>
      <c r="AC12" s="219">
        <v>14.12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99.62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247.51</v>
      </c>
      <c r="L13" s="219">
        <v>13.47</v>
      </c>
      <c r="M13" s="219">
        <v>62.71</v>
      </c>
      <c r="N13" s="219">
        <v>51.37</v>
      </c>
      <c r="O13" s="219">
        <v>72.16</v>
      </c>
      <c r="P13" s="219">
        <v>29.08</v>
      </c>
      <c r="Q13" s="219">
        <v>9.43</v>
      </c>
      <c r="R13" s="219">
        <v>18.57</v>
      </c>
      <c r="S13" s="219">
        <v>11.48</v>
      </c>
      <c r="T13" s="219">
        <v>0.77</v>
      </c>
      <c r="U13" s="219">
        <v>39.549999999999997</v>
      </c>
      <c r="V13" s="219">
        <v>8</v>
      </c>
      <c r="W13" s="219">
        <v>17.98</v>
      </c>
      <c r="X13" s="219">
        <v>62.42</v>
      </c>
      <c r="Y13" s="219">
        <v>0</v>
      </c>
      <c r="Z13" s="219">
        <v>117.77</v>
      </c>
      <c r="AA13" s="219">
        <v>38.17</v>
      </c>
      <c r="AB13" s="219">
        <v>0</v>
      </c>
      <c r="AC13" s="219">
        <v>14.12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99.62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247.51</v>
      </c>
      <c r="L14" s="219">
        <v>13.47</v>
      </c>
      <c r="M14" s="219">
        <v>62.71</v>
      </c>
      <c r="N14" s="219">
        <v>51.37</v>
      </c>
      <c r="O14" s="219">
        <v>72.16</v>
      </c>
      <c r="P14" s="219">
        <v>29.08</v>
      </c>
      <c r="Q14" s="219">
        <v>9.43</v>
      </c>
      <c r="R14" s="219">
        <v>18.57</v>
      </c>
      <c r="S14" s="219">
        <v>11.48</v>
      </c>
      <c r="T14" s="219">
        <v>0.77</v>
      </c>
      <c r="U14" s="219">
        <v>39.549999999999997</v>
      </c>
      <c r="V14" s="219">
        <v>8</v>
      </c>
      <c r="W14" s="219">
        <v>17.98</v>
      </c>
      <c r="X14" s="219">
        <v>62.42</v>
      </c>
      <c r="Y14" s="219">
        <v>0</v>
      </c>
      <c r="Z14" s="219">
        <v>117.77</v>
      </c>
      <c r="AA14" s="219">
        <v>38.17</v>
      </c>
      <c r="AB14" s="219">
        <v>0</v>
      </c>
      <c r="AC14" s="219">
        <v>14.12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99.62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247.51</v>
      </c>
      <c r="L15" s="219">
        <v>13.58</v>
      </c>
      <c r="M15" s="219">
        <v>62.71</v>
      </c>
      <c r="N15" s="219">
        <v>51.37</v>
      </c>
      <c r="O15" s="219">
        <v>72.16</v>
      </c>
      <c r="P15" s="219">
        <v>29.08</v>
      </c>
      <c r="Q15" s="219">
        <v>9.43</v>
      </c>
      <c r="R15" s="219">
        <v>18.57</v>
      </c>
      <c r="S15" s="219">
        <v>11.48</v>
      </c>
      <c r="T15" s="219">
        <v>0.77</v>
      </c>
      <c r="U15" s="219">
        <v>39.549999999999997</v>
      </c>
      <c r="V15" s="219">
        <v>8</v>
      </c>
      <c r="W15" s="219">
        <v>17.98</v>
      </c>
      <c r="X15" s="219">
        <v>62.42</v>
      </c>
      <c r="Y15" s="219">
        <v>0</v>
      </c>
      <c r="Z15" s="219">
        <v>117.77</v>
      </c>
      <c r="AA15" s="219">
        <v>38.17</v>
      </c>
      <c r="AB15" s="219">
        <v>0</v>
      </c>
      <c r="AC15" s="219">
        <v>14.12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99.62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247.51</v>
      </c>
      <c r="L16" s="219">
        <v>13.58</v>
      </c>
      <c r="M16" s="219">
        <v>62.71</v>
      </c>
      <c r="N16" s="219">
        <v>51.37</v>
      </c>
      <c r="O16" s="219">
        <v>72.16</v>
      </c>
      <c r="P16" s="219">
        <v>29.08</v>
      </c>
      <c r="Q16" s="219">
        <v>9.43</v>
      </c>
      <c r="R16" s="219">
        <v>18.57</v>
      </c>
      <c r="S16" s="219">
        <v>11.48</v>
      </c>
      <c r="T16" s="219">
        <v>0.77</v>
      </c>
      <c r="U16" s="219">
        <v>39.549999999999997</v>
      </c>
      <c r="V16" s="219">
        <v>8</v>
      </c>
      <c r="W16" s="219">
        <v>17.98</v>
      </c>
      <c r="X16" s="219">
        <v>62.42</v>
      </c>
      <c r="Y16" s="219">
        <v>0</v>
      </c>
      <c r="Z16" s="219">
        <v>117.77</v>
      </c>
      <c r="AA16" s="219">
        <v>38.17</v>
      </c>
      <c r="AB16" s="219">
        <v>0</v>
      </c>
      <c r="AC16" s="219">
        <v>14.12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99.62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247.51</v>
      </c>
      <c r="L17" s="219">
        <v>13.58</v>
      </c>
      <c r="M17" s="219">
        <v>62.71</v>
      </c>
      <c r="N17" s="219">
        <v>51.37</v>
      </c>
      <c r="O17" s="219">
        <v>72.16</v>
      </c>
      <c r="P17" s="219">
        <v>29.08</v>
      </c>
      <c r="Q17" s="219">
        <v>9.43</v>
      </c>
      <c r="R17" s="219">
        <v>18.57</v>
      </c>
      <c r="S17" s="219">
        <v>11.48</v>
      </c>
      <c r="T17" s="219">
        <v>0.77</v>
      </c>
      <c r="U17" s="219">
        <v>39.549999999999997</v>
      </c>
      <c r="V17" s="219">
        <v>8</v>
      </c>
      <c r="W17" s="219">
        <v>17.98</v>
      </c>
      <c r="X17" s="219">
        <v>62.42</v>
      </c>
      <c r="Y17" s="219">
        <v>0</v>
      </c>
      <c r="Z17" s="219">
        <v>117.77</v>
      </c>
      <c r="AA17" s="219">
        <v>38.17</v>
      </c>
      <c r="AB17" s="219">
        <v>0</v>
      </c>
      <c r="AC17" s="219">
        <v>14.12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99.62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247.51</v>
      </c>
      <c r="L18" s="219">
        <v>13.58</v>
      </c>
      <c r="M18" s="219">
        <v>62.71</v>
      </c>
      <c r="N18" s="219">
        <v>51.37</v>
      </c>
      <c r="O18" s="219">
        <v>72.16</v>
      </c>
      <c r="P18" s="219">
        <v>29.08</v>
      </c>
      <c r="Q18" s="219">
        <v>9.43</v>
      </c>
      <c r="R18" s="219">
        <v>18.57</v>
      </c>
      <c r="S18" s="219">
        <v>11.48</v>
      </c>
      <c r="T18" s="219">
        <v>0.77</v>
      </c>
      <c r="U18" s="219">
        <v>39.549999999999997</v>
      </c>
      <c r="V18" s="219">
        <v>8</v>
      </c>
      <c r="W18" s="219">
        <v>17.98</v>
      </c>
      <c r="X18" s="219">
        <v>62.42</v>
      </c>
      <c r="Y18" s="219">
        <v>0</v>
      </c>
      <c r="Z18" s="219">
        <v>117.77</v>
      </c>
      <c r="AA18" s="219">
        <v>38.17</v>
      </c>
      <c r="AB18" s="219">
        <v>0</v>
      </c>
      <c r="AC18" s="219">
        <v>14.12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75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247.51</v>
      </c>
      <c r="L19" s="219">
        <v>14.06</v>
      </c>
      <c r="M19" s="219">
        <v>62.71</v>
      </c>
      <c r="N19" s="219">
        <v>51.37</v>
      </c>
      <c r="O19" s="219">
        <v>72.16</v>
      </c>
      <c r="P19" s="219">
        <v>29.08</v>
      </c>
      <c r="Q19" s="219">
        <v>9.43</v>
      </c>
      <c r="R19" s="219">
        <v>18.57</v>
      </c>
      <c r="S19" s="219">
        <v>11.47</v>
      </c>
      <c r="T19" s="219">
        <v>0.77</v>
      </c>
      <c r="U19" s="219">
        <v>39.549999999999997</v>
      </c>
      <c r="V19" s="219">
        <v>8</v>
      </c>
      <c r="W19" s="219">
        <v>17.98</v>
      </c>
      <c r="X19" s="219">
        <v>62.42</v>
      </c>
      <c r="Y19" s="219">
        <v>0</v>
      </c>
      <c r="Z19" s="219">
        <v>117.77</v>
      </c>
      <c r="AA19" s="219">
        <v>38.17</v>
      </c>
      <c r="AB19" s="219">
        <v>0</v>
      </c>
      <c r="AC19" s="219">
        <v>14.12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78.959999999999994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225.46</v>
      </c>
      <c r="L20" s="219">
        <v>13.58</v>
      </c>
      <c r="M20" s="219">
        <v>62.71</v>
      </c>
      <c r="N20" s="219">
        <v>51.37</v>
      </c>
      <c r="O20" s="219">
        <v>72.16</v>
      </c>
      <c r="P20" s="219">
        <v>29.08</v>
      </c>
      <c r="Q20" s="219">
        <v>9.43</v>
      </c>
      <c r="R20" s="219">
        <v>18.57</v>
      </c>
      <c r="S20" s="219">
        <v>11.47</v>
      </c>
      <c r="T20" s="219">
        <v>0.77</v>
      </c>
      <c r="U20" s="219">
        <v>39.549999999999997</v>
      </c>
      <c r="V20" s="219">
        <v>8</v>
      </c>
      <c r="W20" s="219">
        <v>17.98</v>
      </c>
      <c r="X20" s="219">
        <v>62.42</v>
      </c>
      <c r="Y20" s="219">
        <v>0</v>
      </c>
      <c r="Z20" s="219">
        <v>117.77</v>
      </c>
      <c r="AA20" s="219">
        <v>38.17</v>
      </c>
      <c r="AB20" s="219">
        <v>0</v>
      </c>
      <c r="AC20" s="219">
        <v>14.12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78.959999999999994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210.04</v>
      </c>
      <c r="L21" s="219">
        <v>13.58</v>
      </c>
      <c r="M21" s="219">
        <v>62.71</v>
      </c>
      <c r="N21" s="219">
        <v>51.37</v>
      </c>
      <c r="O21" s="219">
        <v>72.16</v>
      </c>
      <c r="P21" s="219">
        <v>29.08</v>
      </c>
      <c r="Q21" s="219">
        <v>9.43</v>
      </c>
      <c r="R21" s="219">
        <v>18.57</v>
      </c>
      <c r="S21" s="219">
        <v>11.47</v>
      </c>
      <c r="T21" s="219">
        <v>0.77</v>
      </c>
      <c r="U21" s="219">
        <v>39.549999999999997</v>
      </c>
      <c r="V21" s="219">
        <v>8</v>
      </c>
      <c r="W21" s="219">
        <v>17.98</v>
      </c>
      <c r="X21" s="219">
        <v>62.42</v>
      </c>
      <c r="Y21" s="219">
        <v>0</v>
      </c>
      <c r="Z21" s="219">
        <v>117.77</v>
      </c>
      <c r="AA21" s="219">
        <v>38.17</v>
      </c>
      <c r="AB21" s="219">
        <v>0</v>
      </c>
      <c r="AC21" s="219">
        <v>14.12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78.959999999999994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190.77</v>
      </c>
      <c r="L22" s="219">
        <v>13.58</v>
      </c>
      <c r="M22" s="219">
        <v>62.71</v>
      </c>
      <c r="N22" s="219">
        <v>51.37</v>
      </c>
      <c r="O22" s="219">
        <v>72.16</v>
      </c>
      <c r="P22" s="219">
        <v>29.08</v>
      </c>
      <c r="Q22" s="219">
        <v>9.43</v>
      </c>
      <c r="R22" s="219">
        <v>18.57</v>
      </c>
      <c r="S22" s="219">
        <v>11.47</v>
      </c>
      <c r="T22" s="219">
        <v>0.77</v>
      </c>
      <c r="U22" s="219">
        <v>39.549999999999997</v>
      </c>
      <c r="V22" s="219">
        <v>8</v>
      </c>
      <c r="W22" s="219">
        <v>17.98</v>
      </c>
      <c r="X22" s="219">
        <v>62.42</v>
      </c>
      <c r="Y22" s="219">
        <v>0</v>
      </c>
      <c r="Z22" s="219">
        <v>117.77</v>
      </c>
      <c r="AA22" s="219">
        <v>38.17</v>
      </c>
      <c r="AB22" s="219">
        <v>0</v>
      </c>
      <c r="AC22" s="219">
        <v>14.12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78.959999999999994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180.17</v>
      </c>
      <c r="L23" s="219">
        <v>13.58</v>
      </c>
      <c r="M23" s="219">
        <v>62.71</v>
      </c>
      <c r="N23" s="219">
        <v>51.37</v>
      </c>
      <c r="O23" s="219">
        <v>72.16</v>
      </c>
      <c r="P23" s="219">
        <v>29.08</v>
      </c>
      <c r="Q23" s="219">
        <v>9.43</v>
      </c>
      <c r="R23" s="219">
        <v>18.57</v>
      </c>
      <c r="S23" s="219">
        <v>11.47</v>
      </c>
      <c r="T23" s="219">
        <v>0.77</v>
      </c>
      <c r="U23" s="219">
        <v>39.549999999999997</v>
      </c>
      <c r="V23" s="219">
        <v>8</v>
      </c>
      <c r="W23" s="219">
        <v>17.98</v>
      </c>
      <c r="X23" s="219">
        <v>62.42</v>
      </c>
      <c r="Y23" s="219">
        <v>0</v>
      </c>
      <c r="Z23" s="219">
        <v>117.77</v>
      </c>
      <c r="AA23" s="219">
        <v>38.17</v>
      </c>
      <c r="AB23" s="219">
        <v>0</v>
      </c>
      <c r="AC23" s="219">
        <v>14.12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78.959999999999994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165.76</v>
      </c>
      <c r="L24" s="219">
        <v>13.58</v>
      </c>
      <c r="M24" s="219">
        <v>62.71</v>
      </c>
      <c r="N24" s="219">
        <v>51.37</v>
      </c>
      <c r="O24" s="219">
        <v>72.16</v>
      </c>
      <c r="P24" s="219">
        <v>29.08</v>
      </c>
      <c r="Q24" s="219">
        <v>9.43</v>
      </c>
      <c r="R24" s="219">
        <v>18.57</v>
      </c>
      <c r="S24" s="219">
        <v>11.47</v>
      </c>
      <c r="T24" s="219">
        <v>0.77</v>
      </c>
      <c r="U24" s="219">
        <v>39.549999999999997</v>
      </c>
      <c r="V24" s="219">
        <v>8</v>
      </c>
      <c r="W24" s="219">
        <v>17.98</v>
      </c>
      <c r="X24" s="219">
        <v>62.42</v>
      </c>
      <c r="Y24" s="219">
        <v>0</v>
      </c>
      <c r="Z24" s="219">
        <v>117.77</v>
      </c>
      <c r="AA24" s="219">
        <v>38.17</v>
      </c>
      <c r="AB24" s="219">
        <v>0</v>
      </c>
      <c r="AC24" s="219">
        <v>14.12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78.959999999999994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155.12</v>
      </c>
      <c r="L25" s="219">
        <v>13.58</v>
      </c>
      <c r="M25" s="219">
        <v>62.71</v>
      </c>
      <c r="N25" s="219">
        <v>51.37</v>
      </c>
      <c r="O25" s="219">
        <v>72.16</v>
      </c>
      <c r="P25" s="219">
        <v>29.08</v>
      </c>
      <c r="Q25" s="219">
        <v>9.43</v>
      </c>
      <c r="R25" s="219">
        <v>18.57</v>
      </c>
      <c r="S25" s="219">
        <v>11.47</v>
      </c>
      <c r="T25" s="219">
        <v>0.77</v>
      </c>
      <c r="U25" s="219">
        <v>39.549999999999997</v>
      </c>
      <c r="V25" s="219">
        <v>8</v>
      </c>
      <c r="W25" s="219">
        <v>17.98</v>
      </c>
      <c r="X25" s="219">
        <v>62.42</v>
      </c>
      <c r="Y25" s="219">
        <v>0</v>
      </c>
      <c r="Z25" s="219">
        <v>117.77</v>
      </c>
      <c r="AA25" s="219">
        <v>38.17</v>
      </c>
      <c r="AB25" s="219">
        <v>0</v>
      </c>
      <c r="AC25" s="219">
        <v>14.12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78.959999999999994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134.88999999999999</v>
      </c>
      <c r="L26" s="219">
        <v>13.58</v>
      </c>
      <c r="M26" s="219">
        <v>62.71</v>
      </c>
      <c r="N26" s="219">
        <v>51.37</v>
      </c>
      <c r="O26" s="219">
        <v>72.16</v>
      </c>
      <c r="P26" s="219">
        <v>29.08</v>
      </c>
      <c r="Q26" s="219">
        <v>9.43</v>
      </c>
      <c r="R26" s="219">
        <v>18.57</v>
      </c>
      <c r="S26" s="219">
        <v>11.47</v>
      </c>
      <c r="T26" s="219">
        <v>0.77</v>
      </c>
      <c r="U26" s="219">
        <v>39.549999999999997</v>
      </c>
      <c r="V26" s="219">
        <v>8</v>
      </c>
      <c r="W26" s="219">
        <v>17.98</v>
      </c>
      <c r="X26" s="219">
        <v>62.42</v>
      </c>
      <c r="Y26" s="219">
        <v>0</v>
      </c>
      <c r="Z26" s="219">
        <v>117.77</v>
      </c>
      <c r="AA26" s="219">
        <v>38.17</v>
      </c>
      <c r="AB26" s="219">
        <v>0</v>
      </c>
      <c r="AC26" s="219">
        <v>14.12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82.26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134.88999999999999</v>
      </c>
      <c r="L27" s="219">
        <v>13.58</v>
      </c>
      <c r="M27" s="219">
        <v>62.71</v>
      </c>
      <c r="N27" s="219">
        <v>51.37</v>
      </c>
      <c r="O27" s="219">
        <v>72.16</v>
      </c>
      <c r="P27" s="219">
        <v>29.08</v>
      </c>
      <c r="Q27" s="219">
        <v>9.43</v>
      </c>
      <c r="R27" s="219">
        <v>18.57</v>
      </c>
      <c r="S27" s="219">
        <v>11.47</v>
      </c>
      <c r="T27" s="219">
        <v>0.77</v>
      </c>
      <c r="U27" s="219">
        <v>39.549999999999997</v>
      </c>
      <c r="V27" s="219">
        <v>8</v>
      </c>
      <c r="W27" s="219">
        <v>17.98</v>
      </c>
      <c r="X27" s="219">
        <v>62.42</v>
      </c>
      <c r="Y27" s="219">
        <v>0</v>
      </c>
      <c r="Z27" s="219">
        <v>117.77</v>
      </c>
      <c r="AA27" s="219">
        <v>38.17</v>
      </c>
      <c r="AB27" s="219">
        <v>0</v>
      </c>
      <c r="AC27" s="219">
        <v>14.12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82.26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8.5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134.88999999999999</v>
      </c>
      <c r="L28" s="219">
        <v>13.58</v>
      </c>
      <c r="M28" s="219">
        <v>62.71</v>
      </c>
      <c r="N28" s="219">
        <v>51.37</v>
      </c>
      <c r="O28" s="219">
        <v>72.16</v>
      </c>
      <c r="P28" s="219">
        <v>29.08</v>
      </c>
      <c r="Q28" s="219">
        <v>9.43</v>
      </c>
      <c r="R28" s="219">
        <v>18.57</v>
      </c>
      <c r="S28" s="219">
        <v>11.47</v>
      </c>
      <c r="T28" s="219">
        <v>0.77</v>
      </c>
      <c r="U28" s="219">
        <v>39.549999999999997</v>
      </c>
      <c r="V28" s="219">
        <v>8</v>
      </c>
      <c r="W28" s="219">
        <v>17.98</v>
      </c>
      <c r="X28" s="219">
        <v>62.42</v>
      </c>
      <c r="Y28" s="219">
        <v>0</v>
      </c>
      <c r="Z28" s="219">
        <v>117.77</v>
      </c>
      <c r="AA28" s="219">
        <v>38.17</v>
      </c>
      <c r="AB28" s="219">
        <v>0</v>
      </c>
      <c r="AC28" s="219">
        <v>14.12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82.26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30.43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140</v>
      </c>
      <c r="L29" s="219">
        <v>4.82</v>
      </c>
      <c r="M29" s="219">
        <v>62.71</v>
      </c>
      <c r="N29" s="219">
        <v>51.37</v>
      </c>
      <c r="O29" s="219">
        <v>72.16</v>
      </c>
      <c r="P29" s="219">
        <v>29.08</v>
      </c>
      <c r="Q29" s="219">
        <v>4.83</v>
      </c>
      <c r="R29" s="219">
        <v>18.57</v>
      </c>
      <c r="S29" s="219">
        <v>3.85</v>
      </c>
      <c r="T29" s="219">
        <v>0</v>
      </c>
      <c r="U29" s="219">
        <v>39.549999999999997</v>
      </c>
      <c r="V29" s="219">
        <v>8</v>
      </c>
      <c r="W29" s="219">
        <v>17.98</v>
      </c>
      <c r="X29" s="219">
        <v>62.42</v>
      </c>
      <c r="Y29" s="219">
        <v>0</v>
      </c>
      <c r="Z29" s="219">
        <v>117.77</v>
      </c>
      <c r="AA29" s="219">
        <v>14.64</v>
      </c>
      <c r="AB29" s="219">
        <v>0</v>
      </c>
      <c r="AC29" s="219">
        <v>14.12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82.26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46.5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137.18</v>
      </c>
      <c r="L30" s="219">
        <v>4.82</v>
      </c>
      <c r="M30" s="219">
        <v>62.71</v>
      </c>
      <c r="N30" s="219">
        <v>51.37</v>
      </c>
      <c r="O30" s="219">
        <v>72.16</v>
      </c>
      <c r="P30" s="219">
        <v>29.08</v>
      </c>
      <c r="Q30" s="219">
        <v>5.01</v>
      </c>
      <c r="R30" s="219">
        <v>4.82</v>
      </c>
      <c r="S30" s="219">
        <v>3.85</v>
      </c>
      <c r="T30" s="219">
        <v>0</v>
      </c>
      <c r="U30" s="219">
        <v>39.549999999999997</v>
      </c>
      <c r="V30" s="219">
        <v>8</v>
      </c>
      <c r="W30" s="219">
        <v>17.98</v>
      </c>
      <c r="X30" s="219">
        <v>62.42</v>
      </c>
      <c r="Y30" s="219">
        <v>0</v>
      </c>
      <c r="Z30" s="219">
        <v>86.72</v>
      </c>
      <c r="AA30" s="219">
        <v>14.45</v>
      </c>
      <c r="AB30" s="219">
        <v>0</v>
      </c>
      <c r="AC30" s="219">
        <v>14.12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82.26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46.5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137.18</v>
      </c>
      <c r="L31" s="219">
        <v>4.82</v>
      </c>
      <c r="M31" s="219">
        <v>62.71</v>
      </c>
      <c r="N31" s="219">
        <v>51.37</v>
      </c>
      <c r="O31" s="219">
        <v>72.16</v>
      </c>
      <c r="P31" s="219">
        <v>29.08</v>
      </c>
      <c r="Q31" s="219">
        <v>5.01</v>
      </c>
      <c r="R31" s="219">
        <v>4.82</v>
      </c>
      <c r="S31" s="219">
        <v>3.85</v>
      </c>
      <c r="T31" s="219">
        <v>0</v>
      </c>
      <c r="U31" s="219">
        <v>39.549999999999997</v>
      </c>
      <c r="V31" s="219">
        <v>8</v>
      </c>
      <c r="W31" s="219">
        <v>17.98</v>
      </c>
      <c r="X31" s="219">
        <v>62.42</v>
      </c>
      <c r="Y31" s="219">
        <v>0</v>
      </c>
      <c r="Z31" s="219">
        <v>57.81</v>
      </c>
      <c r="AA31" s="219">
        <v>14.45</v>
      </c>
      <c r="AB31" s="219">
        <v>0</v>
      </c>
      <c r="AC31" s="219">
        <v>14.12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82.26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46.5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137.18</v>
      </c>
      <c r="L32" s="219">
        <v>4.82</v>
      </c>
      <c r="M32" s="219">
        <v>62.71</v>
      </c>
      <c r="N32" s="219">
        <v>51.37</v>
      </c>
      <c r="O32" s="219">
        <v>72.16</v>
      </c>
      <c r="P32" s="219">
        <v>29.08</v>
      </c>
      <c r="Q32" s="219">
        <v>5.01</v>
      </c>
      <c r="R32" s="219">
        <v>4.82</v>
      </c>
      <c r="S32" s="219">
        <v>3.85</v>
      </c>
      <c r="T32" s="219">
        <v>0</v>
      </c>
      <c r="U32" s="219">
        <v>39.549999999999997</v>
      </c>
      <c r="V32" s="219">
        <v>3.14</v>
      </c>
      <c r="W32" s="219">
        <v>4.82</v>
      </c>
      <c r="X32" s="219">
        <v>38.54</v>
      </c>
      <c r="Y32" s="219">
        <v>0</v>
      </c>
      <c r="Z32" s="219">
        <v>57.81</v>
      </c>
      <c r="AA32" s="219">
        <v>14.45</v>
      </c>
      <c r="AB32" s="219">
        <v>0</v>
      </c>
      <c r="AC32" s="219">
        <v>14.12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82.26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46.5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139.52000000000001</v>
      </c>
      <c r="L33" s="219">
        <v>4.82</v>
      </c>
      <c r="M33" s="219">
        <v>62.71</v>
      </c>
      <c r="N33" s="219">
        <v>51.37</v>
      </c>
      <c r="O33" s="219">
        <v>72.16</v>
      </c>
      <c r="P33" s="219">
        <v>29.08</v>
      </c>
      <c r="Q33" s="219">
        <v>5.04</v>
      </c>
      <c r="R33" s="219">
        <v>4.82</v>
      </c>
      <c r="S33" s="219">
        <v>5.96</v>
      </c>
      <c r="T33" s="219">
        <v>0.08</v>
      </c>
      <c r="U33" s="219">
        <v>39.549999999999997</v>
      </c>
      <c r="V33" s="219">
        <v>3.14</v>
      </c>
      <c r="W33" s="219">
        <v>4.82</v>
      </c>
      <c r="X33" s="219">
        <v>14.45</v>
      </c>
      <c r="Y33" s="219">
        <v>0</v>
      </c>
      <c r="Z33" s="219">
        <v>57.81</v>
      </c>
      <c r="AA33" s="219">
        <v>14.45</v>
      </c>
      <c r="AB33" s="219">
        <v>0</v>
      </c>
      <c r="AC33" s="219">
        <v>14.12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82.26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46.5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139.52000000000001</v>
      </c>
      <c r="L34" s="219">
        <v>4.82</v>
      </c>
      <c r="M34" s="219">
        <v>62.71</v>
      </c>
      <c r="N34" s="219">
        <v>51.37</v>
      </c>
      <c r="O34" s="219">
        <v>72.16</v>
      </c>
      <c r="P34" s="219">
        <v>29.08</v>
      </c>
      <c r="Q34" s="219">
        <v>5.04</v>
      </c>
      <c r="R34" s="219">
        <v>4.82</v>
      </c>
      <c r="S34" s="219">
        <v>5.96</v>
      </c>
      <c r="T34" s="219">
        <v>0.08</v>
      </c>
      <c r="U34" s="219">
        <v>39.549999999999997</v>
      </c>
      <c r="V34" s="219">
        <v>3</v>
      </c>
      <c r="W34" s="219">
        <v>4.82</v>
      </c>
      <c r="X34" s="219">
        <v>14.45</v>
      </c>
      <c r="Y34" s="219">
        <v>0</v>
      </c>
      <c r="Z34" s="219">
        <v>57.81</v>
      </c>
      <c r="AA34" s="219">
        <v>14.45</v>
      </c>
      <c r="AB34" s="219">
        <v>0</v>
      </c>
      <c r="AC34" s="219">
        <v>14.12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82.26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46.5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139.36000000000001</v>
      </c>
      <c r="L35" s="219">
        <v>4.82</v>
      </c>
      <c r="M35" s="219">
        <v>62.71</v>
      </c>
      <c r="N35" s="219">
        <v>51.37</v>
      </c>
      <c r="O35" s="219">
        <v>72.16</v>
      </c>
      <c r="P35" s="219">
        <v>29.08</v>
      </c>
      <c r="Q35" s="219">
        <v>4.72</v>
      </c>
      <c r="R35" s="219">
        <v>4.82</v>
      </c>
      <c r="S35" s="219">
        <v>5.66</v>
      </c>
      <c r="T35" s="219">
        <v>0.08</v>
      </c>
      <c r="U35" s="219">
        <v>39.549999999999997</v>
      </c>
      <c r="V35" s="219">
        <v>2.89</v>
      </c>
      <c r="W35" s="219">
        <v>4.82</v>
      </c>
      <c r="X35" s="219">
        <v>14.45</v>
      </c>
      <c r="Y35" s="219">
        <v>0</v>
      </c>
      <c r="Z35" s="219">
        <v>57.81</v>
      </c>
      <c r="AA35" s="219">
        <v>14.45</v>
      </c>
      <c r="AB35" s="219">
        <v>0</v>
      </c>
      <c r="AC35" s="219">
        <v>14.12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82.26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47.5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139.36000000000001</v>
      </c>
      <c r="L36" s="219">
        <v>4.82</v>
      </c>
      <c r="M36" s="219">
        <v>62.71</v>
      </c>
      <c r="N36" s="219">
        <v>51.37</v>
      </c>
      <c r="O36" s="219">
        <v>72.16</v>
      </c>
      <c r="P36" s="219">
        <v>29.08</v>
      </c>
      <c r="Q36" s="219">
        <v>4.72</v>
      </c>
      <c r="R36" s="219">
        <v>4.82</v>
      </c>
      <c r="S36" s="219">
        <v>5.66</v>
      </c>
      <c r="T36" s="219">
        <v>0.08</v>
      </c>
      <c r="U36" s="219">
        <v>39.549999999999997</v>
      </c>
      <c r="V36" s="219">
        <v>2.89</v>
      </c>
      <c r="W36" s="219">
        <v>4.82</v>
      </c>
      <c r="X36" s="219">
        <v>14.45</v>
      </c>
      <c r="Y36" s="219">
        <v>0</v>
      </c>
      <c r="Z36" s="219">
        <v>57.81</v>
      </c>
      <c r="AA36" s="219">
        <v>14.45</v>
      </c>
      <c r="AB36" s="219">
        <v>0</v>
      </c>
      <c r="AC36" s="219">
        <v>14.12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82.26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47.5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139.36000000000001</v>
      </c>
      <c r="L37" s="219">
        <v>4.82</v>
      </c>
      <c r="M37" s="219">
        <v>62.71</v>
      </c>
      <c r="N37" s="219">
        <v>51.37</v>
      </c>
      <c r="O37" s="219">
        <v>72.16</v>
      </c>
      <c r="P37" s="219">
        <v>29.08</v>
      </c>
      <c r="Q37" s="219">
        <v>4.72</v>
      </c>
      <c r="R37" s="219">
        <v>4.82</v>
      </c>
      <c r="S37" s="219">
        <v>5.66</v>
      </c>
      <c r="T37" s="219">
        <v>0.08</v>
      </c>
      <c r="U37" s="219">
        <v>39.549999999999997</v>
      </c>
      <c r="V37" s="219">
        <v>2.89</v>
      </c>
      <c r="W37" s="219">
        <v>4.82</v>
      </c>
      <c r="X37" s="219">
        <v>14.45</v>
      </c>
      <c r="Y37" s="219">
        <v>0</v>
      </c>
      <c r="Z37" s="219">
        <v>57.81</v>
      </c>
      <c r="AA37" s="219">
        <v>14.45</v>
      </c>
      <c r="AB37" s="219">
        <v>0</v>
      </c>
      <c r="AC37" s="219">
        <v>14.12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82.26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47.5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139.36000000000001</v>
      </c>
      <c r="L38" s="219">
        <v>4.82</v>
      </c>
      <c r="M38" s="219">
        <v>62.71</v>
      </c>
      <c r="N38" s="219">
        <v>51.37</v>
      </c>
      <c r="O38" s="219">
        <v>72.16</v>
      </c>
      <c r="P38" s="219">
        <v>29.08</v>
      </c>
      <c r="Q38" s="219">
        <v>4.72</v>
      </c>
      <c r="R38" s="219">
        <v>4.82</v>
      </c>
      <c r="S38" s="219">
        <v>5.66</v>
      </c>
      <c r="T38" s="219">
        <v>0.08</v>
      </c>
      <c r="U38" s="219">
        <v>39.549999999999997</v>
      </c>
      <c r="V38" s="219">
        <v>2.89</v>
      </c>
      <c r="W38" s="219">
        <v>4.82</v>
      </c>
      <c r="X38" s="219">
        <v>14.45</v>
      </c>
      <c r="Y38" s="219">
        <v>0</v>
      </c>
      <c r="Z38" s="219">
        <v>57.81</v>
      </c>
      <c r="AA38" s="219">
        <v>14.45</v>
      </c>
      <c r="AB38" s="219">
        <v>0</v>
      </c>
      <c r="AC38" s="219">
        <v>14.12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82.26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47.5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139.41</v>
      </c>
      <c r="L39" s="219">
        <v>4.82</v>
      </c>
      <c r="M39" s="219">
        <v>62.71</v>
      </c>
      <c r="N39" s="219">
        <v>51.37</v>
      </c>
      <c r="O39" s="219">
        <v>72.16</v>
      </c>
      <c r="P39" s="219">
        <v>29.08</v>
      </c>
      <c r="Q39" s="219">
        <v>4.74</v>
      </c>
      <c r="R39" s="219">
        <v>4.82</v>
      </c>
      <c r="S39" s="219">
        <v>5.66</v>
      </c>
      <c r="T39" s="219">
        <v>0.09</v>
      </c>
      <c r="U39" s="219">
        <v>39.549999999999997</v>
      </c>
      <c r="V39" s="219">
        <v>2.89</v>
      </c>
      <c r="W39" s="219">
        <v>4.82</v>
      </c>
      <c r="X39" s="219">
        <v>14.45</v>
      </c>
      <c r="Y39" s="219">
        <v>0</v>
      </c>
      <c r="Z39" s="219">
        <v>57.81</v>
      </c>
      <c r="AA39" s="219">
        <v>14.45</v>
      </c>
      <c r="AB39" s="219">
        <v>0</v>
      </c>
      <c r="AC39" s="219">
        <v>14.12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82.61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47.5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139.41999999999999</v>
      </c>
      <c r="L40" s="219">
        <v>4.82</v>
      </c>
      <c r="M40" s="219">
        <v>62.71</v>
      </c>
      <c r="N40" s="219">
        <v>51.37</v>
      </c>
      <c r="O40" s="219">
        <v>72.16</v>
      </c>
      <c r="P40" s="219">
        <v>29.08</v>
      </c>
      <c r="Q40" s="219">
        <v>4.74</v>
      </c>
      <c r="R40" s="219">
        <v>4.82</v>
      </c>
      <c r="S40" s="219">
        <v>5.66</v>
      </c>
      <c r="T40" s="219">
        <v>0.09</v>
      </c>
      <c r="U40" s="219">
        <v>39.549999999999997</v>
      </c>
      <c r="V40" s="219">
        <v>2.89</v>
      </c>
      <c r="W40" s="219">
        <v>4.82</v>
      </c>
      <c r="X40" s="219">
        <v>14.45</v>
      </c>
      <c r="Y40" s="219">
        <v>0</v>
      </c>
      <c r="Z40" s="219">
        <v>57.81</v>
      </c>
      <c r="AA40" s="219">
        <v>14.45</v>
      </c>
      <c r="AB40" s="219">
        <v>0</v>
      </c>
      <c r="AC40" s="219">
        <v>14.12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82.61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47.5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139.41</v>
      </c>
      <c r="L41" s="219">
        <v>4.82</v>
      </c>
      <c r="M41" s="219">
        <v>62.71</v>
      </c>
      <c r="N41" s="219">
        <v>51.37</v>
      </c>
      <c r="O41" s="219">
        <v>72.16</v>
      </c>
      <c r="P41" s="219">
        <v>29.08</v>
      </c>
      <c r="Q41" s="219">
        <v>5.03</v>
      </c>
      <c r="R41" s="219">
        <v>4.82</v>
      </c>
      <c r="S41" s="219">
        <v>5.72</v>
      </c>
      <c r="T41" s="219">
        <v>0.09</v>
      </c>
      <c r="U41" s="219">
        <v>39.549999999999997</v>
      </c>
      <c r="V41" s="219">
        <v>2.89</v>
      </c>
      <c r="W41" s="219">
        <v>4.82</v>
      </c>
      <c r="X41" s="219">
        <v>14.45</v>
      </c>
      <c r="Y41" s="219">
        <v>0</v>
      </c>
      <c r="Z41" s="219">
        <v>57.81</v>
      </c>
      <c r="AA41" s="219">
        <v>14.45</v>
      </c>
      <c r="AB41" s="219">
        <v>0</v>
      </c>
      <c r="AC41" s="219">
        <v>14.12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82.61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47.5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139.56</v>
      </c>
      <c r="L42" s="219">
        <v>4.82</v>
      </c>
      <c r="M42" s="219">
        <v>62.71</v>
      </c>
      <c r="N42" s="219">
        <v>51.37</v>
      </c>
      <c r="O42" s="219">
        <v>72.16</v>
      </c>
      <c r="P42" s="219">
        <v>29.08</v>
      </c>
      <c r="Q42" s="219">
        <v>5.03</v>
      </c>
      <c r="R42" s="219">
        <v>4.82</v>
      </c>
      <c r="S42" s="219">
        <v>5.72</v>
      </c>
      <c r="T42" s="219">
        <v>0.09</v>
      </c>
      <c r="U42" s="219">
        <v>39.549999999999997</v>
      </c>
      <c r="V42" s="219">
        <v>2.89</v>
      </c>
      <c r="W42" s="219">
        <v>4.82</v>
      </c>
      <c r="X42" s="219">
        <v>14.45</v>
      </c>
      <c r="Y42" s="219">
        <v>0</v>
      </c>
      <c r="Z42" s="219">
        <v>57.81</v>
      </c>
      <c r="AA42" s="219">
        <v>14.45</v>
      </c>
      <c r="AB42" s="219">
        <v>0</v>
      </c>
      <c r="AC42" s="219">
        <v>14.12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82.61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47.5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139.55000000000001</v>
      </c>
      <c r="L43" s="219">
        <v>4.82</v>
      </c>
      <c r="M43" s="219">
        <v>62.71</v>
      </c>
      <c r="N43" s="219">
        <v>51.37</v>
      </c>
      <c r="O43" s="219">
        <v>72.16</v>
      </c>
      <c r="P43" s="219">
        <v>29.08</v>
      </c>
      <c r="Q43" s="219">
        <v>5.03</v>
      </c>
      <c r="R43" s="219">
        <v>4.82</v>
      </c>
      <c r="S43" s="219">
        <v>5.72</v>
      </c>
      <c r="T43" s="219">
        <v>0.09</v>
      </c>
      <c r="U43" s="219">
        <v>39.549999999999997</v>
      </c>
      <c r="V43" s="219">
        <v>2.89</v>
      </c>
      <c r="W43" s="219">
        <v>4.82</v>
      </c>
      <c r="X43" s="219">
        <v>14.45</v>
      </c>
      <c r="Y43" s="219">
        <v>0</v>
      </c>
      <c r="Z43" s="219">
        <v>57.81</v>
      </c>
      <c r="AA43" s="219">
        <v>14.45</v>
      </c>
      <c r="AB43" s="219">
        <v>0</v>
      </c>
      <c r="AC43" s="219">
        <v>14.12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82.61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47.5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139.56</v>
      </c>
      <c r="L44" s="219">
        <v>4.82</v>
      </c>
      <c r="M44" s="219">
        <v>62.71</v>
      </c>
      <c r="N44" s="219">
        <v>51.37</v>
      </c>
      <c r="O44" s="219">
        <v>72.16</v>
      </c>
      <c r="P44" s="219">
        <v>29.08</v>
      </c>
      <c r="Q44" s="219">
        <v>5.03</v>
      </c>
      <c r="R44" s="219">
        <v>4.82</v>
      </c>
      <c r="S44" s="219">
        <v>5.72</v>
      </c>
      <c r="T44" s="219">
        <v>0.09</v>
      </c>
      <c r="U44" s="219">
        <v>39.549999999999997</v>
      </c>
      <c r="V44" s="219">
        <v>2.89</v>
      </c>
      <c r="W44" s="219">
        <v>4.82</v>
      </c>
      <c r="X44" s="219">
        <v>14.45</v>
      </c>
      <c r="Y44" s="219">
        <v>0</v>
      </c>
      <c r="Z44" s="219">
        <v>57.81</v>
      </c>
      <c r="AA44" s="219">
        <v>14.45</v>
      </c>
      <c r="AB44" s="219">
        <v>0</v>
      </c>
      <c r="AC44" s="219">
        <v>13.71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82.61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47.5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139.55000000000001</v>
      </c>
      <c r="L45" s="219">
        <v>4.82</v>
      </c>
      <c r="M45" s="219">
        <v>62.71</v>
      </c>
      <c r="N45" s="219">
        <v>51.37</v>
      </c>
      <c r="O45" s="219">
        <v>72.16</v>
      </c>
      <c r="P45" s="219">
        <v>29.08</v>
      </c>
      <c r="Q45" s="219">
        <v>5.05</v>
      </c>
      <c r="R45" s="219">
        <v>4.82</v>
      </c>
      <c r="S45" s="219">
        <v>5.71</v>
      </c>
      <c r="T45" s="219">
        <v>0.09</v>
      </c>
      <c r="U45" s="219">
        <v>39.549999999999997</v>
      </c>
      <c r="V45" s="219">
        <v>2.89</v>
      </c>
      <c r="W45" s="219">
        <v>4.82</v>
      </c>
      <c r="X45" s="219">
        <v>14.45</v>
      </c>
      <c r="Y45" s="219">
        <v>0</v>
      </c>
      <c r="Z45" s="219">
        <v>57.81</v>
      </c>
      <c r="AA45" s="219">
        <v>14.44</v>
      </c>
      <c r="AB45" s="219">
        <v>0</v>
      </c>
      <c r="AC45" s="219">
        <v>13.71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82.61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47.5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139.56</v>
      </c>
      <c r="L46" s="219">
        <v>4.82</v>
      </c>
      <c r="M46" s="219">
        <v>62.71</v>
      </c>
      <c r="N46" s="219">
        <v>51.37</v>
      </c>
      <c r="O46" s="219">
        <v>72.16</v>
      </c>
      <c r="P46" s="219">
        <v>29.08</v>
      </c>
      <c r="Q46" s="219">
        <v>5.05</v>
      </c>
      <c r="R46" s="219">
        <v>4.82</v>
      </c>
      <c r="S46" s="219">
        <v>5.71</v>
      </c>
      <c r="T46" s="219">
        <v>0.09</v>
      </c>
      <c r="U46" s="219">
        <v>39.549999999999997</v>
      </c>
      <c r="V46" s="219">
        <v>2.89</v>
      </c>
      <c r="W46" s="219">
        <v>4.82</v>
      </c>
      <c r="X46" s="219">
        <v>14.45</v>
      </c>
      <c r="Y46" s="219">
        <v>0</v>
      </c>
      <c r="Z46" s="219">
        <v>57.81</v>
      </c>
      <c r="AA46" s="219">
        <v>14.44</v>
      </c>
      <c r="AB46" s="219">
        <v>0</v>
      </c>
      <c r="AC46" s="219">
        <v>13.71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82.61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47.5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139.55000000000001</v>
      </c>
      <c r="L47" s="219">
        <v>4.82</v>
      </c>
      <c r="M47" s="219">
        <v>62.71</v>
      </c>
      <c r="N47" s="219">
        <v>51.37</v>
      </c>
      <c r="O47" s="219">
        <v>72.16</v>
      </c>
      <c r="P47" s="219">
        <v>29.08</v>
      </c>
      <c r="Q47" s="219">
        <v>5.05</v>
      </c>
      <c r="R47" s="219">
        <v>4.82</v>
      </c>
      <c r="S47" s="219">
        <v>5.71</v>
      </c>
      <c r="T47" s="219">
        <v>0.09</v>
      </c>
      <c r="U47" s="219">
        <v>39.549999999999997</v>
      </c>
      <c r="V47" s="219">
        <v>2.89</v>
      </c>
      <c r="W47" s="219">
        <v>4.9000000000000004</v>
      </c>
      <c r="X47" s="219">
        <v>14.45</v>
      </c>
      <c r="Y47" s="219">
        <v>0</v>
      </c>
      <c r="Z47" s="219">
        <v>57.81</v>
      </c>
      <c r="AA47" s="219">
        <v>14.44</v>
      </c>
      <c r="AB47" s="219">
        <v>0</v>
      </c>
      <c r="AC47" s="219">
        <v>7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82.61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47.5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139.56</v>
      </c>
      <c r="L48" s="219">
        <v>4.82</v>
      </c>
      <c r="M48" s="219">
        <v>62.71</v>
      </c>
      <c r="N48" s="219">
        <v>51.37</v>
      </c>
      <c r="O48" s="219">
        <v>72.16</v>
      </c>
      <c r="P48" s="219">
        <v>29.08</v>
      </c>
      <c r="Q48" s="219">
        <v>5.05</v>
      </c>
      <c r="R48" s="219">
        <v>4.82</v>
      </c>
      <c r="S48" s="219">
        <v>5.71</v>
      </c>
      <c r="T48" s="219">
        <v>0.09</v>
      </c>
      <c r="U48" s="219">
        <v>39.549999999999997</v>
      </c>
      <c r="V48" s="219">
        <v>2.89</v>
      </c>
      <c r="W48" s="219">
        <v>4.9000000000000004</v>
      </c>
      <c r="X48" s="219">
        <v>14.45</v>
      </c>
      <c r="Y48" s="219">
        <v>0</v>
      </c>
      <c r="Z48" s="219">
        <v>57.81</v>
      </c>
      <c r="AA48" s="219">
        <v>14.44</v>
      </c>
      <c r="AB48" s="219">
        <v>0</v>
      </c>
      <c r="AC48" s="219">
        <v>7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82.61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47.5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139.55000000000001</v>
      </c>
      <c r="L49" s="219">
        <v>4.82</v>
      </c>
      <c r="M49" s="219">
        <v>62.71</v>
      </c>
      <c r="N49" s="219">
        <v>51.37</v>
      </c>
      <c r="O49" s="219">
        <v>72.16</v>
      </c>
      <c r="P49" s="219">
        <v>29.08</v>
      </c>
      <c r="Q49" s="219">
        <v>2.89</v>
      </c>
      <c r="R49" s="219">
        <v>4.82</v>
      </c>
      <c r="S49" s="219">
        <v>5.71</v>
      </c>
      <c r="T49" s="219">
        <v>0.09</v>
      </c>
      <c r="U49" s="219">
        <v>39.549999999999997</v>
      </c>
      <c r="V49" s="219">
        <v>2.89</v>
      </c>
      <c r="W49" s="219">
        <v>4.9000000000000004</v>
      </c>
      <c r="X49" s="219">
        <v>14.45</v>
      </c>
      <c r="Y49" s="219">
        <v>0</v>
      </c>
      <c r="Z49" s="219">
        <v>57.81</v>
      </c>
      <c r="AA49" s="219">
        <v>14.45</v>
      </c>
      <c r="AB49" s="219">
        <v>0</v>
      </c>
      <c r="AC49" s="219">
        <v>7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82.61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47.5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139.56</v>
      </c>
      <c r="L50" s="219">
        <v>4.82</v>
      </c>
      <c r="M50" s="219">
        <v>62.71</v>
      </c>
      <c r="N50" s="219">
        <v>51.37</v>
      </c>
      <c r="O50" s="219">
        <v>72.16</v>
      </c>
      <c r="P50" s="219">
        <v>29.08</v>
      </c>
      <c r="Q50" s="219">
        <v>4.5199999999999996</v>
      </c>
      <c r="R50" s="219">
        <v>4.82</v>
      </c>
      <c r="S50" s="219">
        <v>5.71</v>
      </c>
      <c r="T50" s="219">
        <v>0.09</v>
      </c>
      <c r="U50" s="219">
        <v>39.549999999999997</v>
      </c>
      <c r="V50" s="219">
        <v>2.89</v>
      </c>
      <c r="W50" s="219">
        <v>4.9000000000000004</v>
      </c>
      <c r="X50" s="219">
        <v>14.45</v>
      </c>
      <c r="Y50" s="219">
        <v>0</v>
      </c>
      <c r="Z50" s="219">
        <v>57.81</v>
      </c>
      <c r="AA50" s="219">
        <v>14.45</v>
      </c>
      <c r="AB50" s="219">
        <v>0</v>
      </c>
      <c r="AC50" s="219">
        <v>7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82.61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47.5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139.55000000000001</v>
      </c>
      <c r="L51" s="219">
        <v>4.87</v>
      </c>
      <c r="M51" s="219">
        <v>62.71</v>
      </c>
      <c r="N51" s="219">
        <v>51.37</v>
      </c>
      <c r="O51" s="219">
        <v>72.16</v>
      </c>
      <c r="P51" s="219">
        <v>29.08</v>
      </c>
      <c r="Q51" s="219">
        <v>4.3600000000000003</v>
      </c>
      <c r="R51" s="219">
        <v>4.82</v>
      </c>
      <c r="S51" s="219">
        <v>5.91</v>
      </c>
      <c r="T51" s="219">
        <v>0.11</v>
      </c>
      <c r="U51" s="219">
        <v>39.549999999999997</v>
      </c>
      <c r="V51" s="219">
        <v>2.89</v>
      </c>
      <c r="W51" s="219">
        <v>4.9000000000000004</v>
      </c>
      <c r="X51" s="219">
        <v>14.45</v>
      </c>
      <c r="Y51" s="219">
        <v>0</v>
      </c>
      <c r="Z51" s="219">
        <v>57.81</v>
      </c>
      <c r="AA51" s="219">
        <v>14.45</v>
      </c>
      <c r="AB51" s="219">
        <v>0</v>
      </c>
      <c r="AC51" s="219">
        <v>7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84.02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47.5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139.56</v>
      </c>
      <c r="L52" s="219">
        <v>4.87</v>
      </c>
      <c r="M52" s="219">
        <v>62.71</v>
      </c>
      <c r="N52" s="219">
        <v>51.37</v>
      </c>
      <c r="O52" s="219">
        <v>72.16</v>
      </c>
      <c r="P52" s="219">
        <v>29.08</v>
      </c>
      <c r="Q52" s="219">
        <v>4.5999999999999996</v>
      </c>
      <c r="R52" s="219">
        <v>4.82</v>
      </c>
      <c r="S52" s="219">
        <v>5.91</v>
      </c>
      <c r="T52" s="219">
        <v>0.11</v>
      </c>
      <c r="U52" s="219">
        <v>39.549999999999997</v>
      </c>
      <c r="V52" s="219">
        <v>2.89</v>
      </c>
      <c r="W52" s="219">
        <v>4.9000000000000004</v>
      </c>
      <c r="X52" s="219">
        <v>14.45</v>
      </c>
      <c r="Y52" s="219">
        <v>0</v>
      </c>
      <c r="Z52" s="219">
        <v>57.81</v>
      </c>
      <c r="AA52" s="219">
        <v>14.45</v>
      </c>
      <c r="AB52" s="219">
        <v>0</v>
      </c>
      <c r="AC52" s="219">
        <v>7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84.02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47.5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139.69</v>
      </c>
      <c r="L53" s="219">
        <v>4.88</v>
      </c>
      <c r="M53" s="219">
        <v>62.71</v>
      </c>
      <c r="N53" s="219">
        <v>51.37</v>
      </c>
      <c r="O53" s="219">
        <v>72.16</v>
      </c>
      <c r="P53" s="219">
        <v>29.08</v>
      </c>
      <c r="Q53" s="219">
        <v>5.0999999999999996</v>
      </c>
      <c r="R53" s="219">
        <v>4.82</v>
      </c>
      <c r="S53" s="219">
        <v>6.09</v>
      </c>
      <c r="T53" s="219">
        <v>0.11</v>
      </c>
      <c r="U53" s="219">
        <v>39.549999999999997</v>
      </c>
      <c r="V53" s="219">
        <v>2.89</v>
      </c>
      <c r="W53" s="219">
        <v>4.9000000000000004</v>
      </c>
      <c r="X53" s="219">
        <v>14.45</v>
      </c>
      <c r="Y53" s="219">
        <v>0</v>
      </c>
      <c r="Z53" s="219">
        <v>57.81</v>
      </c>
      <c r="AA53" s="219">
        <v>14.45</v>
      </c>
      <c r="AB53" s="219">
        <v>0</v>
      </c>
      <c r="AC53" s="219">
        <v>7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84.02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47.5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139.71</v>
      </c>
      <c r="L54" s="219">
        <v>4.88</v>
      </c>
      <c r="M54" s="219">
        <v>62.71</v>
      </c>
      <c r="N54" s="219">
        <v>51.37</v>
      </c>
      <c r="O54" s="219">
        <v>72.16</v>
      </c>
      <c r="P54" s="219">
        <v>29.08</v>
      </c>
      <c r="Q54" s="219">
        <v>5.0999999999999996</v>
      </c>
      <c r="R54" s="219">
        <v>4.82</v>
      </c>
      <c r="S54" s="219">
        <v>6.09</v>
      </c>
      <c r="T54" s="219">
        <v>0.11</v>
      </c>
      <c r="U54" s="219">
        <v>39.549999999999997</v>
      </c>
      <c r="V54" s="219">
        <v>2.89</v>
      </c>
      <c r="W54" s="219">
        <v>4.9000000000000004</v>
      </c>
      <c r="X54" s="219">
        <v>14.45</v>
      </c>
      <c r="Y54" s="219">
        <v>0</v>
      </c>
      <c r="Z54" s="219">
        <v>57.81</v>
      </c>
      <c r="AA54" s="219">
        <v>14.45</v>
      </c>
      <c r="AB54" s="219">
        <v>0</v>
      </c>
      <c r="AC54" s="219">
        <v>7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84.02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47.5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139.69</v>
      </c>
      <c r="L55" s="219">
        <v>4.88</v>
      </c>
      <c r="M55" s="219">
        <v>62.71</v>
      </c>
      <c r="N55" s="219">
        <v>51.37</v>
      </c>
      <c r="O55" s="219">
        <v>72.16</v>
      </c>
      <c r="P55" s="219">
        <v>29.08</v>
      </c>
      <c r="Q55" s="219">
        <v>5.0999999999999996</v>
      </c>
      <c r="R55" s="219">
        <v>4.82</v>
      </c>
      <c r="S55" s="219">
        <v>6.09</v>
      </c>
      <c r="T55" s="219">
        <v>0.11</v>
      </c>
      <c r="U55" s="219">
        <v>39.549999999999997</v>
      </c>
      <c r="V55" s="219">
        <v>2.89</v>
      </c>
      <c r="W55" s="219">
        <v>4.82</v>
      </c>
      <c r="X55" s="219">
        <v>14.45</v>
      </c>
      <c r="Y55" s="219">
        <v>0</v>
      </c>
      <c r="Z55" s="219">
        <v>57.81</v>
      </c>
      <c r="AA55" s="219">
        <v>14.45</v>
      </c>
      <c r="AB55" s="219">
        <v>0</v>
      </c>
      <c r="AC55" s="219">
        <v>4.72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84.02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47.5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139.71</v>
      </c>
      <c r="L56" s="219">
        <v>4.88</v>
      </c>
      <c r="M56" s="219">
        <v>62.71</v>
      </c>
      <c r="N56" s="219">
        <v>51.37</v>
      </c>
      <c r="O56" s="219">
        <v>72.16</v>
      </c>
      <c r="P56" s="219">
        <v>29.08</v>
      </c>
      <c r="Q56" s="219">
        <v>5.0999999999999996</v>
      </c>
      <c r="R56" s="219">
        <v>4.82</v>
      </c>
      <c r="S56" s="219">
        <v>6.09</v>
      </c>
      <c r="T56" s="219">
        <v>0.11</v>
      </c>
      <c r="U56" s="219">
        <v>39.549999999999997</v>
      </c>
      <c r="V56" s="219">
        <v>2.89</v>
      </c>
      <c r="W56" s="219">
        <v>4.82</v>
      </c>
      <c r="X56" s="219">
        <v>14.45</v>
      </c>
      <c r="Y56" s="219">
        <v>0</v>
      </c>
      <c r="Z56" s="219">
        <v>57.81</v>
      </c>
      <c r="AA56" s="219">
        <v>14.45</v>
      </c>
      <c r="AB56" s="219">
        <v>0</v>
      </c>
      <c r="AC56" s="219">
        <v>4.72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84.02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47.5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139.69</v>
      </c>
      <c r="L57" s="219">
        <v>4.88</v>
      </c>
      <c r="M57" s="219">
        <v>62.71</v>
      </c>
      <c r="N57" s="219">
        <v>51.37</v>
      </c>
      <c r="O57" s="219">
        <v>72.16</v>
      </c>
      <c r="P57" s="219">
        <v>29.08</v>
      </c>
      <c r="Q57" s="219">
        <v>5.0999999999999996</v>
      </c>
      <c r="R57" s="219">
        <v>4.82</v>
      </c>
      <c r="S57" s="219">
        <v>6.09</v>
      </c>
      <c r="T57" s="219">
        <v>0.11</v>
      </c>
      <c r="U57" s="219">
        <v>39.549999999999997</v>
      </c>
      <c r="V57" s="219">
        <v>2.4700000000000002</v>
      </c>
      <c r="W57" s="219">
        <v>4.82</v>
      </c>
      <c r="X57" s="219">
        <v>14.12</v>
      </c>
      <c r="Y57" s="219">
        <v>0</v>
      </c>
      <c r="Z57" s="219">
        <v>57.81</v>
      </c>
      <c r="AA57" s="219">
        <v>14.45</v>
      </c>
      <c r="AB57" s="219">
        <v>0</v>
      </c>
      <c r="AC57" s="219">
        <v>7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84.02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47.5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139.71</v>
      </c>
      <c r="L58" s="219">
        <v>4.88</v>
      </c>
      <c r="M58" s="219">
        <v>62.71</v>
      </c>
      <c r="N58" s="219">
        <v>51.37</v>
      </c>
      <c r="O58" s="219">
        <v>72.16</v>
      </c>
      <c r="P58" s="219">
        <v>29.08</v>
      </c>
      <c r="Q58" s="219">
        <v>5.0999999999999996</v>
      </c>
      <c r="R58" s="219">
        <v>4.82</v>
      </c>
      <c r="S58" s="219">
        <v>6.09</v>
      </c>
      <c r="T58" s="219">
        <v>0.11</v>
      </c>
      <c r="U58" s="219">
        <v>39.549999999999997</v>
      </c>
      <c r="V58" s="219">
        <v>2.89</v>
      </c>
      <c r="W58" s="219">
        <v>4.82</v>
      </c>
      <c r="X58" s="219">
        <v>14.45</v>
      </c>
      <c r="Y58" s="219">
        <v>0</v>
      </c>
      <c r="Z58" s="219">
        <v>57.81</v>
      </c>
      <c r="AA58" s="219">
        <v>14.45</v>
      </c>
      <c r="AB58" s="219">
        <v>0</v>
      </c>
      <c r="AC58" s="219">
        <v>7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84.02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47.5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139.66999999999999</v>
      </c>
      <c r="L59" s="219">
        <v>4.82</v>
      </c>
      <c r="M59" s="219">
        <v>62.71</v>
      </c>
      <c r="N59" s="219">
        <v>51.37</v>
      </c>
      <c r="O59" s="219">
        <v>72.16</v>
      </c>
      <c r="P59" s="219">
        <v>29.08</v>
      </c>
      <c r="Q59" s="219">
        <v>2.89</v>
      </c>
      <c r="R59" s="219">
        <v>4.82</v>
      </c>
      <c r="S59" s="219">
        <v>5.98</v>
      </c>
      <c r="T59" s="219">
        <v>0.1</v>
      </c>
      <c r="U59" s="219">
        <v>39.549999999999997</v>
      </c>
      <c r="V59" s="219">
        <v>7.42</v>
      </c>
      <c r="W59" s="219">
        <v>17.98</v>
      </c>
      <c r="X59" s="219">
        <v>62.42</v>
      </c>
      <c r="Y59" s="219">
        <v>0</v>
      </c>
      <c r="Z59" s="219">
        <v>57.81</v>
      </c>
      <c r="AA59" s="219">
        <v>14.45</v>
      </c>
      <c r="AB59" s="219">
        <v>0</v>
      </c>
      <c r="AC59" s="219">
        <v>7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82.79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47.5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139.69</v>
      </c>
      <c r="L60" s="219">
        <v>4.82</v>
      </c>
      <c r="M60" s="219">
        <v>62.71</v>
      </c>
      <c r="N60" s="219">
        <v>51.37</v>
      </c>
      <c r="O60" s="219">
        <v>72.16</v>
      </c>
      <c r="P60" s="219">
        <v>29.08</v>
      </c>
      <c r="Q60" s="219">
        <v>2.89</v>
      </c>
      <c r="R60" s="219">
        <v>4.82</v>
      </c>
      <c r="S60" s="219">
        <v>5.98</v>
      </c>
      <c r="T60" s="219">
        <v>0.1</v>
      </c>
      <c r="U60" s="219">
        <v>39.549999999999997</v>
      </c>
      <c r="V60" s="219">
        <v>8</v>
      </c>
      <c r="W60" s="219">
        <v>17.98</v>
      </c>
      <c r="X60" s="219">
        <v>62.42</v>
      </c>
      <c r="Y60" s="219">
        <v>0</v>
      </c>
      <c r="Z60" s="219">
        <v>57.81</v>
      </c>
      <c r="AA60" s="219">
        <v>14.45</v>
      </c>
      <c r="AB60" s="219">
        <v>0</v>
      </c>
      <c r="AC60" s="219">
        <v>7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82.79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47.5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138.65</v>
      </c>
      <c r="L61" s="219">
        <v>4.82</v>
      </c>
      <c r="M61" s="219">
        <v>62.71</v>
      </c>
      <c r="N61" s="219">
        <v>51.37</v>
      </c>
      <c r="O61" s="219">
        <v>72.16</v>
      </c>
      <c r="P61" s="219">
        <v>29.08</v>
      </c>
      <c r="Q61" s="219">
        <v>3.22</v>
      </c>
      <c r="R61" s="219">
        <v>4.82</v>
      </c>
      <c r="S61" s="219">
        <v>5.94</v>
      </c>
      <c r="T61" s="219">
        <v>0.09</v>
      </c>
      <c r="U61" s="219">
        <v>39.549999999999997</v>
      </c>
      <c r="V61" s="219">
        <v>8</v>
      </c>
      <c r="W61" s="219">
        <v>18.489999999999998</v>
      </c>
      <c r="X61" s="219">
        <v>62.42</v>
      </c>
      <c r="Y61" s="219">
        <v>0</v>
      </c>
      <c r="Z61" s="219">
        <v>55.68</v>
      </c>
      <c r="AA61" s="219">
        <v>14.45</v>
      </c>
      <c r="AB61" s="219">
        <v>0</v>
      </c>
      <c r="AC61" s="219">
        <v>7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82.79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47.5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138.66</v>
      </c>
      <c r="L62" s="219">
        <v>4.82</v>
      </c>
      <c r="M62" s="219">
        <v>62.71</v>
      </c>
      <c r="N62" s="219">
        <v>51.37</v>
      </c>
      <c r="O62" s="219">
        <v>72.16</v>
      </c>
      <c r="P62" s="219">
        <v>29.08</v>
      </c>
      <c r="Q62" s="219">
        <v>3.62</v>
      </c>
      <c r="R62" s="219">
        <v>4.82</v>
      </c>
      <c r="S62" s="219">
        <v>5.94</v>
      </c>
      <c r="T62" s="219">
        <v>0.09</v>
      </c>
      <c r="U62" s="219">
        <v>39.549999999999997</v>
      </c>
      <c r="V62" s="219">
        <v>8</v>
      </c>
      <c r="W62" s="219">
        <v>18.489999999999998</v>
      </c>
      <c r="X62" s="219">
        <v>62.42</v>
      </c>
      <c r="Y62" s="219">
        <v>0</v>
      </c>
      <c r="Z62" s="219">
        <v>86.72</v>
      </c>
      <c r="AA62" s="219">
        <v>14.45</v>
      </c>
      <c r="AB62" s="219">
        <v>0</v>
      </c>
      <c r="AC62" s="219">
        <v>7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82.79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47.5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173.42</v>
      </c>
      <c r="L63" s="219">
        <v>4.82</v>
      </c>
      <c r="M63" s="219">
        <v>62.71</v>
      </c>
      <c r="N63" s="219">
        <v>51.37</v>
      </c>
      <c r="O63" s="219">
        <v>72.16</v>
      </c>
      <c r="P63" s="219">
        <v>29.08</v>
      </c>
      <c r="Q63" s="219">
        <v>2.89</v>
      </c>
      <c r="R63" s="219">
        <v>18.57</v>
      </c>
      <c r="S63" s="219">
        <v>3.98</v>
      </c>
      <c r="T63" s="219">
        <v>0.02</v>
      </c>
      <c r="U63" s="219">
        <v>39.549999999999997</v>
      </c>
      <c r="V63" s="219">
        <v>8</v>
      </c>
      <c r="W63" s="219">
        <v>18.75</v>
      </c>
      <c r="X63" s="219">
        <v>62.42</v>
      </c>
      <c r="Y63" s="219">
        <v>0</v>
      </c>
      <c r="Z63" s="219">
        <v>117.77</v>
      </c>
      <c r="AA63" s="219">
        <v>42.32</v>
      </c>
      <c r="AB63" s="219">
        <v>0</v>
      </c>
      <c r="AC63" s="219">
        <v>7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82.79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47.5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221.6</v>
      </c>
      <c r="L64" s="219">
        <v>4.82</v>
      </c>
      <c r="M64" s="219">
        <v>62.71</v>
      </c>
      <c r="N64" s="219">
        <v>51.37</v>
      </c>
      <c r="O64" s="219">
        <v>72.16</v>
      </c>
      <c r="P64" s="219">
        <v>29.08</v>
      </c>
      <c r="Q64" s="219">
        <v>2.89</v>
      </c>
      <c r="R64" s="219">
        <v>18.57</v>
      </c>
      <c r="S64" s="219">
        <v>3.98</v>
      </c>
      <c r="T64" s="219">
        <v>0.02</v>
      </c>
      <c r="U64" s="219">
        <v>39.549999999999997</v>
      </c>
      <c r="V64" s="219">
        <v>8</v>
      </c>
      <c r="W64" s="219">
        <v>18.75</v>
      </c>
      <c r="X64" s="219">
        <v>62.42</v>
      </c>
      <c r="Y64" s="219">
        <v>0</v>
      </c>
      <c r="Z64" s="219">
        <v>117.77</v>
      </c>
      <c r="AA64" s="219">
        <v>42.32</v>
      </c>
      <c r="AB64" s="219">
        <v>0</v>
      </c>
      <c r="AC64" s="219">
        <v>7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82.79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47.5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247.52</v>
      </c>
      <c r="L65" s="219">
        <v>13.1</v>
      </c>
      <c r="M65" s="219">
        <v>62.71</v>
      </c>
      <c r="N65" s="219">
        <v>51.37</v>
      </c>
      <c r="O65" s="219">
        <v>72.16</v>
      </c>
      <c r="P65" s="219">
        <v>29.08</v>
      </c>
      <c r="Q65" s="219">
        <v>9.33</v>
      </c>
      <c r="R65" s="219">
        <v>18.57</v>
      </c>
      <c r="S65" s="219">
        <v>11.48</v>
      </c>
      <c r="T65" s="219">
        <v>0.77</v>
      </c>
      <c r="U65" s="219">
        <v>39.549999999999997</v>
      </c>
      <c r="V65" s="219">
        <v>8</v>
      </c>
      <c r="W65" s="219">
        <v>18.489999999999998</v>
      </c>
      <c r="X65" s="219">
        <v>62.42</v>
      </c>
      <c r="Y65" s="219">
        <v>0</v>
      </c>
      <c r="Z65" s="219">
        <v>117.77</v>
      </c>
      <c r="AA65" s="219">
        <v>42.32</v>
      </c>
      <c r="AB65" s="219">
        <v>0</v>
      </c>
      <c r="AC65" s="219">
        <v>7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82.79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47.5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247.52</v>
      </c>
      <c r="L66" s="219">
        <v>13.58</v>
      </c>
      <c r="M66" s="219">
        <v>62.71</v>
      </c>
      <c r="N66" s="219">
        <v>51.37</v>
      </c>
      <c r="O66" s="219">
        <v>72.16</v>
      </c>
      <c r="P66" s="219">
        <v>29.08</v>
      </c>
      <c r="Q66" s="219">
        <v>9.44</v>
      </c>
      <c r="R66" s="219">
        <v>18.57</v>
      </c>
      <c r="S66" s="219">
        <v>11.48</v>
      </c>
      <c r="T66" s="219">
        <v>0.77</v>
      </c>
      <c r="U66" s="219">
        <v>39.549999999999997</v>
      </c>
      <c r="V66" s="219">
        <v>8</v>
      </c>
      <c r="W66" s="219">
        <v>18.489999999999998</v>
      </c>
      <c r="X66" s="219">
        <v>62.42</v>
      </c>
      <c r="Y66" s="219">
        <v>0</v>
      </c>
      <c r="Z66" s="219">
        <v>117.77</v>
      </c>
      <c r="AA66" s="219">
        <v>42.32</v>
      </c>
      <c r="AB66" s="219">
        <v>0</v>
      </c>
      <c r="AC66" s="219">
        <v>7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82.79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47.5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247.51</v>
      </c>
      <c r="L67" s="219">
        <v>13.58</v>
      </c>
      <c r="M67" s="219">
        <v>62.71</v>
      </c>
      <c r="N67" s="219">
        <v>51.37</v>
      </c>
      <c r="O67" s="219">
        <v>72.16</v>
      </c>
      <c r="P67" s="219">
        <v>29.08</v>
      </c>
      <c r="Q67" s="219">
        <v>9.43</v>
      </c>
      <c r="R67" s="219">
        <v>18.57</v>
      </c>
      <c r="S67" s="219">
        <v>11.47</v>
      </c>
      <c r="T67" s="219">
        <v>0.77</v>
      </c>
      <c r="U67" s="219">
        <v>39.549999999999997</v>
      </c>
      <c r="V67" s="219">
        <v>8</v>
      </c>
      <c r="W67" s="219">
        <v>18.489999999999998</v>
      </c>
      <c r="X67" s="219">
        <v>62.42</v>
      </c>
      <c r="Y67" s="219">
        <v>0</v>
      </c>
      <c r="Z67" s="219">
        <v>117.77</v>
      </c>
      <c r="AA67" s="219">
        <v>42.32</v>
      </c>
      <c r="AB67" s="219">
        <v>0</v>
      </c>
      <c r="AC67" s="219">
        <v>7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82.79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47.5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247.51</v>
      </c>
      <c r="L68" s="219">
        <v>13.58</v>
      </c>
      <c r="M68" s="219">
        <v>62.71</v>
      </c>
      <c r="N68" s="219">
        <v>51.37</v>
      </c>
      <c r="O68" s="219">
        <v>72.16</v>
      </c>
      <c r="P68" s="219">
        <v>29.08</v>
      </c>
      <c r="Q68" s="219">
        <v>9.43</v>
      </c>
      <c r="R68" s="219">
        <v>18.57</v>
      </c>
      <c r="S68" s="219">
        <v>11.47</v>
      </c>
      <c r="T68" s="219">
        <v>0.77</v>
      </c>
      <c r="U68" s="219">
        <v>39.549999999999997</v>
      </c>
      <c r="V68" s="219">
        <v>8</v>
      </c>
      <c r="W68" s="219">
        <v>18.489999999999998</v>
      </c>
      <c r="X68" s="219">
        <v>62.42</v>
      </c>
      <c r="Y68" s="219">
        <v>0</v>
      </c>
      <c r="Z68" s="219">
        <v>117.77</v>
      </c>
      <c r="AA68" s="219">
        <v>38.17</v>
      </c>
      <c r="AB68" s="219">
        <v>0</v>
      </c>
      <c r="AC68" s="219">
        <v>7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82.79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47.5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13.58</v>
      </c>
      <c r="M69" s="219">
        <v>62.71</v>
      </c>
      <c r="N69" s="219">
        <v>51.37</v>
      </c>
      <c r="O69" s="219">
        <v>72.16</v>
      </c>
      <c r="P69" s="219">
        <v>29.08</v>
      </c>
      <c r="Q69" s="219">
        <v>9.43</v>
      </c>
      <c r="R69" s="219">
        <v>18.57</v>
      </c>
      <c r="S69" s="219">
        <v>11.47</v>
      </c>
      <c r="T69" s="219">
        <v>0.77</v>
      </c>
      <c r="U69" s="219">
        <v>39.549999999999997</v>
      </c>
      <c r="V69" s="219">
        <v>8</v>
      </c>
      <c r="W69" s="219">
        <v>18.489999999999998</v>
      </c>
      <c r="X69" s="219">
        <v>62.42</v>
      </c>
      <c r="Y69" s="219">
        <v>0</v>
      </c>
      <c r="Z69" s="219">
        <v>117.77</v>
      </c>
      <c r="AA69" s="219">
        <v>38.17</v>
      </c>
      <c r="AB69" s="219">
        <v>0</v>
      </c>
      <c r="AC69" s="219">
        <v>7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94.95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47.5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13.58</v>
      </c>
      <c r="M70" s="219">
        <v>62.71</v>
      </c>
      <c r="N70" s="219">
        <v>51.37</v>
      </c>
      <c r="O70" s="219">
        <v>72.16</v>
      </c>
      <c r="P70" s="219">
        <v>29.08</v>
      </c>
      <c r="Q70" s="219">
        <v>9.43</v>
      </c>
      <c r="R70" s="219">
        <v>18.57</v>
      </c>
      <c r="S70" s="219">
        <v>11.47</v>
      </c>
      <c r="T70" s="219">
        <v>0.77</v>
      </c>
      <c r="U70" s="219">
        <v>39.549999999999997</v>
      </c>
      <c r="V70" s="219">
        <v>8</v>
      </c>
      <c r="W70" s="219">
        <v>18.489999999999998</v>
      </c>
      <c r="X70" s="219">
        <v>62.42</v>
      </c>
      <c r="Y70" s="219">
        <v>0</v>
      </c>
      <c r="Z70" s="219">
        <v>117.77</v>
      </c>
      <c r="AA70" s="219">
        <v>38.17</v>
      </c>
      <c r="AB70" s="219">
        <v>0</v>
      </c>
      <c r="AC70" s="219">
        <v>7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94.95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47.5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13.58</v>
      </c>
      <c r="M71" s="219">
        <v>53.17</v>
      </c>
      <c r="N71" s="219">
        <v>51.37</v>
      </c>
      <c r="O71" s="219">
        <v>72.16</v>
      </c>
      <c r="P71" s="219">
        <v>29.08</v>
      </c>
      <c r="Q71" s="219">
        <v>9.43</v>
      </c>
      <c r="R71" s="219">
        <v>18.57</v>
      </c>
      <c r="S71" s="219">
        <v>11.47</v>
      </c>
      <c r="T71" s="219">
        <v>0.77</v>
      </c>
      <c r="U71" s="219">
        <v>39.549999999999997</v>
      </c>
      <c r="V71" s="219">
        <v>8</v>
      </c>
      <c r="W71" s="219">
        <v>17.98</v>
      </c>
      <c r="X71" s="219">
        <v>62.42</v>
      </c>
      <c r="Y71" s="219">
        <v>0</v>
      </c>
      <c r="Z71" s="219">
        <v>117.77</v>
      </c>
      <c r="AA71" s="219">
        <v>38.17</v>
      </c>
      <c r="AB71" s="219">
        <v>0</v>
      </c>
      <c r="AC71" s="219">
        <v>7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154.94999999999999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44.34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13.58</v>
      </c>
      <c r="M72" s="219">
        <v>53.17</v>
      </c>
      <c r="N72" s="219">
        <v>51.37</v>
      </c>
      <c r="O72" s="219">
        <v>72.16</v>
      </c>
      <c r="P72" s="219">
        <v>29.08</v>
      </c>
      <c r="Q72" s="219">
        <v>9.43</v>
      </c>
      <c r="R72" s="219">
        <v>18.57</v>
      </c>
      <c r="S72" s="219">
        <v>11.47</v>
      </c>
      <c r="T72" s="219">
        <v>0.77</v>
      </c>
      <c r="U72" s="219">
        <v>39.549999999999997</v>
      </c>
      <c r="V72" s="219">
        <v>8</v>
      </c>
      <c r="W72" s="219">
        <v>17.98</v>
      </c>
      <c r="X72" s="219">
        <v>62.42</v>
      </c>
      <c r="Y72" s="219">
        <v>0</v>
      </c>
      <c r="Z72" s="219">
        <v>117.77</v>
      </c>
      <c r="AA72" s="219">
        <v>38.17</v>
      </c>
      <c r="AB72" s="219">
        <v>0</v>
      </c>
      <c r="AC72" s="219">
        <v>7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154.94999999999999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40.840000000000003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13.58</v>
      </c>
      <c r="M73" s="219">
        <v>53.17</v>
      </c>
      <c r="N73" s="219">
        <v>51.37</v>
      </c>
      <c r="O73" s="219">
        <v>72.16</v>
      </c>
      <c r="P73" s="219">
        <v>29.08</v>
      </c>
      <c r="Q73" s="219">
        <v>9.43</v>
      </c>
      <c r="R73" s="219">
        <v>18.57</v>
      </c>
      <c r="S73" s="219">
        <v>11.47</v>
      </c>
      <c r="T73" s="219">
        <v>0.77</v>
      </c>
      <c r="U73" s="219">
        <v>39.549999999999997</v>
      </c>
      <c r="V73" s="219">
        <v>8</v>
      </c>
      <c r="W73" s="219">
        <v>17.98</v>
      </c>
      <c r="X73" s="219">
        <v>62.42</v>
      </c>
      <c r="Y73" s="219">
        <v>0</v>
      </c>
      <c r="Z73" s="219">
        <v>117.77</v>
      </c>
      <c r="AA73" s="219">
        <v>38.17</v>
      </c>
      <c r="AB73" s="219">
        <v>0</v>
      </c>
      <c r="AC73" s="219">
        <v>7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154.94999999999999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27.45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13.58</v>
      </c>
      <c r="M74" s="219">
        <v>53.17</v>
      </c>
      <c r="N74" s="219">
        <v>51.37</v>
      </c>
      <c r="O74" s="219">
        <v>72.16</v>
      </c>
      <c r="P74" s="219">
        <v>29.08</v>
      </c>
      <c r="Q74" s="219">
        <v>9.43</v>
      </c>
      <c r="R74" s="219">
        <v>18.57</v>
      </c>
      <c r="S74" s="219">
        <v>11.47</v>
      </c>
      <c r="T74" s="219">
        <v>0.77</v>
      </c>
      <c r="U74" s="219">
        <v>39.549999999999997</v>
      </c>
      <c r="V74" s="219">
        <v>8</v>
      </c>
      <c r="W74" s="219">
        <v>17.98</v>
      </c>
      <c r="X74" s="219">
        <v>62.42</v>
      </c>
      <c r="Y74" s="219">
        <v>0</v>
      </c>
      <c r="Z74" s="219">
        <v>117.77</v>
      </c>
      <c r="AA74" s="219">
        <v>38.17</v>
      </c>
      <c r="AB74" s="219">
        <v>0</v>
      </c>
      <c r="AC74" s="219">
        <v>7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154.94999999999999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5.84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13.58</v>
      </c>
      <c r="M75" s="219">
        <v>53.17</v>
      </c>
      <c r="N75" s="219">
        <v>51.37</v>
      </c>
      <c r="O75" s="219">
        <v>72.16</v>
      </c>
      <c r="P75" s="219">
        <v>29.08</v>
      </c>
      <c r="Q75" s="219">
        <v>9.43</v>
      </c>
      <c r="R75" s="219">
        <v>18.57</v>
      </c>
      <c r="S75" s="219">
        <v>11.47</v>
      </c>
      <c r="T75" s="219">
        <v>0.77</v>
      </c>
      <c r="U75" s="219">
        <v>39.549999999999997</v>
      </c>
      <c r="V75" s="219">
        <v>8</v>
      </c>
      <c r="W75" s="219">
        <v>17.98</v>
      </c>
      <c r="X75" s="219">
        <v>62.42</v>
      </c>
      <c r="Y75" s="219">
        <v>0</v>
      </c>
      <c r="Z75" s="219">
        <v>117.77</v>
      </c>
      <c r="AA75" s="219">
        <v>38.17</v>
      </c>
      <c r="AB75" s="219">
        <v>0</v>
      </c>
      <c r="AC75" s="219">
        <v>7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156.5</v>
      </c>
      <c r="AL75" s="219">
        <v>0</v>
      </c>
      <c r="AM75" s="219">
        <v>0</v>
      </c>
      <c r="AN75" s="219">
        <v>0</v>
      </c>
      <c r="AO75" s="219">
        <v>0</v>
      </c>
      <c r="AP75" s="219">
        <v>9.34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13.58</v>
      </c>
      <c r="M76" s="219">
        <v>53.17</v>
      </c>
      <c r="N76" s="219">
        <v>51.37</v>
      </c>
      <c r="O76" s="219">
        <v>72.16</v>
      </c>
      <c r="P76" s="219">
        <v>29.08</v>
      </c>
      <c r="Q76" s="219">
        <v>9.43</v>
      </c>
      <c r="R76" s="219">
        <v>18.57</v>
      </c>
      <c r="S76" s="219">
        <v>11.47</v>
      </c>
      <c r="T76" s="219">
        <v>0.77</v>
      </c>
      <c r="U76" s="219">
        <v>39.549999999999997</v>
      </c>
      <c r="V76" s="219">
        <v>8</v>
      </c>
      <c r="W76" s="219">
        <v>17.98</v>
      </c>
      <c r="X76" s="219">
        <v>62.42</v>
      </c>
      <c r="Y76" s="219">
        <v>0</v>
      </c>
      <c r="Z76" s="219">
        <v>117.77</v>
      </c>
      <c r="AA76" s="219">
        <v>38.17</v>
      </c>
      <c r="AB76" s="219">
        <v>0</v>
      </c>
      <c r="AC76" s="219">
        <v>7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156.5</v>
      </c>
      <c r="AL76" s="219">
        <v>0</v>
      </c>
      <c r="AM76" s="219">
        <v>0</v>
      </c>
      <c r="AN76" s="219">
        <v>0</v>
      </c>
      <c r="AO76" s="219">
        <v>0</v>
      </c>
      <c r="AP76" s="219">
        <v>9.34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13.58</v>
      </c>
      <c r="M77" s="219">
        <v>53.17</v>
      </c>
      <c r="N77" s="219">
        <v>51.37</v>
      </c>
      <c r="O77" s="219">
        <v>72.16</v>
      </c>
      <c r="P77" s="219">
        <v>29.08</v>
      </c>
      <c r="Q77" s="219">
        <v>9.43</v>
      </c>
      <c r="R77" s="219">
        <v>18.57</v>
      </c>
      <c r="S77" s="219">
        <v>11.47</v>
      </c>
      <c r="T77" s="219">
        <v>0.77</v>
      </c>
      <c r="U77" s="219">
        <v>39.549999999999997</v>
      </c>
      <c r="V77" s="219">
        <v>8</v>
      </c>
      <c r="W77" s="219">
        <v>17.47</v>
      </c>
      <c r="X77" s="219">
        <v>62.42</v>
      </c>
      <c r="Y77" s="219">
        <v>0</v>
      </c>
      <c r="Z77" s="219">
        <v>117.77</v>
      </c>
      <c r="AA77" s="219">
        <v>38.17</v>
      </c>
      <c r="AB77" s="219">
        <v>0</v>
      </c>
      <c r="AC77" s="219">
        <v>7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156.5</v>
      </c>
      <c r="AL77" s="219">
        <v>0</v>
      </c>
      <c r="AM77" s="219">
        <v>0</v>
      </c>
      <c r="AN77" s="219">
        <v>0</v>
      </c>
      <c r="AO77" s="219">
        <v>0</v>
      </c>
      <c r="AP77" s="219">
        <v>9.34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13.58</v>
      </c>
      <c r="M78" s="219">
        <v>53.17</v>
      </c>
      <c r="N78" s="219">
        <v>51.37</v>
      </c>
      <c r="O78" s="219">
        <v>72.16</v>
      </c>
      <c r="P78" s="219">
        <v>29.08</v>
      </c>
      <c r="Q78" s="219">
        <v>9.43</v>
      </c>
      <c r="R78" s="219">
        <v>18.57</v>
      </c>
      <c r="S78" s="219">
        <v>11.47</v>
      </c>
      <c r="T78" s="219">
        <v>0.77</v>
      </c>
      <c r="U78" s="219">
        <v>39.549999999999997</v>
      </c>
      <c r="V78" s="219">
        <v>8</v>
      </c>
      <c r="W78" s="219">
        <v>17.47</v>
      </c>
      <c r="X78" s="219">
        <v>62.42</v>
      </c>
      <c r="Y78" s="219">
        <v>0</v>
      </c>
      <c r="Z78" s="219">
        <v>117.77</v>
      </c>
      <c r="AA78" s="219">
        <v>38.17</v>
      </c>
      <c r="AB78" s="219">
        <v>0</v>
      </c>
      <c r="AC78" s="219">
        <v>7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156.5</v>
      </c>
      <c r="AL78" s="219">
        <v>0</v>
      </c>
      <c r="AM78" s="219">
        <v>0</v>
      </c>
      <c r="AN78" s="219">
        <v>0</v>
      </c>
      <c r="AO78" s="219">
        <v>0</v>
      </c>
      <c r="AP78" s="219">
        <v>9.34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13.23</v>
      </c>
      <c r="M79" s="219">
        <v>53.17</v>
      </c>
      <c r="N79" s="219">
        <v>51.37</v>
      </c>
      <c r="O79" s="219">
        <v>72.16</v>
      </c>
      <c r="P79" s="219">
        <v>29.08</v>
      </c>
      <c r="Q79" s="219">
        <v>9.43</v>
      </c>
      <c r="R79" s="219">
        <v>18.57</v>
      </c>
      <c r="S79" s="219">
        <v>11.48</v>
      </c>
      <c r="T79" s="219">
        <v>0.77</v>
      </c>
      <c r="U79" s="219">
        <v>39.549999999999997</v>
      </c>
      <c r="V79" s="219">
        <v>8</v>
      </c>
      <c r="W79" s="219">
        <v>17.47</v>
      </c>
      <c r="X79" s="219">
        <v>62.42</v>
      </c>
      <c r="Y79" s="219">
        <v>0</v>
      </c>
      <c r="Z79" s="219">
        <v>117.77</v>
      </c>
      <c r="AA79" s="219">
        <v>38.17</v>
      </c>
      <c r="AB79" s="219">
        <v>0</v>
      </c>
      <c r="AC79" s="219">
        <v>7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113.13</v>
      </c>
      <c r="AL79" s="219">
        <v>0</v>
      </c>
      <c r="AM79" s="219">
        <v>0</v>
      </c>
      <c r="AN79" s="219">
        <v>0</v>
      </c>
      <c r="AO79" s="219">
        <v>0</v>
      </c>
      <c r="AP79" s="219">
        <v>9.34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13.11</v>
      </c>
      <c r="M80" s="219">
        <v>53.17</v>
      </c>
      <c r="N80" s="219">
        <v>51.37</v>
      </c>
      <c r="O80" s="219">
        <v>72.16</v>
      </c>
      <c r="P80" s="219">
        <v>29.08</v>
      </c>
      <c r="Q80" s="219">
        <v>9.43</v>
      </c>
      <c r="R80" s="219">
        <v>18.57</v>
      </c>
      <c r="S80" s="219">
        <v>11.48</v>
      </c>
      <c r="T80" s="219">
        <v>0.77</v>
      </c>
      <c r="U80" s="219">
        <v>39.549999999999997</v>
      </c>
      <c r="V80" s="219">
        <v>8</v>
      </c>
      <c r="W80" s="219">
        <v>17.47</v>
      </c>
      <c r="X80" s="219">
        <v>62.42</v>
      </c>
      <c r="Y80" s="219">
        <v>0</v>
      </c>
      <c r="Z80" s="219">
        <v>117.77</v>
      </c>
      <c r="AA80" s="219">
        <v>38.17</v>
      </c>
      <c r="AB80" s="219">
        <v>0</v>
      </c>
      <c r="AC80" s="219">
        <v>7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113.13</v>
      </c>
      <c r="AL80" s="219">
        <v>0</v>
      </c>
      <c r="AM80" s="219">
        <v>0</v>
      </c>
      <c r="AN80" s="219">
        <v>0</v>
      </c>
      <c r="AO80" s="219">
        <v>0</v>
      </c>
      <c r="AP80" s="219">
        <v>9.34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13.11</v>
      </c>
      <c r="M81" s="219">
        <v>53.17</v>
      </c>
      <c r="N81" s="219">
        <v>51.37</v>
      </c>
      <c r="O81" s="219">
        <v>72.16</v>
      </c>
      <c r="P81" s="219">
        <v>29.08</v>
      </c>
      <c r="Q81" s="219">
        <v>9.43</v>
      </c>
      <c r="R81" s="219">
        <v>18.57</v>
      </c>
      <c r="S81" s="219">
        <v>11.48</v>
      </c>
      <c r="T81" s="219">
        <v>0.77</v>
      </c>
      <c r="U81" s="219">
        <v>39.549999999999997</v>
      </c>
      <c r="V81" s="219">
        <v>8</v>
      </c>
      <c r="W81" s="219">
        <v>17.47</v>
      </c>
      <c r="X81" s="219">
        <v>62.42</v>
      </c>
      <c r="Y81" s="219">
        <v>0</v>
      </c>
      <c r="Z81" s="219">
        <v>117.77</v>
      </c>
      <c r="AA81" s="219">
        <v>38.17</v>
      </c>
      <c r="AB81" s="219">
        <v>0</v>
      </c>
      <c r="AC81" s="219">
        <v>7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113.13</v>
      </c>
      <c r="AL81" s="219">
        <v>0</v>
      </c>
      <c r="AM81" s="219">
        <v>0</v>
      </c>
      <c r="AN81" s="219">
        <v>0</v>
      </c>
      <c r="AO81" s="219">
        <v>0</v>
      </c>
      <c r="AP81" s="219">
        <v>9.34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13.11</v>
      </c>
      <c r="M82" s="219">
        <v>53.17</v>
      </c>
      <c r="N82" s="219">
        <v>51.37</v>
      </c>
      <c r="O82" s="219">
        <v>72.16</v>
      </c>
      <c r="P82" s="219">
        <v>29.08</v>
      </c>
      <c r="Q82" s="219">
        <v>9.43</v>
      </c>
      <c r="R82" s="219">
        <v>18.57</v>
      </c>
      <c r="S82" s="219">
        <v>11.48</v>
      </c>
      <c r="T82" s="219">
        <v>0.77</v>
      </c>
      <c r="U82" s="219">
        <v>39.549999999999997</v>
      </c>
      <c r="V82" s="219">
        <v>8</v>
      </c>
      <c r="W82" s="219">
        <v>17.47</v>
      </c>
      <c r="X82" s="219">
        <v>62.42</v>
      </c>
      <c r="Y82" s="219">
        <v>0</v>
      </c>
      <c r="Z82" s="219">
        <v>117.77</v>
      </c>
      <c r="AA82" s="219">
        <v>38.17</v>
      </c>
      <c r="AB82" s="219">
        <v>0</v>
      </c>
      <c r="AC82" s="219">
        <v>7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113.13</v>
      </c>
      <c r="AL82" s="219">
        <v>0</v>
      </c>
      <c r="AM82" s="219">
        <v>0</v>
      </c>
      <c r="AN82" s="219">
        <v>0</v>
      </c>
      <c r="AO82" s="219">
        <v>0</v>
      </c>
      <c r="AP82" s="219">
        <v>9.34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13.11</v>
      </c>
      <c r="M83" s="219">
        <v>53.17</v>
      </c>
      <c r="N83" s="219">
        <v>51.37</v>
      </c>
      <c r="O83" s="219">
        <v>72.16</v>
      </c>
      <c r="P83" s="219">
        <v>29.08</v>
      </c>
      <c r="Q83" s="219">
        <v>9.43</v>
      </c>
      <c r="R83" s="219">
        <v>18.57</v>
      </c>
      <c r="S83" s="219">
        <v>11.48</v>
      </c>
      <c r="T83" s="219">
        <v>0.77</v>
      </c>
      <c r="U83" s="219">
        <v>39.549999999999997</v>
      </c>
      <c r="V83" s="219">
        <v>8</v>
      </c>
      <c r="W83" s="219">
        <v>17.47</v>
      </c>
      <c r="X83" s="219">
        <v>62.42</v>
      </c>
      <c r="Y83" s="219">
        <v>0</v>
      </c>
      <c r="Z83" s="219">
        <v>117.77</v>
      </c>
      <c r="AA83" s="219">
        <v>38.17</v>
      </c>
      <c r="AB83" s="219">
        <v>0</v>
      </c>
      <c r="AC83" s="219">
        <v>7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112.7</v>
      </c>
      <c r="AL83" s="219">
        <v>0</v>
      </c>
      <c r="AM83" s="219">
        <v>0</v>
      </c>
      <c r="AN83" s="219">
        <v>0</v>
      </c>
      <c r="AO83" s="219">
        <v>0</v>
      </c>
      <c r="AP83" s="219">
        <v>9.34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13.11</v>
      </c>
      <c r="M84" s="219">
        <v>53.17</v>
      </c>
      <c r="N84" s="219">
        <v>51.37</v>
      </c>
      <c r="O84" s="219">
        <v>72.16</v>
      </c>
      <c r="P84" s="219">
        <v>29.08</v>
      </c>
      <c r="Q84" s="219">
        <v>9.43</v>
      </c>
      <c r="R84" s="219">
        <v>18.57</v>
      </c>
      <c r="S84" s="219">
        <v>11.48</v>
      </c>
      <c r="T84" s="219">
        <v>0.77</v>
      </c>
      <c r="U84" s="219">
        <v>39.549999999999997</v>
      </c>
      <c r="V84" s="219">
        <v>8</v>
      </c>
      <c r="W84" s="219">
        <v>17.47</v>
      </c>
      <c r="X84" s="219">
        <v>62.42</v>
      </c>
      <c r="Y84" s="219">
        <v>0</v>
      </c>
      <c r="Z84" s="219">
        <v>117.77</v>
      </c>
      <c r="AA84" s="219">
        <v>38.17</v>
      </c>
      <c r="AB84" s="219">
        <v>0</v>
      </c>
      <c r="AC84" s="219">
        <v>7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112.7</v>
      </c>
      <c r="AL84" s="219">
        <v>0</v>
      </c>
      <c r="AM84" s="219">
        <v>0</v>
      </c>
      <c r="AN84" s="219">
        <v>0</v>
      </c>
      <c r="AO84" s="219">
        <v>0</v>
      </c>
      <c r="AP84" s="219">
        <v>9.34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13.11</v>
      </c>
      <c r="M85" s="219">
        <v>53.17</v>
      </c>
      <c r="N85" s="219">
        <v>51.37</v>
      </c>
      <c r="O85" s="219">
        <v>72.16</v>
      </c>
      <c r="P85" s="219">
        <v>29.08</v>
      </c>
      <c r="Q85" s="219">
        <v>9.43</v>
      </c>
      <c r="R85" s="219">
        <v>18.57</v>
      </c>
      <c r="S85" s="219">
        <v>11.48</v>
      </c>
      <c r="T85" s="219">
        <v>0.77</v>
      </c>
      <c r="U85" s="219">
        <v>39.549999999999997</v>
      </c>
      <c r="V85" s="219">
        <v>8</v>
      </c>
      <c r="W85" s="219">
        <v>17.47</v>
      </c>
      <c r="X85" s="219">
        <v>62.42</v>
      </c>
      <c r="Y85" s="219">
        <v>0</v>
      </c>
      <c r="Z85" s="219">
        <v>117.77</v>
      </c>
      <c r="AA85" s="219">
        <v>38.17</v>
      </c>
      <c r="AB85" s="219">
        <v>0</v>
      </c>
      <c r="AC85" s="219">
        <v>7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112.7</v>
      </c>
      <c r="AL85" s="219">
        <v>0</v>
      </c>
      <c r="AM85" s="219">
        <v>0</v>
      </c>
      <c r="AN85" s="219">
        <v>0</v>
      </c>
      <c r="AO85" s="219">
        <v>0</v>
      </c>
      <c r="AP85" s="219">
        <v>15.57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13.11</v>
      </c>
      <c r="M86" s="219">
        <v>53.17</v>
      </c>
      <c r="N86" s="219">
        <v>51.37</v>
      </c>
      <c r="O86" s="219">
        <v>72.16</v>
      </c>
      <c r="P86" s="219">
        <v>29.08</v>
      </c>
      <c r="Q86" s="219">
        <v>9.43</v>
      </c>
      <c r="R86" s="219">
        <v>18.57</v>
      </c>
      <c r="S86" s="219">
        <v>11.48</v>
      </c>
      <c r="T86" s="219">
        <v>0.77</v>
      </c>
      <c r="U86" s="219">
        <v>39.549999999999997</v>
      </c>
      <c r="V86" s="219">
        <v>8</v>
      </c>
      <c r="W86" s="219">
        <v>17.47</v>
      </c>
      <c r="X86" s="219">
        <v>62.42</v>
      </c>
      <c r="Y86" s="219">
        <v>0</v>
      </c>
      <c r="Z86" s="219">
        <v>117.77</v>
      </c>
      <c r="AA86" s="219">
        <v>38.17</v>
      </c>
      <c r="AB86" s="219">
        <v>0</v>
      </c>
      <c r="AC86" s="219">
        <v>7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143.71</v>
      </c>
      <c r="AL86" s="219">
        <v>0</v>
      </c>
      <c r="AM86" s="219">
        <v>0</v>
      </c>
      <c r="AN86" s="219">
        <v>0</v>
      </c>
      <c r="AO86" s="219">
        <v>0</v>
      </c>
      <c r="AP86" s="219">
        <v>15.57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13.11</v>
      </c>
      <c r="M87" s="219">
        <v>53.17</v>
      </c>
      <c r="N87" s="219">
        <v>51.37</v>
      </c>
      <c r="O87" s="219">
        <v>72.16</v>
      </c>
      <c r="P87" s="219">
        <v>29.08</v>
      </c>
      <c r="Q87" s="219">
        <v>9.43</v>
      </c>
      <c r="R87" s="219">
        <v>18.57</v>
      </c>
      <c r="S87" s="219">
        <v>11.48</v>
      </c>
      <c r="T87" s="219">
        <v>0.77</v>
      </c>
      <c r="U87" s="219">
        <v>39.549999999999997</v>
      </c>
      <c r="V87" s="219">
        <v>8</v>
      </c>
      <c r="W87" s="219">
        <v>17.47</v>
      </c>
      <c r="X87" s="219">
        <v>62.42</v>
      </c>
      <c r="Y87" s="219">
        <v>0</v>
      </c>
      <c r="Z87" s="219">
        <v>117.77</v>
      </c>
      <c r="AA87" s="219">
        <v>38.17</v>
      </c>
      <c r="AB87" s="219">
        <v>0</v>
      </c>
      <c r="AC87" s="219">
        <v>7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143.71</v>
      </c>
      <c r="AL87" s="219">
        <v>0</v>
      </c>
      <c r="AM87" s="219">
        <v>0</v>
      </c>
      <c r="AN87" s="219">
        <v>0</v>
      </c>
      <c r="AO87" s="219">
        <v>0</v>
      </c>
      <c r="AP87" s="219">
        <v>15.57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13.11</v>
      </c>
      <c r="M88" s="219">
        <v>53.17</v>
      </c>
      <c r="N88" s="219">
        <v>51.37</v>
      </c>
      <c r="O88" s="219">
        <v>72.16</v>
      </c>
      <c r="P88" s="219">
        <v>29.08</v>
      </c>
      <c r="Q88" s="219">
        <v>9.43</v>
      </c>
      <c r="R88" s="219">
        <v>18.57</v>
      </c>
      <c r="S88" s="219">
        <v>11.48</v>
      </c>
      <c r="T88" s="219">
        <v>0.77</v>
      </c>
      <c r="U88" s="219">
        <v>39.549999999999997</v>
      </c>
      <c r="V88" s="219">
        <v>8</v>
      </c>
      <c r="W88" s="219">
        <v>17.47</v>
      </c>
      <c r="X88" s="219">
        <v>62.42</v>
      </c>
      <c r="Y88" s="219">
        <v>0</v>
      </c>
      <c r="Z88" s="219">
        <v>117.77</v>
      </c>
      <c r="AA88" s="219">
        <v>38.17</v>
      </c>
      <c r="AB88" s="219">
        <v>0</v>
      </c>
      <c r="AC88" s="219">
        <v>7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143.71</v>
      </c>
      <c r="AL88" s="219">
        <v>0</v>
      </c>
      <c r="AM88" s="219">
        <v>0</v>
      </c>
      <c r="AN88" s="219">
        <v>0</v>
      </c>
      <c r="AO88" s="219">
        <v>28.02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13.11</v>
      </c>
      <c r="M89" s="219">
        <v>53.17</v>
      </c>
      <c r="N89" s="219">
        <v>51.37</v>
      </c>
      <c r="O89" s="219">
        <v>72.16</v>
      </c>
      <c r="P89" s="219">
        <v>29.08</v>
      </c>
      <c r="Q89" s="219">
        <v>9.43</v>
      </c>
      <c r="R89" s="219">
        <v>18.57</v>
      </c>
      <c r="S89" s="219">
        <v>11.48</v>
      </c>
      <c r="T89" s="219">
        <v>0.77</v>
      </c>
      <c r="U89" s="219">
        <v>39.549999999999997</v>
      </c>
      <c r="V89" s="219">
        <v>8</v>
      </c>
      <c r="W89" s="219">
        <v>17.47</v>
      </c>
      <c r="X89" s="219">
        <v>62.42</v>
      </c>
      <c r="Y89" s="219">
        <v>0</v>
      </c>
      <c r="Z89" s="219">
        <v>117.77</v>
      </c>
      <c r="AA89" s="219">
        <v>38.17</v>
      </c>
      <c r="AB89" s="219">
        <v>0</v>
      </c>
      <c r="AC89" s="219">
        <v>7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143.71</v>
      </c>
      <c r="AL89" s="219">
        <v>0</v>
      </c>
      <c r="AM89" s="219">
        <v>0</v>
      </c>
      <c r="AN89" s="219">
        <v>0</v>
      </c>
      <c r="AO89" s="219">
        <v>43.58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13.11</v>
      </c>
      <c r="M90" s="219">
        <v>53.17</v>
      </c>
      <c r="N90" s="219">
        <v>51.37</v>
      </c>
      <c r="O90" s="219">
        <v>72.16</v>
      </c>
      <c r="P90" s="219">
        <v>29.08</v>
      </c>
      <c r="Q90" s="219">
        <v>9.43</v>
      </c>
      <c r="R90" s="219">
        <v>18.57</v>
      </c>
      <c r="S90" s="219">
        <v>11.48</v>
      </c>
      <c r="T90" s="219">
        <v>0.77</v>
      </c>
      <c r="U90" s="219">
        <v>39.549999999999997</v>
      </c>
      <c r="V90" s="219">
        <v>8</v>
      </c>
      <c r="W90" s="219">
        <v>17.47</v>
      </c>
      <c r="X90" s="219">
        <v>62.42</v>
      </c>
      <c r="Y90" s="219">
        <v>0</v>
      </c>
      <c r="Z90" s="219">
        <v>117.77</v>
      </c>
      <c r="AA90" s="219">
        <v>38.17</v>
      </c>
      <c r="AB90" s="219">
        <v>0</v>
      </c>
      <c r="AC90" s="219">
        <v>7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143.71</v>
      </c>
      <c r="AL90" s="219">
        <v>0</v>
      </c>
      <c r="AM90" s="219">
        <v>0</v>
      </c>
      <c r="AN90" s="219">
        <v>0</v>
      </c>
      <c r="AO90" s="219">
        <v>49.81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13.11</v>
      </c>
      <c r="M91" s="219">
        <v>56.72</v>
      </c>
      <c r="N91" s="219">
        <v>51.37</v>
      </c>
      <c r="O91" s="219">
        <v>72.16</v>
      </c>
      <c r="P91" s="219">
        <v>29.08</v>
      </c>
      <c r="Q91" s="219">
        <v>9.43</v>
      </c>
      <c r="R91" s="219">
        <v>18.57</v>
      </c>
      <c r="S91" s="219">
        <v>11.48</v>
      </c>
      <c r="T91" s="219">
        <v>0.77</v>
      </c>
      <c r="U91" s="219">
        <v>39.549999999999997</v>
      </c>
      <c r="V91" s="219">
        <v>8</v>
      </c>
      <c r="W91" s="219">
        <v>17.47</v>
      </c>
      <c r="X91" s="219">
        <v>62.42</v>
      </c>
      <c r="Y91" s="219">
        <v>0</v>
      </c>
      <c r="Z91" s="219">
        <v>117.77</v>
      </c>
      <c r="AA91" s="219">
        <v>38.17</v>
      </c>
      <c r="AB91" s="219">
        <v>0</v>
      </c>
      <c r="AC91" s="219">
        <v>7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112.7</v>
      </c>
      <c r="AL91" s="219">
        <v>0</v>
      </c>
      <c r="AM91" s="219">
        <v>0</v>
      </c>
      <c r="AN91" s="219">
        <v>0</v>
      </c>
      <c r="AO91" s="219">
        <v>125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13.11</v>
      </c>
      <c r="M92" s="219">
        <v>61.49</v>
      </c>
      <c r="N92" s="219">
        <v>51.37</v>
      </c>
      <c r="O92" s="219">
        <v>72.16</v>
      </c>
      <c r="P92" s="219">
        <v>29.08</v>
      </c>
      <c r="Q92" s="219">
        <v>9.43</v>
      </c>
      <c r="R92" s="219">
        <v>18.57</v>
      </c>
      <c r="S92" s="219">
        <v>11.48</v>
      </c>
      <c r="T92" s="219">
        <v>0.77</v>
      </c>
      <c r="U92" s="219">
        <v>39.549999999999997</v>
      </c>
      <c r="V92" s="219">
        <v>8</v>
      </c>
      <c r="W92" s="219">
        <v>17.47</v>
      </c>
      <c r="X92" s="219">
        <v>62.42</v>
      </c>
      <c r="Y92" s="219">
        <v>0</v>
      </c>
      <c r="Z92" s="219">
        <v>117.77</v>
      </c>
      <c r="AA92" s="219">
        <v>38.17</v>
      </c>
      <c r="AB92" s="219">
        <v>0</v>
      </c>
      <c r="AC92" s="219">
        <v>7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112.7</v>
      </c>
      <c r="AL92" s="219">
        <v>0</v>
      </c>
      <c r="AM92" s="219">
        <v>0</v>
      </c>
      <c r="AN92" s="219">
        <v>0</v>
      </c>
      <c r="AO92" s="219">
        <v>125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13.11</v>
      </c>
      <c r="M93" s="219">
        <v>62.71</v>
      </c>
      <c r="N93" s="219">
        <v>51.37</v>
      </c>
      <c r="O93" s="219">
        <v>72.16</v>
      </c>
      <c r="P93" s="219">
        <v>29.08</v>
      </c>
      <c r="Q93" s="219">
        <v>9.43</v>
      </c>
      <c r="R93" s="219">
        <v>18.57</v>
      </c>
      <c r="S93" s="219">
        <v>11.48</v>
      </c>
      <c r="T93" s="219">
        <v>0.77</v>
      </c>
      <c r="U93" s="219">
        <v>39.549999999999997</v>
      </c>
      <c r="V93" s="219">
        <v>8</v>
      </c>
      <c r="W93" s="219">
        <v>17.47</v>
      </c>
      <c r="X93" s="219">
        <v>62.42</v>
      </c>
      <c r="Y93" s="219">
        <v>0</v>
      </c>
      <c r="Z93" s="219">
        <v>117.77</v>
      </c>
      <c r="AA93" s="219">
        <v>38.17</v>
      </c>
      <c r="AB93" s="219">
        <v>0</v>
      </c>
      <c r="AC93" s="219">
        <v>7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112.7</v>
      </c>
      <c r="AL93" s="219">
        <v>0</v>
      </c>
      <c r="AM93" s="219">
        <v>0</v>
      </c>
      <c r="AN93" s="219">
        <v>0</v>
      </c>
      <c r="AO93" s="219">
        <v>125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13.11</v>
      </c>
      <c r="M94" s="219">
        <v>62.71</v>
      </c>
      <c r="N94" s="219">
        <v>51.37</v>
      </c>
      <c r="O94" s="219">
        <v>72.16</v>
      </c>
      <c r="P94" s="219">
        <v>29.08</v>
      </c>
      <c r="Q94" s="219">
        <v>9.43</v>
      </c>
      <c r="R94" s="219">
        <v>18.57</v>
      </c>
      <c r="S94" s="219">
        <v>11.48</v>
      </c>
      <c r="T94" s="219">
        <v>0.77</v>
      </c>
      <c r="U94" s="219">
        <v>39.549999999999997</v>
      </c>
      <c r="V94" s="219">
        <v>8</v>
      </c>
      <c r="W94" s="219">
        <v>17.47</v>
      </c>
      <c r="X94" s="219">
        <v>62.42</v>
      </c>
      <c r="Y94" s="219">
        <v>0</v>
      </c>
      <c r="Z94" s="219">
        <v>117.77</v>
      </c>
      <c r="AA94" s="219">
        <v>38.17</v>
      </c>
      <c r="AB94" s="219">
        <v>0</v>
      </c>
      <c r="AC94" s="219">
        <v>7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112.7</v>
      </c>
      <c r="AL94" s="219">
        <v>0</v>
      </c>
      <c r="AM94" s="219">
        <v>0</v>
      </c>
      <c r="AN94" s="219">
        <v>0</v>
      </c>
      <c r="AO94" s="219">
        <v>125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13.11</v>
      </c>
      <c r="M95" s="219">
        <v>62.71</v>
      </c>
      <c r="N95" s="219">
        <v>51.37</v>
      </c>
      <c r="O95" s="219">
        <v>72.16</v>
      </c>
      <c r="P95" s="219">
        <v>29.08</v>
      </c>
      <c r="Q95" s="219">
        <v>9.43</v>
      </c>
      <c r="R95" s="219">
        <v>18.57</v>
      </c>
      <c r="S95" s="219">
        <v>11.48</v>
      </c>
      <c r="T95" s="219">
        <v>0.77</v>
      </c>
      <c r="U95" s="219">
        <v>39.549999999999997</v>
      </c>
      <c r="V95" s="219">
        <v>8</v>
      </c>
      <c r="W95" s="219">
        <v>17.47</v>
      </c>
      <c r="X95" s="219">
        <v>62.42</v>
      </c>
      <c r="Y95" s="219">
        <v>0</v>
      </c>
      <c r="Z95" s="219">
        <v>117.77</v>
      </c>
      <c r="AA95" s="219">
        <v>38.17</v>
      </c>
      <c r="AB95" s="219">
        <v>0</v>
      </c>
      <c r="AC95" s="219">
        <v>4.7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112.7</v>
      </c>
      <c r="AL95" s="219">
        <v>0</v>
      </c>
      <c r="AM95" s="219">
        <v>0</v>
      </c>
      <c r="AN95" s="219">
        <v>0</v>
      </c>
      <c r="AO95" s="219">
        <v>125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13.11</v>
      </c>
      <c r="M96" s="219">
        <v>62.71</v>
      </c>
      <c r="N96" s="219">
        <v>51.37</v>
      </c>
      <c r="O96" s="219">
        <v>72.16</v>
      </c>
      <c r="P96" s="219">
        <v>29.08</v>
      </c>
      <c r="Q96" s="219">
        <v>9.43</v>
      </c>
      <c r="R96" s="219">
        <v>18.57</v>
      </c>
      <c r="S96" s="219">
        <v>11.48</v>
      </c>
      <c r="T96" s="219">
        <v>0.77</v>
      </c>
      <c r="U96" s="219">
        <v>39.549999999999997</v>
      </c>
      <c r="V96" s="219">
        <v>8</v>
      </c>
      <c r="W96" s="219">
        <v>17.47</v>
      </c>
      <c r="X96" s="219">
        <v>62.42</v>
      </c>
      <c r="Y96" s="219">
        <v>0</v>
      </c>
      <c r="Z96" s="219">
        <v>117.77</v>
      </c>
      <c r="AA96" s="219">
        <v>38.17</v>
      </c>
      <c r="AB96" s="219">
        <v>0</v>
      </c>
      <c r="AC96" s="219">
        <v>4.7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112.7</v>
      </c>
      <c r="AL96" s="219">
        <v>0</v>
      </c>
      <c r="AM96" s="219">
        <v>0</v>
      </c>
      <c r="AN96" s="219">
        <v>0</v>
      </c>
      <c r="AO96" s="219">
        <v>125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13.11</v>
      </c>
      <c r="M97" s="219">
        <v>62.71</v>
      </c>
      <c r="N97" s="219">
        <v>51.37</v>
      </c>
      <c r="O97" s="219">
        <v>72.16</v>
      </c>
      <c r="P97" s="219">
        <v>29.08</v>
      </c>
      <c r="Q97" s="219">
        <v>9.43</v>
      </c>
      <c r="R97" s="219">
        <v>18.57</v>
      </c>
      <c r="S97" s="219">
        <v>11.48</v>
      </c>
      <c r="T97" s="219">
        <v>0.77</v>
      </c>
      <c r="U97" s="219">
        <v>39.549999999999997</v>
      </c>
      <c r="V97" s="219">
        <v>8</v>
      </c>
      <c r="W97" s="219">
        <v>17.71</v>
      </c>
      <c r="X97" s="219">
        <v>62.42</v>
      </c>
      <c r="Y97" s="219">
        <v>0</v>
      </c>
      <c r="Z97" s="219">
        <v>117.77</v>
      </c>
      <c r="AA97" s="219">
        <v>38.17</v>
      </c>
      <c r="AB97" s="219">
        <v>0</v>
      </c>
      <c r="AC97" s="219">
        <v>7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112.7</v>
      </c>
      <c r="AL97" s="219">
        <v>0</v>
      </c>
      <c r="AM97" s="219">
        <v>0</v>
      </c>
      <c r="AN97" s="219">
        <v>0</v>
      </c>
      <c r="AO97" s="219">
        <v>125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13.11</v>
      </c>
      <c r="M98" s="219">
        <v>62.71</v>
      </c>
      <c r="N98" s="219">
        <v>51.37</v>
      </c>
      <c r="O98" s="219">
        <v>72.16</v>
      </c>
      <c r="P98" s="219">
        <v>29.08</v>
      </c>
      <c r="Q98" s="219">
        <v>9.43</v>
      </c>
      <c r="R98" s="219">
        <v>18.57</v>
      </c>
      <c r="S98" s="219">
        <v>11.48</v>
      </c>
      <c r="T98" s="219">
        <v>0.77</v>
      </c>
      <c r="U98" s="219">
        <v>39.549999999999997</v>
      </c>
      <c r="V98" s="219">
        <v>8</v>
      </c>
      <c r="W98" s="219">
        <v>17.72</v>
      </c>
      <c r="X98" s="219">
        <v>62.42</v>
      </c>
      <c r="Y98" s="219">
        <v>0</v>
      </c>
      <c r="Z98" s="219">
        <v>117.77</v>
      </c>
      <c r="AA98" s="219">
        <v>38.17</v>
      </c>
      <c r="AB98" s="219">
        <v>0</v>
      </c>
      <c r="AC98" s="219">
        <v>7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112.7</v>
      </c>
      <c r="AL98" s="219">
        <v>0</v>
      </c>
      <c r="AM98" s="219">
        <v>0</v>
      </c>
      <c r="AN98" s="219">
        <v>0</v>
      </c>
      <c r="AO98" s="219">
        <v>125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2.9652450000000004</v>
      </c>
      <c r="L99">
        <f t="shared" si="0"/>
        <v>0.24438500000000019</v>
      </c>
      <c r="M99">
        <f t="shared" si="0"/>
        <v>1.4555375000000008</v>
      </c>
      <c r="N99">
        <f t="shared" si="0"/>
        <v>1.232879999999998</v>
      </c>
      <c r="O99">
        <f t="shared" si="0"/>
        <v>1.7318399999999978</v>
      </c>
      <c r="P99">
        <f t="shared" si="0"/>
        <v>0.6979199999999991</v>
      </c>
      <c r="Q99">
        <f t="shared" si="0"/>
        <v>0.18242499999999981</v>
      </c>
      <c r="R99">
        <f t="shared" si="0"/>
        <v>0.33224250000000033</v>
      </c>
      <c r="S99">
        <f t="shared" si="0"/>
        <v>0.22179000000000021</v>
      </c>
      <c r="T99">
        <f t="shared" si="0"/>
        <v>1.2265000000000012E-2</v>
      </c>
      <c r="U99">
        <f t="shared" si="0"/>
        <v>0.9492000000000016</v>
      </c>
      <c r="V99">
        <f t="shared" si="0"/>
        <v>0.15776999999999994</v>
      </c>
      <c r="W99">
        <f t="shared" si="0"/>
        <v>0.34117250000000043</v>
      </c>
      <c r="X99">
        <f t="shared" si="0"/>
        <v>1.1802225000000006</v>
      </c>
      <c r="Y99">
        <f t="shared" si="0"/>
        <v>0</v>
      </c>
      <c r="Z99">
        <f t="shared" si="0"/>
        <v>2.3457325000000049</v>
      </c>
      <c r="AA99">
        <f t="shared" si="0"/>
        <v>0.7196850000000008</v>
      </c>
      <c r="AB99">
        <f t="shared" si="0"/>
        <v>0</v>
      </c>
      <c r="AC99">
        <f t="shared" si="0"/>
        <v>0.24372250000000009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2.3823125000000021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0.28035249999999995</v>
      </c>
      <c r="AP99">
        <f t="shared" si="0"/>
        <v>3.5027500000000003E-2</v>
      </c>
      <c r="AQ99">
        <f t="shared" ref="AQ99:AT99" si="1">SUM(AQ3:AQ98)/4000</f>
        <v>0.53660000000000008</v>
      </c>
      <c r="AR99">
        <f t="shared" si="1"/>
        <v>0</v>
      </c>
      <c r="AS99">
        <f t="shared" si="1"/>
        <v>0</v>
      </c>
      <c r="AT99">
        <f t="shared" si="1"/>
        <v>0</v>
      </c>
      <c r="AU99"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79.5</v>
      </c>
      <c r="L3" s="219">
        <v>47.23</v>
      </c>
      <c r="M3" s="219">
        <v>0</v>
      </c>
      <c r="N3" s="219">
        <v>28.9</v>
      </c>
      <c r="O3" s="219">
        <v>48.54</v>
      </c>
      <c r="P3" s="219">
        <v>66.52</v>
      </c>
      <c r="Q3" s="219">
        <v>5.34</v>
      </c>
      <c r="R3" s="219">
        <v>10.38</v>
      </c>
      <c r="S3" s="219">
        <v>6.46</v>
      </c>
      <c r="T3" s="219">
        <v>0</v>
      </c>
      <c r="U3" s="219">
        <v>186.2</v>
      </c>
      <c r="V3" s="219">
        <v>4.76</v>
      </c>
      <c r="W3" s="219">
        <v>10.23</v>
      </c>
      <c r="X3" s="219">
        <v>36.1</v>
      </c>
      <c r="Y3" s="219">
        <v>0</v>
      </c>
      <c r="Z3" s="219">
        <v>68.099999999999994</v>
      </c>
      <c r="AA3" s="219">
        <v>22.07</v>
      </c>
      <c r="AB3" s="219">
        <v>0</v>
      </c>
      <c r="AC3" s="219">
        <v>7.73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55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79.5</v>
      </c>
      <c r="L4" s="219">
        <v>47.23</v>
      </c>
      <c r="M4" s="219">
        <v>0</v>
      </c>
      <c r="N4" s="219">
        <v>28.9</v>
      </c>
      <c r="O4" s="219">
        <v>48.54</v>
      </c>
      <c r="P4" s="219">
        <v>66.52</v>
      </c>
      <c r="Q4" s="219">
        <v>5.34</v>
      </c>
      <c r="R4" s="219">
        <v>10.38</v>
      </c>
      <c r="S4" s="219">
        <v>6.46</v>
      </c>
      <c r="T4" s="219">
        <v>0</v>
      </c>
      <c r="U4" s="219">
        <v>186.2</v>
      </c>
      <c r="V4" s="219">
        <v>4.76</v>
      </c>
      <c r="W4" s="219">
        <v>10.25</v>
      </c>
      <c r="X4" s="219">
        <v>36.1</v>
      </c>
      <c r="Y4" s="219">
        <v>0</v>
      </c>
      <c r="Z4" s="219">
        <v>68.099999999999994</v>
      </c>
      <c r="AA4" s="219">
        <v>22.07</v>
      </c>
      <c r="AB4" s="219">
        <v>0</v>
      </c>
      <c r="AC4" s="219">
        <v>7.73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55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79.5</v>
      </c>
      <c r="L5" s="219">
        <v>47.23</v>
      </c>
      <c r="M5" s="219">
        <v>0</v>
      </c>
      <c r="N5" s="219">
        <v>28.9</v>
      </c>
      <c r="O5" s="219">
        <v>48.54</v>
      </c>
      <c r="P5" s="219">
        <v>66.52</v>
      </c>
      <c r="Q5" s="219">
        <v>5.34</v>
      </c>
      <c r="R5" s="219">
        <v>10.38</v>
      </c>
      <c r="S5" s="219">
        <v>6.46</v>
      </c>
      <c r="T5" s="219">
        <v>0</v>
      </c>
      <c r="U5" s="219">
        <v>186.2</v>
      </c>
      <c r="V5" s="219">
        <v>4.76</v>
      </c>
      <c r="W5" s="219">
        <v>10.33</v>
      </c>
      <c r="X5" s="219">
        <v>36.1</v>
      </c>
      <c r="Y5" s="219">
        <v>0</v>
      </c>
      <c r="Z5" s="219">
        <v>68.099999999999994</v>
      </c>
      <c r="AA5" s="219">
        <v>22.07</v>
      </c>
      <c r="AB5" s="219">
        <v>0</v>
      </c>
      <c r="AC5" s="219">
        <v>7.73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55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79.5</v>
      </c>
      <c r="L6" s="219">
        <v>47.23</v>
      </c>
      <c r="M6" s="219">
        <v>0</v>
      </c>
      <c r="N6" s="219">
        <v>28.9</v>
      </c>
      <c r="O6" s="219">
        <v>48.54</v>
      </c>
      <c r="P6" s="219">
        <v>66.52</v>
      </c>
      <c r="Q6" s="219">
        <v>5.34</v>
      </c>
      <c r="R6" s="219">
        <v>10.38</v>
      </c>
      <c r="S6" s="219">
        <v>6.46</v>
      </c>
      <c r="T6" s="219">
        <v>0</v>
      </c>
      <c r="U6" s="219">
        <v>186.2</v>
      </c>
      <c r="V6" s="219">
        <v>4.76</v>
      </c>
      <c r="W6" s="219">
        <v>10.33</v>
      </c>
      <c r="X6" s="219">
        <v>36.1</v>
      </c>
      <c r="Y6" s="219">
        <v>0</v>
      </c>
      <c r="Z6" s="219">
        <v>68.099999999999994</v>
      </c>
      <c r="AA6" s="219">
        <v>22.07</v>
      </c>
      <c r="AB6" s="219">
        <v>0</v>
      </c>
      <c r="AC6" s="219">
        <v>7.73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55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79.5</v>
      </c>
      <c r="L7" s="219">
        <v>47.81</v>
      </c>
      <c r="M7" s="219">
        <v>0</v>
      </c>
      <c r="N7" s="219">
        <v>28.9</v>
      </c>
      <c r="O7" s="219">
        <v>48.54</v>
      </c>
      <c r="P7" s="219">
        <v>66.52</v>
      </c>
      <c r="Q7" s="219">
        <v>5.34</v>
      </c>
      <c r="R7" s="219">
        <v>10.38</v>
      </c>
      <c r="S7" s="219">
        <v>6.46</v>
      </c>
      <c r="T7" s="219">
        <v>0</v>
      </c>
      <c r="U7" s="219">
        <v>186.2</v>
      </c>
      <c r="V7" s="219">
        <v>4.76</v>
      </c>
      <c r="W7" s="219">
        <v>10.33</v>
      </c>
      <c r="X7" s="219">
        <v>36.1</v>
      </c>
      <c r="Y7" s="219">
        <v>0</v>
      </c>
      <c r="Z7" s="219">
        <v>68.099999999999994</v>
      </c>
      <c r="AA7" s="219">
        <v>22.07</v>
      </c>
      <c r="AB7" s="219">
        <v>0</v>
      </c>
      <c r="AC7" s="219">
        <v>7.73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55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79.5</v>
      </c>
      <c r="L8" s="219">
        <v>47.81</v>
      </c>
      <c r="M8" s="219">
        <v>0</v>
      </c>
      <c r="N8" s="219">
        <v>28.9</v>
      </c>
      <c r="O8" s="219">
        <v>48.54</v>
      </c>
      <c r="P8" s="219">
        <v>66.52</v>
      </c>
      <c r="Q8" s="219">
        <v>5.34</v>
      </c>
      <c r="R8" s="219">
        <v>10.38</v>
      </c>
      <c r="S8" s="219">
        <v>6.46</v>
      </c>
      <c r="T8" s="219">
        <v>0</v>
      </c>
      <c r="U8" s="219">
        <v>186.2</v>
      </c>
      <c r="V8" s="219">
        <v>4.76</v>
      </c>
      <c r="W8" s="219">
        <v>10.33</v>
      </c>
      <c r="X8" s="219">
        <v>36.1</v>
      </c>
      <c r="Y8" s="219">
        <v>0</v>
      </c>
      <c r="Z8" s="219">
        <v>68.099999999999994</v>
      </c>
      <c r="AA8" s="219">
        <v>22.07</v>
      </c>
      <c r="AB8" s="219">
        <v>0</v>
      </c>
      <c r="AC8" s="219">
        <v>7.73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55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79.5</v>
      </c>
      <c r="L9" s="219">
        <v>47.81</v>
      </c>
      <c r="M9" s="219">
        <v>0</v>
      </c>
      <c r="N9" s="219">
        <v>28.9</v>
      </c>
      <c r="O9" s="219">
        <v>48.54</v>
      </c>
      <c r="P9" s="219">
        <v>66.52</v>
      </c>
      <c r="Q9" s="219">
        <v>5.34</v>
      </c>
      <c r="R9" s="219">
        <v>10.38</v>
      </c>
      <c r="S9" s="219">
        <v>6.46</v>
      </c>
      <c r="T9" s="219">
        <v>0</v>
      </c>
      <c r="U9" s="219">
        <v>186.2</v>
      </c>
      <c r="V9" s="219">
        <v>4.62</v>
      </c>
      <c r="W9" s="219">
        <v>10.33</v>
      </c>
      <c r="X9" s="219">
        <v>36.1</v>
      </c>
      <c r="Y9" s="219">
        <v>0</v>
      </c>
      <c r="Z9" s="219">
        <v>68.099999999999994</v>
      </c>
      <c r="AA9" s="219">
        <v>22.07</v>
      </c>
      <c r="AB9" s="219">
        <v>0</v>
      </c>
      <c r="AC9" s="219">
        <v>7.73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55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79.5</v>
      </c>
      <c r="L10" s="219">
        <v>47.81</v>
      </c>
      <c r="M10" s="219">
        <v>0</v>
      </c>
      <c r="N10" s="219">
        <v>28.9</v>
      </c>
      <c r="O10" s="219">
        <v>48.54</v>
      </c>
      <c r="P10" s="219">
        <v>66.52</v>
      </c>
      <c r="Q10" s="219">
        <v>5.34</v>
      </c>
      <c r="R10" s="219">
        <v>10.38</v>
      </c>
      <c r="S10" s="219">
        <v>6.46</v>
      </c>
      <c r="T10" s="219">
        <v>0</v>
      </c>
      <c r="U10" s="219">
        <v>186.2</v>
      </c>
      <c r="V10" s="219">
        <v>4.62</v>
      </c>
      <c r="W10" s="219">
        <v>10.33</v>
      </c>
      <c r="X10" s="219">
        <v>36.1</v>
      </c>
      <c r="Y10" s="219">
        <v>0</v>
      </c>
      <c r="Z10" s="219">
        <v>68.099999999999994</v>
      </c>
      <c r="AA10" s="219">
        <v>22.07</v>
      </c>
      <c r="AB10" s="219">
        <v>0</v>
      </c>
      <c r="AC10" s="219">
        <v>7.73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55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79.5</v>
      </c>
      <c r="L11" s="219">
        <v>47.81</v>
      </c>
      <c r="M11" s="219">
        <v>0</v>
      </c>
      <c r="N11" s="219">
        <v>28.9</v>
      </c>
      <c r="O11" s="219">
        <v>48.54</v>
      </c>
      <c r="P11" s="219">
        <v>66.52</v>
      </c>
      <c r="Q11" s="219">
        <v>5.34</v>
      </c>
      <c r="R11" s="219">
        <v>10.38</v>
      </c>
      <c r="S11" s="219">
        <v>6.46</v>
      </c>
      <c r="T11" s="219">
        <v>0</v>
      </c>
      <c r="U11" s="219">
        <v>186.2</v>
      </c>
      <c r="V11" s="219">
        <v>4.62</v>
      </c>
      <c r="W11" s="219">
        <v>10.33</v>
      </c>
      <c r="X11" s="219">
        <v>36.1</v>
      </c>
      <c r="Y11" s="219">
        <v>0</v>
      </c>
      <c r="Z11" s="219">
        <v>68.099999999999994</v>
      </c>
      <c r="AA11" s="219">
        <v>22.07</v>
      </c>
      <c r="AB11" s="219">
        <v>0</v>
      </c>
      <c r="AC11" s="219">
        <v>7.73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55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79.5</v>
      </c>
      <c r="L12" s="219">
        <v>47.81</v>
      </c>
      <c r="M12" s="219">
        <v>0</v>
      </c>
      <c r="N12" s="219">
        <v>28.9</v>
      </c>
      <c r="O12" s="219">
        <v>48.54</v>
      </c>
      <c r="P12" s="219">
        <v>66.52</v>
      </c>
      <c r="Q12" s="219">
        <v>5.34</v>
      </c>
      <c r="R12" s="219">
        <v>10.38</v>
      </c>
      <c r="S12" s="219">
        <v>6.46</v>
      </c>
      <c r="T12" s="219">
        <v>0</v>
      </c>
      <c r="U12" s="219">
        <v>186.2</v>
      </c>
      <c r="V12" s="219">
        <v>4.62</v>
      </c>
      <c r="W12" s="219">
        <v>10.33</v>
      </c>
      <c r="X12" s="219">
        <v>36.1</v>
      </c>
      <c r="Y12" s="219">
        <v>0</v>
      </c>
      <c r="Z12" s="219">
        <v>68.099999999999994</v>
      </c>
      <c r="AA12" s="219">
        <v>22.07</v>
      </c>
      <c r="AB12" s="219">
        <v>0</v>
      </c>
      <c r="AC12" s="219">
        <v>7.73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55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79.5</v>
      </c>
      <c r="L13" s="219">
        <v>47.81</v>
      </c>
      <c r="M13" s="219">
        <v>0</v>
      </c>
      <c r="N13" s="219">
        <v>28.9</v>
      </c>
      <c r="O13" s="219">
        <v>48.54</v>
      </c>
      <c r="P13" s="219">
        <v>66.52</v>
      </c>
      <c r="Q13" s="219">
        <v>5.34</v>
      </c>
      <c r="R13" s="219">
        <v>10.38</v>
      </c>
      <c r="S13" s="219">
        <v>6.46</v>
      </c>
      <c r="T13" s="219">
        <v>0</v>
      </c>
      <c r="U13" s="219">
        <v>186.2</v>
      </c>
      <c r="V13" s="219">
        <v>4.62</v>
      </c>
      <c r="W13" s="219">
        <v>10.4</v>
      </c>
      <c r="X13" s="219">
        <v>36.1</v>
      </c>
      <c r="Y13" s="219">
        <v>0</v>
      </c>
      <c r="Z13" s="219">
        <v>68.099999999999994</v>
      </c>
      <c r="AA13" s="219">
        <v>22.07</v>
      </c>
      <c r="AB13" s="219">
        <v>0</v>
      </c>
      <c r="AC13" s="219">
        <v>7.96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55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79.5</v>
      </c>
      <c r="L14" s="219">
        <v>47.81</v>
      </c>
      <c r="M14" s="219">
        <v>0</v>
      </c>
      <c r="N14" s="219">
        <v>28.9</v>
      </c>
      <c r="O14" s="219">
        <v>48.54</v>
      </c>
      <c r="P14" s="219">
        <v>66.52</v>
      </c>
      <c r="Q14" s="219">
        <v>5.34</v>
      </c>
      <c r="R14" s="219">
        <v>10.38</v>
      </c>
      <c r="S14" s="219">
        <v>6.46</v>
      </c>
      <c r="T14" s="219">
        <v>0</v>
      </c>
      <c r="U14" s="219">
        <v>186.2</v>
      </c>
      <c r="V14" s="219">
        <v>4.62</v>
      </c>
      <c r="W14" s="219">
        <v>10.4</v>
      </c>
      <c r="X14" s="219">
        <v>36.1</v>
      </c>
      <c r="Y14" s="219">
        <v>0</v>
      </c>
      <c r="Z14" s="219">
        <v>68.099999999999994</v>
      </c>
      <c r="AA14" s="219">
        <v>22.07</v>
      </c>
      <c r="AB14" s="219">
        <v>0</v>
      </c>
      <c r="AC14" s="219">
        <v>7.96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55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79.5</v>
      </c>
      <c r="L15" s="219">
        <v>48.17</v>
      </c>
      <c r="M15" s="219">
        <v>0</v>
      </c>
      <c r="N15" s="219">
        <v>28.9</v>
      </c>
      <c r="O15" s="219">
        <v>48.54</v>
      </c>
      <c r="P15" s="219">
        <v>66.52</v>
      </c>
      <c r="Q15" s="219">
        <v>5.34</v>
      </c>
      <c r="R15" s="219">
        <v>10.38</v>
      </c>
      <c r="S15" s="219">
        <v>6.46</v>
      </c>
      <c r="T15" s="219">
        <v>0</v>
      </c>
      <c r="U15" s="219">
        <v>186.2</v>
      </c>
      <c r="V15" s="219">
        <v>4.62</v>
      </c>
      <c r="W15" s="219">
        <v>10.4</v>
      </c>
      <c r="X15" s="219">
        <v>36.1</v>
      </c>
      <c r="Y15" s="219">
        <v>0</v>
      </c>
      <c r="Z15" s="219">
        <v>68.099999999999994</v>
      </c>
      <c r="AA15" s="219">
        <v>22.07</v>
      </c>
      <c r="AB15" s="219">
        <v>0</v>
      </c>
      <c r="AC15" s="219">
        <v>7.96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55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79.5</v>
      </c>
      <c r="L16" s="219">
        <v>48.17</v>
      </c>
      <c r="M16" s="219">
        <v>0</v>
      </c>
      <c r="N16" s="219">
        <v>28.9</v>
      </c>
      <c r="O16" s="219">
        <v>48.54</v>
      </c>
      <c r="P16" s="219">
        <v>66.52</v>
      </c>
      <c r="Q16" s="219">
        <v>5.34</v>
      </c>
      <c r="R16" s="219">
        <v>10.38</v>
      </c>
      <c r="S16" s="219">
        <v>6.46</v>
      </c>
      <c r="T16" s="219">
        <v>0</v>
      </c>
      <c r="U16" s="219">
        <v>186.2</v>
      </c>
      <c r="V16" s="219">
        <v>4.62</v>
      </c>
      <c r="W16" s="219">
        <v>10.4</v>
      </c>
      <c r="X16" s="219">
        <v>36.1</v>
      </c>
      <c r="Y16" s="219">
        <v>0</v>
      </c>
      <c r="Z16" s="219">
        <v>68.099999999999994</v>
      </c>
      <c r="AA16" s="219">
        <v>22.07</v>
      </c>
      <c r="AB16" s="219">
        <v>0</v>
      </c>
      <c r="AC16" s="219">
        <v>7.96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55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79.5</v>
      </c>
      <c r="L17" s="219">
        <v>46.06</v>
      </c>
      <c r="M17" s="219">
        <v>0</v>
      </c>
      <c r="N17" s="219">
        <v>28.9</v>
      </c>
      <c r="O17" s="219">
        <v>48.54</v>
      </c>
      <c r="P17" s="219">
        <v>66.52</v>
      </c>
      <c r="Q17" s="219">
        <v>5.34</v>
      </c>
      <c r="R17" s="219">
        <v>10.38</v>
      </c>
      <c r="S17" s="219">
        <v>6.46</v>
      </c>
      <c r="T17" s="219">
        <v>0</v>
      </c>
      <c r="U17" s="219">
        <v>186.2</v>
      </c>
      <c r="V17" s="219">
        <v>4.62</v>
      </c>
      <c r="W17" s="219">
        <v>10.4</v>
      </c>
      <c r="X17" s="219">
        <v>36.1</v>
      </c>
      <c r="Y17" s="219">
        <v>0</v>
      </c>
      <c r="Z17" s="219">
        <v>68.099999999999994</v>
      </c>
      <c r="AA17" s="219">
        <v>22.07</v>
      </c>
      <c r="AB17" s="219">
        <v>0</v>
      </c>
      <c r="AC17" s="219">
        <v>7.96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55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79.5</v>
      </c>
      <c r="L18" s="219">
        <v>46.06</v>
      </c>
      <c r="M18" s="219">
        <v>0</v>
      </c>
      <c r="N18" s="219">
        <v>28.9</v>
      </c>
      <c r="O18" s="219">
        <v>48.54</v>
      </c>
      <c r="P18" s="219">
        <v>66.52</v>
      </c>
      <c r="Q18" s="219">
        <v>5.34</v>
      </c>
      <c r="R18" s="219">
        <v>10.38</v>
      </c>
      <c r="S18" s="219">
        <v>6.46</v>
      </c>
      <c r="T18" s="219">
        <v>0</v>
      </c>
      <c r="U18" s="219">
        <v>186.2</v>
      </c>
      <c r="V18" s="219">
        <v>4.62</v>
      </c>
      <c r="W18" s="219">
        <v>10.4</v>
      </c>
      <c r="X18" s="219">
        <v>36.1</v>
      </c>
      <c r="Y18" s="219">
        <v>0</v>
      </c>
      <c r="Z18" s="219">
        <v>68.099999999999994</v>
      </c>
      <c r="AA18" s="219">
        <v>22.07</v>
      </c>
      <c r="AB18" s="219">
        <v>0</v>
      </c>
      <c r="AC18" s="219">
        <v>7.96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55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79.5</v>
      </c>
      <c r="L19" s="219">
        <v>49.58</v>
      </c>
      <c r="M19" s="219">
        <v>0</v>
      </c>
      <c r="N19" s="219">
        <v>28.9</v>
      </c>
      <c r="O19" s="219">
        <v>48.54</v>
      </c>
      <c r="P19" s="219">
        <v>66.52</v>
      </c>
      <c r="Q19" s="219">
        <v>5.34</v>
      </c>
      <c r="R19" s="219">
        <v>10.38</v>
      </c>
      <c r="S19" s="219">
        <v>6.45</v>
      </c>
      <c r="T19" s="219">
        <v>0</v>
      </c>
      <c r="U19" s="219">
        <v>186.2</v>
      </c>
      <c r="V19" s="219">
        <v>4.62</v>
      </c>
      <c r="W19" s="219">
        <v>10.4</v>
      </c>
      <c r="X19" s="219">
        <v>36.1</v>
      </c>
      <c r="Y19" s="219">
        <v>0</v>
      </c>
      <c r="Z19" s="219">
        <v>68.099999999999994</v>
      </c>
      <c r="AA19" s="219">
        <v>22.07</v>
      </c>
      <c r="AB19" s="219">
        <v>0</v>
      </c>
      <c r="AC19" s="219">
        <v>7.96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55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79.5</v>
      </c>
      <c r="L20" s="219">
        <v>46.41</v>
      </c>
      <c r="M20" s="219">
        <v>0</v>
      </c>
      <c r="N20" s="219">
        <v>28.9</v>
      </c>
      <c r="O20" s="219">
        <v>48.54</v>
      </c>
      <c r="P20" s="219">
        <v>66.52</v>
      </c>
      <c r="Q20" s="219">
        <v>5.34</v>
      </c>
      <c r="R20" s="219">
        <v>10.38</v>
      </c>
      <c r="S20" s="219">
        <v>6.45</v>
      </c>
      <c r="T20" s="219">
        <v>0</v>
      </c>
      <c r="U20" s="219">
        <v>186.2</v>
      </c>
      <c r="V20" s="219">
        <v>4.62</v>
      </c>
      <c r="W20" s="219">
        <v>10.4</v>
      </c>
      <c r="X20" s="219">
        <v>36.1</v>
      </c>
      <c r="Y20" s="219">
        <v>0</v>
      </c>
      <c r="Z20" s="219">
        <v>68.099999999999994</v>
      </c>
      <c r="AA20" s="219">
        <v>22.07</v>
      </c>
      <c r="AB20" s="219">
        <v>0</v>
      </c>
      <c r="AC20" s="219">
        <v>7.96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55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79.5</v>
      </c>
      <c r="L21" s="219">
        <v>46.42</v>
      </c>
      <c r="M21" s="219">
        <v>0</v>
      </c>
      <c r="N21" s="219">
        <v>28.9</v>
      </c>
      <c r="O21" s="219">
        <v>48.54</v>
      </c>
      <c r="P21" s="219">
        <v>66.52</v>
      </c>
      <c r="Q21" s="219">
        <v>5.34</v>
      </c>
      <c r="R21" s="219">
        <v>10.38</v>
      </c>
      <c r="S21" s="219">
        <v>6.45</v>
      </c>
      <c r="T21" s="219">
        <v>0</v>
      </c>
      <c r="U21" s="219">
        <v>186.2</v>
      </c>
      <c r="V21" s="219">
        <v>4.62</v>
      </c>
      <c r="W21" s="219">
        <v>10.4</v>
      </c>
      <c r="X21" s="219">
        <v>36.1</v>
      </c>
      <c r="Y21" s="219">
        <v>0</v>
      </c>
      <c r="Z21" s="219">
        <v>68.099999999999994</v>
      </c>
      <c r="AA21" s="219">
        <v>22.07</v>
      </c>
      <c r="AB21" s="219">
        <v>0</v>
      </c>
      <c r="AC21" s="219">
        <v>7.96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55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79.5</v>
      </c>
      <c r="L22" s="219">
        <v>46.42</v>
      </c>
      <c r="M22" s="219">
        <v>0</v>
      </c>
      <c r="N22" s="219">
        <v>28.9</v>
      </c>
      <c r="O22" s="219">
        <v>48.54</v>
      </c>
      <c r="P22" s="219">
        <v>66.52</v>
      </c>
      <c r="Q22" s="219">
        <v>5.34</v>
      </c>
      <c r="R22" s="219">
        <v>10.38</v>
      </c>
      <c r="S22" s="219">
        <v>6.45</v>
      </c>
      <c r="T22" s="219">
        <v>0</v>
      </c>
      <c r="U22" s="219">
        <v>186.2</v>
      </c>
      <c r="V22" s="219">
        <v>4.62</v>
      </c>
      <c r="W22" s="219">
        <v>10.4</v>
      </c>
      <c r="X22" s="219">
        <v>36.1</v>
      </c>
      <c r="Y22" s="219">
        <v>0</v>
      </c>
      <c r="Z22" s="219">
        <v>68.099999999999994</v>
      </c>
      <c r="AA22" s="219">
        <v>22.07</v>
      </c>
      <c r="AB22" s="219">
        <v>0</v>
      </c>
      <c r="AC22" s="219">
        <v>7.96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55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79.5</v>
      </c>
      <c r="L23" s="219">
        <v>46.42</v>
      </c>
      <c r="M23" s="219">
        <v>0</v>
      </c>
      <c r="N23" s="219">
        <v>28.9</v>
      </c>
      <c r="O23" s="219">
        <v>48.54</v>
      </c>
      <c r="P23" s="219">
        <v>66.52</v>
      </c>
      <c r="Q23" s="219">
        <v>5.34</v>
      </c>
      <c r="R23" s="219">
        <v>10.38</v>
      </c>
      <c r="S23" s="219">
        <v>6.45</v>
      </c>
      <c r="T23" s="219">
        <v>0</v>
      </c>
      <c r="U23" s="219">
        <v>186.2</v>
      </c>
      <c r="V23" s="219">
        <v>4.62</v>
      </c>
      <c r="W23" s="219">
        <v>10.4</v>
      </c>
      <c r="X23" s="219">
        <v>36.1</v>
      </c>
      <c r="Y23" s="219">
        <v>0</v>
      </c>
      <c r="Z23" s="219">
        <v>68.099999999999994</v>
      </c>
      <c r="AA23" s="219">
        <v>22.07</v>
      </c>
      <c r="AB23" s="219">
        <v>0</v>
      </c>
      <c r="AC23" s="219">
        <v>7.96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55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79.52</v>
      </c>
      <c r="L24" s="219">
        <v>46.42</v>
      </c>
      <c r="M24" s="219">
        <v>0</v>
      </c>
      <c r="N24" s="219">
        <v>28.9</v>
      </c>
      <c r="O24" s="219">
        <v>48.54</v>
      </c>
      <c r="P24" s="219">
        <v>66.52</v>
      </c>
      <c r="Q24" s="219">
        <v>5.34</v>
      </c>
      <c r="R24" s="219">
        <v>10.38</v>
      </c>
      <c r="S24" s="219">
        <v>6.45</v>
      </c>
      <c r="T24" s="219">
        <v>0</v>
      </c>
      <c r="U24" s="219">
        <v>186.2</v>
      </c>
      <c r="V24" s="219">
        <v>4.62</v>
      </c>
      <c r="W24" s="219">
        <v>10.4</v>
      </c>
      <c r="X24" s="219">
        <v>36.1</v>
      </c>
      <c r="Y24" s="219">
        <v>0</v>
      </c>
      <c r="Z24" s="219">
        <v>68.099999999999994</v>
      </c>
      <c r="AA24" s="219">
        <v>22.07</v>
      </c>
      <c r="AB24" s="219">
        <v>0</v>
      </c>
      <c r="AC24" s="219">
        <v>7.96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55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79.5</v>
      </c>
      <c r="L25" s="219">
        <v>46.42</v>
      </c>
      <c r="M25" s="219">
        <v>0</v>
      </c>
      <c r="N25" s="219">
        <v>28.9</v>
      </c>
      <c r="O25" s="219">
        <v>48.54</v>
      </c>
      <c r="P25" s="219">
        <v>66.52</v>
      </c>
      <c r="Q25" s="219">
        <v>5.34</v>
      </c>
      <c r="R25" s="219">
        <v>10.38</v>
      </c>
      <c r="S25" s="219">
        <v>6.45</v>
      </c>
      <c r="T25" s="219">
        <v>0</v>
      </c>
      <c r="U25" s="219">
        <v>186.2</v>
      </c>
      <c r="V25" s="219">
        <v>4.62</v>
      </c>
      <c r="W25" s="219">
        <v>10.4</v>
      </c>
      <c r="X25" s="219">
        <v>36.1</v>
      </c>
      <c r="Y25" s="219">
        <v>0</v>
      </c>
      <c r="Z25" s="219">
        <v>68.099999999999994</v>
      </c>
      <c r="AA25" s="219">
        <v>22.07</v>
      </c>
      <c r="AB25" s="219">
        <v>0</v>
      </c>
      <c r="AC25" s="219">
        <v>7.96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55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79.5</v>
      </c>
      <c r="L26" s="219">
        <v>46.42</v>
      </c>
      <c r="M26" s="219">
        <v>0</v>
      </c>
      <c r="N26" s="219">
        <v>28.9</v>
      </c>
      <c r="O26" s="219">
        <v>48.54</v>
      </c>
      <c r="P26" s="219">
        <v>66.52</v>
      </c>
      <c r="Q26" s="219">
        <v>5.34</v>
      </c>
      <c r="R26" s="219">
        <v>10.38</v>
      </c>
      <c r="S26" s="219">
        <v>6.45</v>
      </c>
      <c r="T26" s="219">
        <v>0</v>
      </c>
      <c r="U26" s="219">
        <v>186.2</v>
      </c>
      <c r="V26" s="219">
        <v>4.62</v>
      </c>
      <c r="W26" s="219">
        <v>10.4</v>
      </c>
      <c r="X26" s="219">
        <v>36.1</v>
      </c>
      <c r="Y26" s="219">
        <v>0</v>
      </c>
      <c r="Z26" s="219">
        <v>68.099999999999994</v>
      </c>
      <c r="AA26" s="219">
        <v>22.07</v>
      </c>
      <c r="AB26" s="219">
        <v>0</v>
      </c>
      <c r="AC26" s="219">
        <v>7.96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47.56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79.5</v>
      </c>
      <c r="L27" s="219">
        <v>46.42</v>
      </c>
      <c r="M27" s="219">
        <v>0</v>
      </c>
      <c r="N27" s="219">
        <v>28.9</v>
      </c>
      <c r="O27" s="219">
        <v>48.54</v>
      </c>
      <c r="P27" s="219">
        <v>66.52</v>
      </c>
      <c r="Q27" s="219">
        <v>5.34</v>
      </c>
      <c r="R27" s="219">
        <v>10.38</v>
      </c>
      <c r="S27" s="219">
        <v>6.45</v>
      </c>
      <c r="T27" s="219">
        <v>0</v>
      </c>
      <c r="U27" s="219">
        <v>186.2</v>
      </c>
      <c r="V27" s="219">
        <v>4.62</v>
      </c>
      <c r="W27" s="219">
        <v>10.4</v>
      </c>
      <c r="X27" s="219">
        <v>36.1</v>
      </c>
      <c r="Y27" s="219">
        <v>0</v>
      </c>
      <c r="Z27" s="219">
        <v>68.099999999999994</v>
      </c>
      <c r="AA27" s="219">
        <v>22.07</v>
      </c>
      <c r="AB27" s="219">
        <v>0</v>
      </c>
      <c r="AC27" s="219">
        <v>7.96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47.56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18.59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79.5</v>
      </c>
      <c r="L28" s="219">
        <v>46.42</v>
      </c>
      <c r="M28" s="219">
        <v>0</v>
      </c>
      <c r="N28" s="219">
        <v>28.9</v>
      </c>
      <c r="O28" s="219">
        <v>48.54</v>
      </c>
      <c r="P28" s="219">
        <v>66.52</v>
      </c>
      <c r="Q28" s="219">
        <v>5.34</v>
      </c>
      <c r="R28" s="219">
        <v>10.38</v>
      </c>
      <c r="S28" s="219">
        <v>6.45</v>
      </c>
      <c r="T28" s="219">
        <v>0</v>
      </c>
      <c r="U28" s="219">
        <v>186.2</v>
      </c>
      <c r="V28" s="219">
        <v>4.62</v>
      </c>
      <c r="W28" s="219">
        <v>10.4</v>
      </c>
      <c r="X28" s="219">
        <v>36.1</v>
      </c>
      <c r="Y28" s="219">
        <v>0</v>
      </c>
      <c r="Z28" s="219">
        <v>68.099999999999994</v>
      </c>
      <c r="AA28" s="219">
        <v>22.07</v>
      </c>
      <c r="AB28" s="219">
        <v>0</v>
      </c>
      <c r="AC28" s="219">
        <v>7.96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47.56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20.07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39.130000000000003</v>
      </c>
      <c r="L29" s="219">
        <v>46.25</v>
      </c>
      <c r="M29" s="219">
        <v>0</v>
      </c>
      <c r="N29" s="219">
        <v>28.9</v>
      </c>
      <c r="O29" s="219">
        <v>48.54</v>
      </c>
      <c r="P29" s="219">
        <v>66.52</v>
      </c>
      <c r="Q29" s="219">
        <v>2.73</v>
      </c>
      <c r="R29" s="219">
        <v>10.38</v>
      </c>
      <c r="S29" s="219">
        <v>2.89</v>
      </c>
      <c r="T29" s="219">
        <v>0</v>
      </c>
      <c r="U29" s="219">
        <v>186.2</v>
      </c>
      <c r="V29" s="219">
        <v>4.62</v>
      </c>
      <c r="W29" s="219">
        <v>10.4</v>
      </c>
      <c r="X29" s="219">
        <v>36.1</v>
      </c>
      <c r="Y29" s="219">
        <v>0</v>
      </c>
      <c r="Z29" s="219">
        <v>68.099999999999994</v>
      </c>
      <c r="AA29" s="219">
        <v>21.55</v>
      </c>
      <c r="AB29" s="219">
        <v>0</v>
      </c>
      <c r="AC29" s="219">
        <v>7.96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47.56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23.75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38.07</v>
      </c>
      <c r="L30" s="219">
        <v>46.25</v>
      </c>
      <c r="M30" s="219">
        <v>0</v>
      </c>
      <c r="N30" s="219">
        <v>28.9</v>
      </c>
      <c r="O30" s="219">
        <v>48.54</v>
      </c>
      <c r="P30" s="219">
        <v>66.52</v>
      </c>
      <c r="Q30" s="219">
        <v>2.83</v>
      </c>
      <c r="R30" s="219">
        <v>10.38</v>
      </c>
      <c r="S30" s="219">
        <v>2.89</v>
      </c>
      <c r="T30" s="219">
        <v>0</v>
      </c>
      <c r="U30" s="219">
        <v>186.2</v>
      </c>
      <c r="V30" s="219">
        <v>4.62</v>
      </c>
      <c r="W30" s="219">
        <v>10.4</v>
      </c>
      <c r="X30" s="219">
        <v>36.1</v>
      </c>
      <c r="Y30" s="219">
        <v>0</v>
      </c>
      <c r="Z30" s="219">
        <v>68.099999999999994</v>
      </c>
      <c r="AA30" s="219">
        <v>22.07</v>
      </c>
      <c r="AB30" s="219">
        <v>0</v>
      </c>
      <c r="AC30" s="219">
        <v>7.96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47.56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23.75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38.07</v>
      </c>
      <c r="L31" s="219">
        <v>17.64</v>
      </c>
      <c r="M31" s="219">
        <v>0</v>
      </c>
      <c r="N31" s="219">
        <v>28.9</v>
      </c>
      <c r="O31" s="219">
        <v>48.54</v>
      </c>
      <c r="P31" s="219">
        <v>66.52</v>
      </c>
      <c r="Q31" s="219">
        <v>2.83</v>
      </c>
      <c r="R31" s="219">
        <v>10.38</v>
      </c>
      <c r="S31" s="219">
        <v>2.89</v>
      </c>
      <c r="T31" s="219">
        <v>0</v>
      </c>
      <c r="U31" s="219">
        <v>186.2</v>
      </c>
      <c r="V31" s="219">
        <v>4.62</v>
      </c>
      <c r="W31" s="219">
        <v>10.4</v>
      </c>
      <c r="X31" s="219">
        <v>36.1</v>
      </c>
      <c r="Y31" s="219">
        <v>0</v>
      </c>
      <c r="Z31" s="219">
        <v>68.099999999999994</v>
      </c>
      <c r="AA31" s="219">
        <v>22.07</v>
      </c>
      <c r="AB31" s="219">
        <v>0</v>
      </c>
      <c r="AC31" s="219">
        <v>7.96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47.56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23.75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38.07</v>
      </c>
      <c r="L32" s="219">
        <v>17.64</v>
      </c>
      <c r="M32" s="219">
        <v>0</v>
      </c>
      <c r="N32" s="219">
        <v>28.9</v>
      </c>
      <c r="O32" s="219">
        <v>48.54</v>
      </c>
      <c r="P32" s="219">
        <v>66.52</v>
      </c>
      <c r="Q32" s="219">
        <v>2.83</v>
      </c>
      <c r="R32" s="219">
        <v>10.38</v>
      </c>
      <c r="S32" s="219">
        <v>2.89</v>
      </c>
      <c r="T32" s="219">
        <v>0</v>
      </c>
      <c r="U32" s="219">
        <v>186.2</v>
      </c>
      <c r="V32" s="219">
        <v>4.8</v>
      </c>
      <c r="W32" s="219">
        <v>8.52</v>
      </c>
      <c r="X32" s="219">
        <v>36.1</v>
      </c>
      <c r="Y32" s="219">
        <v>0</v>
      </c>
      <c r="Z32" s="219">
        <v>68.099999999999994</v>
      </c>
      <c r="AA32" s="219">
        <v>22.07</v>
      </c>
      <c r="AB32" s="219">
        <v>0</v>
      </c>
      <c r="AC32" s="219">
        <v>7.96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47.56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23.75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38.72</v>
      </c>
      <c r="L33" s="219">
        <v>28.9</v>
      </c>
      <c r="M33" s="219">
        <v>0</v>
      </c>
      <c r="N33" s="219">
        <v>28.9</v>
      </c>
      <c r="O33" s="219">
        <v>48.54</v>
      </c>
      <c r="P33" s="219">
        <v>66.52</v>
      </c>
      <c r="Q33" s="219">
        <v>2.85</v>
      </c>
      <c r="R33" s="219">
        <v>10.38</v>
      </c>
      <c r="S33" s="219">
        <v>3.36</v>
      </c>
      <c r="T33" s="219">
        <v>0</v>
      </c>
      <c r="U33" s="219">
        <v>186.2</v>
      </c>
      <c r="V33" s="219">
        <v>4.8</v>
      </c>
      <c r="W33" s="219">
        <v>8.52</v>
      </c>
      <c r="X33" s="219">
        <v>36.1</v>
      </c>
      <c r="Y33" s="219">
        <v>0</v>
      </c>
      <c r="Z33" s="219">
        <v>68.099999999999994</v>
      </c>
      <c r="AA33" s="219">
        <v>22.07</v>
      </c>
      <c r="AB33" s="219">
        <v>0</v>
      </c>
      <c r="AC33" s="219">
        <v>7.96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47.56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23.75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38.72</v>
      </c>
      <c r="L34" s="219">
        <v>24.09</v>
      </c>
      <c r="M34" s="219">
        <v>0</v>
      </c>
      <c r="N34" s="219">
        <v>28.9</v>
      </c>
      <c r="O34" s="219">
        <v>48.54</v>
      </c>
      <c r="P34" s="219">
        <v>66.52</v>
      </c>
      <c r="Q34" s="219">
        <v>2.85</v>
      </c>
      <c r="R34" s="219">
        <v>10.38</v>
      </c>
      <c r="S34" s="219">
        <v>3.36</v>
      </c>
      <c r="T34" s="219">
        <v>0</v>
      </c>
      <c r="U34" s="219">
        <v>186.2</v>
      </c>
      <c r="V34" s="219">
        <v>4.8</v>
      </c>
      <c r="W34" s="219">
        <v>8.52</v>
      </c>
      <c r="X34" s="219">
        <v>36.1</v>
      </c>
      <c r="Y34" s="219">
        <v>0</v>
      </c>
      <c r="Z34" s="219">
        <v>68.099999999999994</v>
      </c>
      <c r="AA34" s="219">
        <v>10.6</v>
      </c>
      <c r="AB34" s="219">
        <v>0</v>
      </c>
      <c r="AC34" s="219">
        <v>6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47.56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23.75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38.67</v>
      </c>
      <c r="L35" s="219">
        <v>24.09</v>
      </c>
      <c r="M35" s="219">
        <v>0</v>
      </c>
      <c r="N35" s="219">
        <v>28.9</v>
      </c>
      <c r="O35" s="219">
        <v>48.54</v>
      </c>
      <c r="P35" s="219">
        <v>66.52</v>
      </c>
      <c r="Q35" s="219">
        <v>2.67</v>
      </c>
      <c r="R35" s="219">
        <v>10.38</v>
      </c>
      <c r="S35" s="219">
        <v>3.18</v>
      </c>
      <c r="T35" s="219">
        <v>0</v>
      </c>
      <c r="U35" s="219">
        <v>186.2</v>
      </c>
      <c r="V35" s="219">
        <v>4.63</v>
      </c>
      <c r="W35" s="219">
        <v>8.52</v>
      </c>
      <c r="X35" s="219">
        <v>36.1</v>
      </c>
      <c r="Y35" s="219">
        <v>0</v>
      </c>
      <c r="Z35" s="219">
        <v>68.099999999999994</v>
      </c>
      <c r="AA35" s="219">
        <v>10.6</v>
      </c>
      <c r="AB35" s="219">
        <v>0</v>
      </c>
      <c r="AC35" s="219">
        <v>6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47.56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26.3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38.67</v>
      </c>
      <c r="L36" s="219">
        <v>24.09</v>
      </c>
      <c r="M36" s="219">
        <v>0</v>
      </c>
      <c r="N36" s="219">
        <v>28.9</v>
      </c>
      <c r="O36" s="219">
        <v>48.54</v>
      </c>
      <c r="P36" s="219">
        <v>66.52</v>
      </c>
      <c r="Q36" s="219">
        <v>2.67</v>
      </c>
      <c r="R36" s="219">
        <v>10.38</v>
      </c>
      <c r="S36" s="219">
        <v>3.18</v>
      </c>
      <c r="T36" s="219">
        <v>0</v>
      </c>
      <c r="U36" s="219">
        <v>186.2</v>
      </c>
      <c r="V36" s="219">
        <v>4.63</v>
      </c>
      <c r="W36" s="219">
        <v>8.52</v>
      </c>
      <c r="X36" s="219">
        <v>36.1</v>
      </c>
      <c r="Y36" s="219">
        <v>0</v>
      </c>
      <c r="Z36" s="219">
        <v>68.099999999999994</v>
      </c>
      <c r="AA36" s="219">
        <v>10.6</v>
      </c>
      <c r="AB36" s="219">
        <v>0</v>
      </c>
      <c r="AC36" s="219">
        <v>6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47.56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26.3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38.67</v>
      </c>
      <c r="L37" s="219">
        <v>21.2</v>
      </c>
      <c r="M37" s="219">
        <v>0</v>
      </c>
      <c r="N37" s="219">
        <v>28.9</v>
      </c>
      <c r="O37" s="219">
        <v>48.54</v>
      </c>
      <c r="P37" s="219">
        <v>66.52</v>
      </c>
      <c r="Q37" s="219">
        <v>2.67</v>
      </c>
      <c r="R37" s="219">
        <v>10.38</v>
      </c>
      <c r="S37" s="219">
        <v>3.18</v>
      </c>
      <c r="T37" s="219">
        <v>0</v>
      </c>
      <c r="U37" s="219">
        <v>186.2</v>
      </c>
      <c r="V37" s="219">
        <v>4.63</v>
      </c>
      <c r="W37" s="219">
        <v>8.52</v>
      </c>
      <c r="X37" s="219">
        <v>36.1</v>
      </c>
      <c r="Y37" s="219">
        <v>0</v>
      </c>
      <c r="Z37" s="219">
        <v>68.099999999999994</v>
      </c>
      <c r="AA37" s="219">
        <v>10.6</v>
      </c>
      <c r="AB37" s="219">
        <v>0</v>
      </c>
      <c r="AC37" s="219">
        <v>6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47.56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26.3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38.67</v>
      </c>
      <c r="L38" s="219">
        <v>19.27</v>
      </c>
      <c r="M38" s="219">
        <v>0</v>
      </c>
      <c r="N38" s="219">
        <v>28.9</v>
      </c>
      <c r="O38" s="219">
        <v>48.54</v>
      </c>
      <c r="P38" s="219">
        <v>66.52</v>
      </c>
      <c r="Q38" s="219">
        <v>2.67</v>
      </c>
      <c r="R38" s="219">
        <v>10.38</v>
      </c>
      <c r="S38" s="219">
        <v>3.18</v>
      </c>
      <c r="T38" s="219">
        <v>0</v>
      </c>
      <c r="U38" s="219">
        <v>186.2</v>
      </c>
      <c r="V38" s="219">
        <v>4.63</v>
      </c>
      <c r="W38" s="219">
        <v>8.52</v>
      </c>
      <c r="X38" s="219">
        <v>36.1</v>
      </c>
      <c r="Y38" s="219">
        <v>0</v>
      </c>
      <c r="Z38" s="219">
        <v>57.81</v>
      </c>
      <c r="AA38" s="219">
        <v>10.6</v>
      </c>
      <c r="AB38" s="219">
        <v>0</v>
      </c>
      <c r="AC38" s="219">
        <v>6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47.56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26.3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38.69</v>
      </c>
      <c r="L39" s="219">
        <v>19.27</v>
      </c>
      <c r="M39" s="219">
        <v>0</v>
      </c>
      <c r="N39" s="219">
        <v>28.9</v>
      </c>
      <c r="O39" s="219">
        <v>48.54</v>
      </c>
      <c r="P39" s="219">
        <v>66.52</v>
      </c>
      <c r="Q39" s="219">
        <v>2.68</v>
      </c>
      <c r="R39" s="219">
        <v>10.38</v>
      </c>
      <c r="S39" s="219">
        <v>3.18</v>
      </c>
      <c r="T39" s="219">
        <v>0</v>
      </c>
      <c r="U39" s="219">
        <v>186.2</v>
      </c>
      <c r="V39" s="219">
        <v>4.63</v>
      </c>
      <c r="W39" s="219">
        <v>8.52</v>
      </c>
      <c r="X39" s="219">
        <v>36.1</v>
      </c>
      <c r="Y39" s="219">
        <v>0</v>
      </c>
      <c r="Z39" s="219">
        <v>57.81</v>
      </c>
      <c r="AA39" s="219">
        <v>10.6</v>
      </c>
      <c r="AB39" s="219">
        <v>0</v>
      </c>
      <c r="AC39" s="219">
        <v>4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47.77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26.3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38.69</v>
      </c>
      <c r="L40" s="219">
        <v>19.27</v>
      </c>
      <c r="M40" s="219">
        <v>0</v>
      </c>
      <c r="N40" s="219">
        <v>28.9</v>
      </c>
      <c r="O40" s="219">
        <v>48.54</v>
      </c>
      <c r="P40" s="219">
        <v>66.52</v>
      </c>
      <c r="Q40" s="219">
        <v>2.68</v>
      </c>
      <c r="R40" s="219">
        <v>10.38</v>
      </c>
      <c r="S40" s="219">
        <v>3.18</v>
      </c>
      <c r="T40" s="219">
        <v>0</v>
      </c>
      <c r="U40" s="219">
        <v>186.2</v>
      </c>
      <c r="V40" s="219">
        <v>4.63</v>
      </c>
      <c r="W40" s="219">
        <v>8.52</v>
      </c>
      <c r="X40" s="219">
        <v>36.1</v>
      </c>
      <c r="Y40" s="219">
        <v>0</v>
      </c>
      <c r="Z40" s="219">
        <v>52.99</v>
      </c>
      <c r="AA40" s="219">
        <v>10.6</v>
      </c>
      <c r="AB40" s="219">
        <v>0</v>
      </c>
      <c r="AC40" s="219">
        <v>4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47.77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26.3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38.69</v>
      </c>
      <c r="L41" s="219">
        <v>17.34</v>
      </c>
      <c r="M41" s="219">
        <v>0</v>
      </c>
      <c r="N41" s="219">
        <v>28.9</v>
      </c>
      <c r="O41" s="219">
        <v>48.54</v>
      </c>
      <c r="P41" s="219">
        <v>66.52</v>
      </c>
      <c r="Q41" s="219">
        <v>2.85</v>
      </c>
      <c r="R41" s="219">
        <v>4.82</v>
      </c>
      <c r="S41" s="219">
        <v>3.22</v>
      </c>
      <c r="T41" s="219">
        <v>0</v>
      </c>
      <c r="U41" s="219">
        <v>186.2</v>
      </c>
      <c r="V41" s="219">
        <v>0</v>
      </c>
      <c r="W41" s="219">
        <v>8.52</v>
      </c>
      <c r="X41" s="219">
        <v>36.1</v>
      </c>
      <c r="Y41" s="219">
        <v>0</v>
      </c>
      <c r="Z41" s="219">
        <v>57.81</v>
      </c>
      <c r="AA41" s="219">
        <v>10.6</v>
      </c>
      <c r="AB41" s="219">
        <v>0</v>
      </c>
      <c r="AC41" s="219">
        <v>4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47.77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26.3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38.729999999999997</v>
      </c>
      <c r="L42" s="219">
        <v>17.34</v>
      </c>
      <c r="M42" s="219">
        <v>0</v>
      </c>
      <c r="N42" s="219">
        <v>28.9</v>
      </c>
      <c r="O42" s="219">
        <v>48.54</v>
      </c>
      <c r="P42" s="219">
        <v>66.52</v>
      </c>
      <c r="Q42" s="219">
        <v>2.85</v>
      </c>
      <c r="R42" s="219">
        <v>4.82</v>
      </c>
      <c r="S42" s="219">
        <v>3.22</v>
      </c>
      <c r="T42" s="219">
        <v>0</v>
      </c>
      <c r="U42" s="219">
        <v>186.2</v>
      </c>
      <c r="V42" s="219">
        <v>0</v>
      </c>
      <c r="W42" s="219">
        <v>8.52</v>
      </c>
      <c r="X42" s="219">
        <v>36.1</v>
      </c>
      <c r="Y42" s="219">
        <v>0</v>
      </c>
      <c r="Z42" s="219">
        <v>65.52</v>
      </c>
      <c r="AA42" s="219">
        <v>10.6</v>
      </c>
      <c r="AB42" s="219">
        <v>0</v>
      </c>
      <c r="AC42" s="219">
        <v>4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47.77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26.3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38.729999999999997</v>
      </c>
      <c r="L43" s="219">
        <v>17.34</v>
      </c>
      <c r="M43" s="219">
        <v>0</v>
      </c>
      <c r="N43" s="219">
        <v>28.9</v>
      </c>
      <c r="O43" s="219">
        <v>48.54</v>
      </c>
      <c r="P43" s="219">
        <v>66.52</v>
      </c>
      <c r="Q43" s="219">
        <v>2.85</v>
      </c>
      <c r="R43" s="219">
        <v>4.82</v>
      </c>
      <c r="S43" s="219">
        <v>3.22</v>
      </c>
      <c r="T43" s="219">
        <v>0</v>
      </c>
      <c r="U43" s="219">
        <v>186.2</v>
      </c>
      <c r="V43" s="219">
        <v>0</v>
      </c>
      <c r="W43" s="219">
        <v>8.52</v>
      </c>
      <c r="X43" s="219">
        <v>36.1</v>
      </c>
      <c r="Y43" s="219">
        <v>0</v>
      </c>
      <c r="Z43" s="219">
        <v>52.99</v>
      </c>
      <c r="AA43" s="219">
        <v>10.6</v>
      </c>
      <c r="AB43" s="219">
        <v>0</v>
      </c>
      <c r="AC43" s="219">
        <v>4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47.77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26.3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38.729999999999997</v>
      </c>
      <c r="L44" s="219">
        <v>17.34</v>
      </c>
      <c r="M44" s="219">
        <v>0</v>
      </c>
      <c r="N44" s="219">
        <v>28.9</v>
      </c>
      <c r="O44" s="219">
        <v>48.54</v>
      </c>
      <c r="P44" s="219">
        <v>66.52</v>
      </c>
      <c r="Q44" s="219">
        <v>2.85</v>
      </c>
      <c r="R44" s="219">
        <v>4.82</v>
      </c>
      <c r="S44" s="219">
        <v>3.22</v>
      </c>
      <c r="T44" s="219">
        <v>0</v>
      </c>
      <c r="U44" s="219">
        <v>186.2</v>
      </c>
      <c r="V44" s="219">
        <v>0</v>
      </c>
      <c r="W44" s="219">
        <v>8.52</v>
      </c>
      <c r="X44" s="219">
        <v>36.1</v>
      </c>
      <c r="Y44" s="219">
        <v>0</v>
      </c>
      <c r="Z44" s="219">
        <v>68.099999999999994</v>
      </c>
      <c r="AA44" s="219">
        <v>10.6</v>
      </c>
      <c r="AB44" s="219">
        <v>0</v>
      </c>
      <c r="AC44" s="219">
        <v>4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47.77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26.3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38.729999999999997</v>
      </c>
      <c r="L45" s="219">
        <v>17.34</v>
      </c>
      <c r="M45" s="219">
        <v>0</v>
      </c>
      <c r="N45" s="219">
        <v>28.9</v>
      </c>
      <c r="O45" s="219">
        <v>48.54</v>
      </c>
      <c r="P45" s="219">
        <v>66.52</v>
      </c>
      <c r="Q45" s="219">
        <v>2.86</v>
      </c>
      <c r="R45" s="219">
        <v>10.38</v>
      </c>
      <c r="S45" s="219">
        <v>3.21</v>
      </c>
      <c r="T45" s="219">
        <v>0</v>
      </c>
      <c r="U45" s="219">
        <v>186.2</v>
      </c>
      <c r="V45" s="219">
        <v>0</v>
      </c>
      <c r="W45" s="219">
        <v>8.52</v>
      </c>
      <c r="X45" s="219">
        <v>36.1</v>
      </c>
      <c r="Y45" s="219">
        <v>0</v>
      </c>
      <c r="Z45" s="219">
        <v>68.099999999999994</v>
      </c>
      <c r="AA45" s="219">
        <v>10.61</v>
      </c>
      <c r="AB45" s="219">
        <v>0</v>
      </c>
      <c r="AC45" s="219">
        <v>4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47.77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26.3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38.729999999999997</v>
      </c>
      <c r="L46" s="219">
        <v>17.34</v>
      </c>
      <c r="M46" s="219">
        <v>0</v>
      </c>
      <c r="N46" s="219">
        <v>28.9</v>
      </c>
      <c r="O46" s="219">
        <v>48.54</v>
      </c>
      <c r="P46" s="219">
        <v>66.52</v>
      </c>
      <c r="Q46" s="219">
        <v>2.86</v>
      </c>
      <c r="R46" s="219">
        <v>10.38</v>
      </c>
      <c r="S46" s="219">
        <v>3.21</v>
      </c>
      <c r="T46" s="219">
        <v>0</v>
      </c>
      <c r="U46" s="219">
        <v>186.2</v>
      </c>
      <c r="V46" s="219">
        <v>0</v>
      </c>
      <c r="W46" s="219">
        <v>8.52</v>
      </c>
      <c r="X46" s="219">
        <v>36.1</v>
      </c>
      <c r="Y46" s="219">
        <v>0</v>
      </c>
      <c r="Z46" s="219">
        <v>68.099999999999994</v>
      </c>
      <c r="AA46" s="219">
        <v>10.61</v>
      </c>
      <c r="AB46" s="219">
        <v>0</v>
      </c>
      <c r="AC46" s="219">
        <v>4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47.77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26.3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38.729999999999997</v>
      </c>
      <c r="L47" s="219">
        <v>17.34</v>
      </c>
      <c r="M47" s="219">
        <v>0</v>
      </c>
      <c r="N47" s="219">
        <v>28.9</v>
      </c>
      <c r="O47" s="219">
        <v>48.54</v>
      </c>
      <c r="P47" s="219">
        <v>66.52</v>
      </c>
      <c r="Q47" s="219">
        <v>2.86</v>
      </c>
      <c r="R47" s="219">
        <v>10.38</v>
      </c>
      <c r="S47" s="219">
        <v>3.21</v>
      </c>
      <c r="T47" s="219">
        <v>0</v>
      </c>
      <c r="U47" s="219">
        <v>186.2</v>
      </c>
      <c r="V47" s="219">
        <v>0</v>
      </c>
      <c r="W47" s="219">
        <v>8.39</v>
      </c>
      <c r="X47" s="219">
        <v>36.1</v>
      </c>
      <c r="Y47" s="219">
        <v>0</v>
      </c>
      <c r="Z47" s="219">
        <v>68.099999999999994</v>
      </c>
      <c r="AA47" s="219">
        <v>10.61</v>
      </c>
      <c r="AB47" s="219">
        <v>0</v>
      </c>
      <c r="AC47" s="219">
        <v>4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47.77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26.3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38.729999999999997</v>
      </c>
      <c r="L48" s="219">
        <v>17.34</v>
      </c>
      <c r="M48" s="219">
        <v>0</v>
      </c>
      <c r="N48" s="219">
        <v>28.9</v>
      </c>
      <c r="O48" s="219">
        <v>48.54</v>
      </c>
      <c r="P48" s="219">
        <v>66.52</v>
      </c>
      <c r="Q48" s="219">
        <v>2.86</v>
      </c>
      <c r="R48" s="219">
        <v>5.01</v>
      </c>
      <c r="S48" s="219">
        <v>3.21</v>
      </c>
      <c r="T48" s="219">
        <v>0</v>
      </c>
      <c r="U48" s="219">
        <v>186.2</v>
      </c>
      <c r="V48" s="219">
        <v>0</v>
      </c>
      <c r="W48" s="219">
        <v>8.39</v>
      </c>
      <c r="X48" s="219">
        <v>36.1</v>
      </c>
      <c r="Y48" s="219">
        <v>0</v>
      </c>
      <c r="Z48" s="219">
        <v>68.099999999999994</v>
      </c>
      <c r="AA48" s="219">
        <v>10.61</v>
      </c>
      <c r="AB48" s="219">
        <v>0</v>
      </c>
      <c r="AC48" s="219">
        <v>4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47.77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26.3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38.729999999999997</v>
      </c>
      <c r="L49" s="219">
        <v>17.34</v>
      </c>
      <c r="M49" s="219">
        <v>0</v>
      </c>
      <c r="N49" s="219">
        <v>28.9</v>
      </c>
      <c r="O49" s="219">
        <v>48.54</v>
      </c>
      <c r="P49" s="219">
        <v>66.52</v>
      </c>
      <c r="Q49" s="219">
        <v>2.64</v>
      </c>
      <c r="R49" s="219">
        <v>5.01</v>
      </c>
      <c r="S49" s="219">
        <v>3.21</v>
      </c>
      <c r="T49" s="219">
        <v>0</v>
      </c>
      <c r="U49" s="219">
        <v>186.2</v>
      </c>
      <c r="V49" s="219">
        <v>0</v>
      </c>
      <c r="W49" s="219">
        <v>8.39</v>
      </c>
      <c r="X49" s="219">
        <v>36.1</v>
      </c>
      <c r="Y49" s="219">
        <v>0</v>
      </c>
      <c r="Z49" s="219">
        <v>68.099999999999994</v>
      </c>
      <c r="AA49" s="219">
        <v>10.62</v>
      </c>
      <c r="AB49" s="219">
        <v>0</v>
      </c>
      <c r="AC49" s="219">
        <v>4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47.77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26.3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38.729999999999997</v>
      </c>
      <c r="L50" s="219">
        <v>17.34</v>
      </c>
      <c r="M50" s="219">
        <v>0</v>
      </c>
      <c r="N50" s="219">
        <v>28.9</v>
      </c>
      <c r="O50" s="219">
        <v>48.54</v>
      </c>
      <c r="P50" s="219">
        <v>66.52</v>
      </c>
      <c r="Q50" s="219">
        <v>2.74</v>
      </c>
      <c r="R50" s="219">
        <v>10.38</v>
      </c>
      <c r="S50" s="219">
        <v>3.21</v>
      </c>
      <c r="T50" s="219">
        <v>0</v>
      </c>
      <c r="U50" s="219">
        <v>186.2</v>
      </c>
      <c r="V50" s="219">
        <v>0</v>
      </c>
      <c r="W50" s="219">
        <v>8.39</v>
      </c>
      <c r="X50" s="219">
        <v>36.1</v>
      </c>
      <c r="Y50" s="219">
        <v>0</v>
      </c>
      <c r="Z50" s="219">
        <v>68.099999999999994</v>
      </c>
      <c r="AA50" s="219">
        <v>11.02</v>
      </c>
      <c r="AB50" s="219">
        <v>0</v>
      </c>
      <c r="AC50" s="219">
        <v>4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47.77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26.3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38.729999999999997</v>
      </c>
      <c r="L51" s="219">
        <v>17.53</v>
      </c>
      <c r="M51" s="219">
        <v>0</v>
      </c>
      <c r="N51" s="219">
        <v>28.9</v>
      </c>
      <c r="O51" s="219">
        <v>48.54</v>
      </c>
      <c r="P51" s="219">
        <v>66.52</v>
      </c>
      <c r="Q51" s="219">
        <v>2.74</v>
      </c>
      <c r="R51" s="219">
        <v>10.38</v>
      </c>
      <c r="S51" s="219">
        <v>3.33</v>
      </c>
      <c r="T51" s="219">
        <v>0</v>
      </c>
      <c r="U51" s="219">
        <v>186.2</v>
      </c>
      <c r="V51" s="219">
        <v>4.63</v>
      </c>
      <c r="W51" s="219">
        <v>8.39</v>
      </c>
      <c r="X51" s="219">
        <v>36.1</v>
      </c>
      <c r="Y51" s="219">
        <v>0</v>
      </c>
      <c r="Z51" s="219">
        <v>68.099999999999994</v>
      </c>
      <c r="AA51" s="219">
        <v>11.02</v>
      </c>
      <c r="AB51" s="219">
        <v>0</v>
      </c>
      <c r="AC51" s="219">
        <v>4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48.58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26.3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38.729999999999997</v>
      </c>
      <c r="L52" s="219">
        <v>17.53</v>
      </c>
      <c r="M52" s="219">
        <v>0</v>
      </c>
      <c r="N52" s="219">
        <v>28.9</v>
      </c>
      <c r="O52" s="219">
        <v>48.54</v>
      </c>
      <c r="P52" s="219">
        <v>66.52</v>
      </c>
      <c r="Q52" s="219">
        <v>2.74</v>
      </c>
      <c r="R52" s="219">
        <v>10.38</v>
      </c>
      <c r="S52" s="219">
        <v>3.33</v>
      </c>
      <c r="T52" s="219">
        <v>0</v>
      </c>
      <c r="U52" s="219">
        <v>186.2</v>
      </c>
      <c r="V52" s="219">
        <v>4.63</v>
      </c>
      <c r="W52" s="219">
        <v>8.39</v>
      </c>
      <c r="X52" s="219">
        <v>36.1</v>
      </c>
      <c r="Y52" s="219">
        <v>0</v>
      </c>
      <c r="Z52" s="219">
        <v>68.099999999999994</v>
      </c>
      <c r="AA52" s="219">
        <v>11.02</v>
      </c>
      <c r="AB52" s="219">
        <v>0</v>
      </c>
      <c r="AC52" s="219">
        <v>4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48.58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26.3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38.76</v>
      </c>
      <c r="L53" s="219">
        <v>17.559999999999999</v>
      </c>
      <c r="M53" s="219">
        <v>0</v>
      </c>
      <c r="N53" s="219">
        <v>28.9</v>
      </c>
      <c r="O53" s="219">
        <v>48.54</v>
      </c>
      <c r="P53" s="219">
        <v>66.52</v>
      </c>
      <c r="Q53" s="219">
        <v>2.89</v>
      </c>
      <c r="R53" s="219">
        <v>5.01</v>
      </c>
      <c r="S53" s="219">
        <v>3.43</v>
      </c>
      <c r="T53" s="219">
        <v>0</v>
      </c>
      <c r="U53" s="219">
        <v>186.2</v>
      </c>
      <c r="V53" s="219">
        <v>4.63</v>
      </c>
      <c r="W53" s="219">
        <v>8.39</v>
      </c>
      <c r="X53" s="219">
        <v>36.1</v>
      </c>
      <c r="Y53" s="219">
        <v>0</v>
      </c>
      <c r="Z53" s="219">
        <v>50.1</v>
      </c>
      <c r="AA53" s="219">
        <v>10.62</v>
      </c>
      <c r="AB53" s="219">
        <v>0</v>
      </c>
      <c r="AC53" s="219">
        <v>4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48.58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26.3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38.770000000000003</v>
      </c>
      <c r="L54" s="219">
        <v>17.559999999999999</v>
      </c>
      <c r="M54" s="219">
        <v>0</v>
      </c>
      <c r="N54" s="219">
        <v>28.9</v>
      </c>
      <c r="O54" s="219">
        <v>48.54</v>
      </c>
      <c r="P54" s="219">
        <v>66.52</v>
      </c>
      <c r="Q54" s="219">
        <v>2.89</v>
      </c>
      <c r="R54" s="219">
        <v>5.01</v>
      </c>
      <c r="S54" s="219">
        <v>3.43</v>
      </c>
      <c r="T54" s="219">
        <v>0</v>
      </c>
      <c r="U54" s="219">
        <v>186.2</v>
      </c>
      <c r="V54" s="219">
        <v>4.63</v>
      </c>
      <c r="W54" s="219">
        <v>8.39</v>
      </c>
      <c r="X54" s="219">
        <v>36.1</v>
      </c>
      <c r="Y54" s="219">
        <v>0</v>
      </c>
      <c r="Z54" s="219">
        <v>50.1</v>
      </c>
      <c r="AA54" s="219">
        <v>10.62</v>
      </c>
      <c r="AB54" s="219">
        <v>0</v>
      </c>
      <c r="AC54" s="219">
        <v>4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48.58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26.3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38.76</v>
      </c>
      <c r="L55" s="219">
        <v>17.559999999999999</v>
      </c>
      <c r="M55" s="219">
        <v>0</v>
      </c>
      <c r="N55" s="219">
        <v>28.9</v>
      </c>
      <c r="O55" s="219">
        <v>48.54</v>
      </c>
      <c r="P55" s="219">
        <v>66.52</v>
      </c>
      <c r="Q55" s="219">
        <v>2.89</v>
      </c>
      <c r="R55" s="219">
        <v>5.01</v>
      </c>
      <c r="S55" s="219">
        <v>3.43</v>
      </c>
      <c r="T55" s="219">
        <v>0</v>
      </c>
      <c r="U55" s="219">
        <v>186.2</v>
      </c>
      <c r="V55" s="219">
        <v>4.63</v>
      </c>
      <c r="W55" s="219">
        <v>8.52</v>
      </c>
      <c r="X55" s="219">
        <v>36.1</v>
      </c>
      <c r="Y55" s="219">
        <v>0</v>
      </c>
      <c r="Z55" s="219">
        <v>35.07</v>
      </c>
      <c r="AA55" s="219">
        <v>10.62</v>
      </c>
      <c r="AB55" s="219">
        <v>0</v>
      </c>
      <c r="AC55" s="219">
        <v>19.57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48.58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26.3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38.770000000000003</v>
      </c>
      <c r="L56" s="219">
        <v>17.559999999999999</v>
      </c>
      <c r="M56" s="219">
        <v>0</v>
      </c>
      <c r="N56" s="219">
        <v>28.9</v>
      </c>
      <c r="O56" s="219">
        <v>48.54</v>
      </c>
      <c r="P56" s="219">
        <v>66.52</v>
      </c>
      <c r="Q56" s="219">
        <v>2.89</v>
      </c>
      <c r="R56" s="219">
        <v>5.01</v>
      </c>
      <c r="S56" s="219">
        <v>3.43</v>
      </c>
      <c r="T56" s="219">
        <v>0</v>
      </c>
      <c r="U56" s="219">
        <v>186.2</v>
      </c>
      <c r="V56" s="219">
        <v>4.63</v>
      </c>
      <c r="W56" s="219">
        <v>8.52</v>
      </c>
      <c r="X56" s="219">
        <v>36.1</v>
      </c>
      <c r="Y56" s="219">
        <v>0</v>
      </c>
      <c r="Z56" s="219">
        <v>35.07</v>
      </c>
      <c r="AA56" s="219">
        <v>10.62</v>
      </c>
      <c r="AB56" s="219">
        <v>0</v>
      </c>
      <c r="AC56" s="219">
        <v>19.57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48.58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26.3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38.76</v>
      </c>
      <c r="L57" s="219">
        <v>17.559999999999999</v>
      </c>
      <c r="M57" s="219">
        <v>0</v>
      </c>
      <c r="N57" s="219">
        <v>28.9</v>
      </c>
      <c r="O57" s="219">
        <v>48.54</v>
      </c>
      <c r="P57" s="219">
        <v>66.52</v>
      </c>
      <c r="Q57" s="219">
        <v>2.89</v>
      </c>
      <c r="R57" s="219">
        <v>5.01</v>
      </c>
      <c r="S57" s="219">
        <v>3.43</v>
      </c>
      <c r="T57" s="219">
        <v>0</v>
      </c>
      <c r="U57" s="219">
        <v>186.2</v>
      </c>
      <c r="V57" s="219">
        <v>3.95</v>
      </c>
      <c r="W57" s="219">
        <v>9.65</v>
      </c>
      <c r="X57" s="219">
        <v>35.28</v>
      </c>
      <c r="Y57" s="219">
        <v>0</v>
      </c>
      <c r="Z57" s="219">
        <v>35.07</v>
      </c>
      <c r="AA57" s="219">
        <v>10.62</v>
      </c>
      <c r="AB57" s="219">
        <v>0</v>
      </c>
      <c r="AC57" s="219">
        <v>4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48.58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26.3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38.770000000000003</v>
      </c>
      <c r="L58" s="219">
        <v>17.559999999999999</v>
      </c>
      <c r="M58" s="219">
        <v>0</v>
      </c>
      <c r="N58" s="219">
        <v>28.9</v>
      </c>
      <c r="O58" s="219">
        <v>48.54</v>
      </c>
      <c r="P58" s="219">
        <v>66.52</v>
      </c>
      <c r="Q58" s="219">
        <v>2.89</v>
      </c>
      <c r="R58" s="219">
        <v>5.01</v>
      </c>
      <c r="S58" s="219">
        <v>3.43</v>
      </c>
      <c r="T58" s="219">
        <v>0</v>
      </c>
      <c r="U58" s="219">
        <v>186.2</v>
      </c>
      <c r="V58" s="219">
        <v>4.62</v>
      </c>
      <c r="W58" s="219">
        <v>10.029999999999999</v>
      </c>
      <c r="X58" s="219">
        <v>36.1</v>
      </c>
      <c r="Y58" s="219">
        <v>0</v>
      </c>
      <c r="Z58" s="219">
        <v>50.1</v>
      </c>
      <c r="AA58" s="219">
        <v>10.62</v>
      </c>
      <c r="AB58" s="219">
        <v>0</v>
      </c>
      <c r="AC58" s="219">
        <v>4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48.58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26.3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38.76</v>
      </c>
      <c r="L59" s="219">
        <v>17</v>
      </c>
      <c r="M59" s="219">
        <v>0</v>
      </c>
      <c r="N59" s="219">
        <v>28.9</v>
      </c>
      <c r="O59" s="219">
        <v>48.54</v>
      </c>
      <c r="P59" s="219">
        <v>66.52</v>
      </c>
      <c r="Q59" s="219">
        <v>2.64</v>
      </c>
      <c r="R59" s="219">
        <v>5.01</v>
      </c>
      <c r="S59" s="219">
        <v>3.36</v>
      </c>
      <c r="T59" s="219">
        <v>0</v>
      </c>
      <c r="U59" s="219">
        <v>186.2</v>
      </c>
      <c r="V59" s="219">
        <v>4.29</v>
      </c>
      <c r="W59" s="219">
        <v>10.4</v>
      </c>
      <c r="X59" s="219">
        <v>36.1</v>
      </c>
      <c r="Y59" s="219">
        <v>0</v>
      </c>
      <c r="Z59" s="219">
        <v>68.099999999999994</v>
      </c>
      <c r="AA59" s="219">
        <v>10.62</v>
      </c>
      <c r="AB59" s="219">
        <v>0</v>
      </c>
      <c r="AC59" s="219">
        <v>4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47.87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26.3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38.76</v>
      </c>
      <c r="L60" s="219">
        <v>17</v>
      </c>
      <c r="M60" s="219">
        <v>0</v>
      </c>
      <c r="N60" s="219">
        <v>28.9</v>
      </c>
      <c r="O60" s="219">
        <v>48.54</v>
      </c>
      <c r="P60" s="219">
        <v>66.52</v>
      </c>
      <c r="Q60" s="219">
        <v>2.64</v>
      </c>
      <c r="R60" s="219">
        <v>10.38</v>
      </c>
      <c r="S60" s="219">
        <v>3.36</v>
      </c>
      <c r="T60" s="219">
        <v>0</v>
      </c>
      <c r="U60" s="219">
        <v>186.2</v>
      </c>
      <c r="V60" s="219">
        <v>4.62</v>
      </c>
      <c r="W60" s="219">
        <v>10.4</v>
      </c>
      <c r="X60" s="219">
        <v>36.1</v>
      </c>
      <c r="Y60" s="219">
        <v>0</v>
      </c>
      <c r="Z60" s="219">
        <v>68.099999999999994</v>
      </c>
      <c r="AA60" s="219">
        <v>11.02</v>
      </c>
      <c r="AB60" s="219">
        <v>0</v>
      </c>
      <c r="AC60" s="219">
        <v>4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47.87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26.3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39.92</v>
      </c>
      <c r="L61" s="219">
        <v>17</v>
      </c>
      <c r="M61" s="219">
        <v>0</v>
      </c>
      <c r="N61" s="219">
        <v>28.9</v>
      </c>
      <c r="O61" s="219">
        <v>48.54</v>
      </c>
      <c r="P61" s="219">
        <v>66.52</v>
      </c>
      <c r="Q61" s="219">
        <v>2.75</v>
      </c>
      <c r="R61" s="219">
        <v>10.38</v>
      </c>
      <c r="S61" s="219">
        <v>3.49</v>
      </c>
      <c r="T61" s="219">
        <v>0</v>
      </c>
      <c r="U61" s="219">
        <v>186.2</v>
      </c>
      <c r="V61" s="219">
        <v>4.62</v>
      </c>
      <c r="W61" s="219">
        <v>10.69</v>
      </c>
      <c r="X61" s="219">
        <v>36.1</v>
      </c>
      <c r="Y61" s="219">
        <v>0</v>
      </c>
      <c r="Z61" s="219">
        <v>65.59</v>
      </c>
      <c r="AA61" s="219">
        <v>11.02</v>
      </c>
      <c r="AB61" s="219">
        <v>0</v>
      </c>
      <c r="AC61" s="219">
        <v>4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47.87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26.3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39.93</v>
      </c>
      <c r="L62" s="219">
        <v>17</v>
      </c>
      <c r="M62" s="219">
        <v>0</v>
      </c>
      <c r="N62" s="219">
        <v>28.9</v>
      </c>
      <c r="O62" s="219">
        <v>48.54</v>
      </c>
      <c r="P62" s="219">
        <v>66.52</v>
      </c>
      <c r="Q62" s="219">
        <v>2.75</v>
      </c>
      <c r="R62" s="219">
        <v>10.38</v>
      </c>
      <c r="S62" s="219">
        <v>3.49</v>
      </c>
      <c r="T62" s="219">
        <v>0</v>
      </c>
      <c r="U62" s="219">
        <v>186.2</v>
      </c>
      <c r="V62" s="219">
        <v>4.62</v>
      </c>
      <c r="W62" s="219">
        <v>10.69</v>
      </c>
      <c r="X62" s="219">
        <v>36.1</v>
      </c>
      <c r="Y62" s="219">
        <v>0</v>
      </c>
      <c r="Z62" s="219">
        <v>68.099999999999994</v>
      </c>
      <c r="AA62" s="219">
        <v>11.02</v>
      </c>
      <c r="AB62" s="219">
        <v>0</v>
      </c>
      <c r="AC62" s="219">
        <v>4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47.87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26.3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38.840000000000003</v>
      </c>
      <c r="L63" s="219">
        <v>17</v>
      </c>
      <c r="M63" s="219">
        <v>0</v>
      </c>
      <c r="N63" s="219">
        <v>28.9</v>
      </c>
      <c r="O63" s="219">
        <v>48.54</v>
      </c>
      <c r="P63" s="219">
        <v>66.52</v>
      </c>
      <c r="Q63" s="219">
        <v>2.75</v>
      </c>
      <c r="R63" s="219">
        <v>10.38</v>
      </c>
      <c r="S63" s="219">
        <v>3.46</v>
      </c>
      <c r="T63" s="219">
        <v>0</v>
      </c>
      <c r="U63" s="219">
        <v>186.2</v>
      </c>
      <c r="V63" s="219">
        <v>4.62</v>
      </c>
      <c r="W63" s="219">
        <v>10.84</v>
      </c>
      <c r="X63" s="219">
        <v>36.1</v>
      </c>
      <c r="Y63" s="219">
        <v>0</v>
      </c>
      <c r="Z63" s="219">
        <v>68.099999999999994</v>
      </c>
      <c r="AA63" s="219">
        <v>24.47</v>
      </c>
      <c r="AB63" s="219">
        <v>0</v>
      </c>
      <c r="AC63" s="219">
        <v>4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47.87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26.3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38.85</v>
      </c>
      <c r="L64" s="219">
        <v>17</v>
      </c>
      <c r="M64" s="219">
        <v>0</v>
      </c>
      <c r="N64" s="219">
        <v>28.9</v>
      </c>
      <c r="O64" s="219">
        <v>48.54</v>
      </c>
      <c r="P64" s="219">
        <v>66.52</v>
      </c>
      <c r="Q64" s="219">
        <v>2.75</v>
      </c>
      <c r="R64" s="219">
        <v>10.38</v>
      </c>
      <c r="S64" s="219">
        <v>3.46</v>
      </c>
      <c r="T64" s="219">
        <v>0</v>
      </c>
      <c r="U64" s="219">
        <v>186.2</v>
      </c>
      <c r="V64" s="219">
        <v>4.62</v>
      </c>
      <c r="W64" s="219">
        <v>10.84</v>
      </c>
      <c r="X64" s="219">
        <v>36.1</v>
      </c>
      <c r="Y64" s="219">
        <v>0</v>
      </c>
      <c r="Z64" s="219">
        <v>68.099999999999994</v>
      </c>
      <c r="AA64" s="219">
        <v>24.47</v>
      </c>
      <c r="AB64" s="219">
        <v>0</v>
      </c>
      <c r="AC64" s="219">
        <v>4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47.87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26.3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60.12</v>
      </c>
      <c r="L65" s="219">
        <v>43.69</v>
      </c>
      <c r="M65" s="219">
        <v>0</v>
      </c>
      <c r="N65" s="219">
        <v>28.9</v>
      </c>
      <c r="O65" s="219">
        <v>48.54</v>
      </c>
      <c r="P65" s="219">
        <v>66.52</v>
      </c>
      <c r="Q65" s="219">
        <v>2.98</v>
      </c>
      <c r="R65" s="219">
        <v>10.38</v>
      </c>
      <c r="S65" s="219">
        <v>3.02</v>
      </c>
      <c r="T65" s="219">
        <v>0</v>
      </c>
      <c r="U65" s="219">
        <v>186.2</v>
      </c>
      <c r="V65" s="219">
        <v>4.62</v>
      </c>
      <c r="W65" s="219">
        <v>10.69</v>
      </c>
      <c r="X65" s="219">
        <v>36.1</v>
      </c>
      <c r="Y65" s="219">
        <v>0</v>
      </c>
      <c r="Z65" s="219">
        <v>68.099999999999994</v>
      </c>
      <c r="AA65" s="219">
        <v>24.47</v>
      </c>
      <c r="AB65" s="219">
        <v>0</v>
      </c>
      <c r="AC65" s="219">
        <v>4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47.87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26.3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60.12</v>
      </c>
      <c r="L66" s="219">
        <v>45.28</v>
      </c>
      <c r="M66" s="219">
        <v>0</v>
      </c>
      <c r="N66" s="219">
        <v>28.9</v>
      </c>
      <c r="O66" s="219">
        <v>48.54</v>
      </c>
      <c r="P66" s="219">
        <v>66.52</v>
      </c>
      <c r="Q66" s="219">
        <v>3.02</v>
      </c>
      <c r="R66" s="219">
        <v>10.38</v>
      </c>
      <c r="S66" s="219">
        <v>3.02</v>
      </c>
      <c r="T66" s="219">
        <v>0</v>
      </c>
      <c r="U66" s="219">
        <v>186.2</v>
      </c>
      <c r="V66" s="219">
        <v>4.62</v>
      </c>
      <c r="W66" s="219">
        <v>10.69</v>
      </c>
      <c r="X66" s="219">
        <v>36.1</v>
      </c>
      <c r="Y66" s="219">
        <v>0</v>
      </c>
      <c r="Z66" s="219">
        <v>68.099999999999994</v>
      </c>
      <c r="AA66" s="219">
        <v>24.47</v>
      </c>
      <c r="AB66" s="219">
        <v>0</v>
      </c>
      <c r="AC66" s="219">
        <v>4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47.87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26.3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79.5</v>
      </c>
      <c r="L67" s="219">
        <v>45.28</v>
      </c>
      <c r="M67" s="219">
        <v>0</v>
      </c>
      <c r="N67" s="219">
        <v>28.9</v>
      </c>
      <c r="O67" s="219">
        <v>48.54</v>
      </c>
      <c r="P67" s="219">
        <v>66.52</v>
      </c>
      <c r="Q67" s="219">
        <v>5.01</v>
      </c>
      <c r="R67" s="219">
        <v>10.38</v>
      </c>
      <c r="S67" s="219">
        <v>6.01</v>
      </c>
      <c r="T67" s="219">
        <v>0</v>
      </c>
      <c r="U67" s="219">
        <v>186.2</v>
      </c>
      <c r="V67" s="219">
        <v>4.62</v>
      </c>
      <c r="W67" s="219">
        <v>10.69</v>
      </c>
      <c r="X67" s="219">
        <v>36.1</v>
      </c>
      <c r="Y67" s="219">
        <v>0</v>
      </c>
      <c r="Z67" s="219">
        <v>68.099999999999994</v>
      </c>
      <c r="AA67" s="219">
        <v>24.47</v>
      </c>
      <c r="AB67" s="219">
        <v>0</v>
      </c>
      <c r="AC67" s="219">
        <v>4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47.87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26.3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79.5</v>
      </c>
      <c r="L68" s="219">
        <v>45.28</v>
      </c>
      <c r="M68" s="219">
        <v>0</v>
      </c>
      <c r="N68" s="219">
        <v>28.9</v>
      </c>
      <c r="O68" s="219">
        <v>48.54</v>
      </c>
      <c r="P68" s="219">
        <v>66.52</v>
      </c>
      <c r="Q68" s="219">
        <v>5.01</v>
      </c>
      <c r="R68" s="219">
        <v>10.38</v>
      </c>
      <c r="S68" s="219">
        <v>6.01</v>
      </c>
      <c r="T68" s="219">
        <v>0</v>
      </c>
      <c r="U68" s="219">
        <v>186.2</v>
      </c>
      <c r="V68" s="219">
        <v>4.62</v>
      </c>
      <c r="W68" s="219">
        <v>10.69</v>
      </c>
      <c r="X68" s="219">
        <v>36.1</v>
      </c>
      <c r="Y68" s="219">
        <v>0</v>
      </c>
      <c r="Z68" s="219">
        <v>68.099999999999994</v>
      </c>
      <c r="AA68" s="219">
        <v>22.07</v>
      </c>
      <c r="AB68" s="219">
        <v>0</v>
      </c>
      <c r="AC68" s="219">
        <v>4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47.87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26.3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45.28</v>
      </c>
      <c r="M69" s="219">
        <v>0</v>
      </c>
      <c r="N69" s="219">
        <v>28.9</v>
      </c>
      <c r="O69" s="219">
        <v>48.54</v>
      </c>
      <c r="P69" s="219">
        <v>66.52</v>
      </c>
      <c r="Q69" s="219">
        <v>5.01</v>
      </c>
      <c r="R69" s="219">
        <v>10.38</v>
      </c>
      <c r="S69" s="219">
        <v>6.01</v>
      </c>
      <c r="T69" s="219">
        <v>0</v>
      </c>
      <c r="U69" s="219">
        <v>186.2</v>
      </c>
      <c r="V69" s="219">
        <v>4.62</v>
      </c>
      <c r="W69" s="219">
        <v>10.69</v>
      </c>
      <c r="X69" s="219">
        <v>36.1</v>
      </c>
      <c r="Y69" s="219">
        <v>0</v>
      </c>
      <c r="Z69" s="219">
        <v>68.099999999999994</v>
      </c>
      <c r="AA69" s="219">
        <v>22.07</v>
      </c>
      <c r="AB69" s="219">
        <v>0</v>
      </c>
      <c r="AC69" s="219">
        <v>7.28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45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26.3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45.28</v>
      </c>
      <c r="M70" s="219">
        <v>0</v>
      </c>
      <c r="N70" s="219">
        <v>28.9</v>
      </c>
      <c r="O70" s="219">
        <v>48.54</v>
      </c>
      <c r="P70" s="219">
        <v>66.52</v>
      </c>
      <c r="Q70" s="219">
        <v>5.34</v>
      </c>
      <c r="R70" s="219">
        <v>10.38</v>
      </c>
      <c r="S70" s="219">
        <v>6.45</v>
      </c>
      <c r="T70" s="219">
        <v>0</v>
      </c>
      <c r="U70" s="219">
        <v>186.2</v>
      </c>
      <c r="V70" s="219">
        <v>4.62</v>
      </c>
      <c r="W70" s="219">
        <v>10.69</v>
      </c>
      <c r="X70" s="219">
        <v>36.1</v>
      </c>
      <c r="Y70" s="219">
        <v>0</v>
      </c>
      <c r="Z70" s="219">
        <v>68.099999999999994</v>
      </c>
      <c r="AA70" s="219">
        <v>22.07</v>
      </c>
      <c r="AB70" s="219">
        <v>0</v>
      </c>
      <c r="AC70" s="219">
        <v>7.28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54.9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26.3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45.28</v>
      </c>
      <c r="M71" s="219">
        <v>0</v>
      </c>
      <c r="N71" s="219">
        <v>28.9</v>
      </c>
      <c r="O71" s="219">
        <v>48.54</v>
      </c>
      <c r="P71" s="219">
        <v>66.52</v>
      </c>
      <c r="Q71" s="219">
        <v>5.34</v>
      </c>
      <c r="R71" s="219">
        <v>10.38</v>
      </c>
      <c r="S71" s="219">
        <v>6.45</v>
      </c>
      <c r="T71" s="219">
        <v>0</v>
      </c>
      <c r="U71" s="219">
        <v>186.2</v>
      </c>
      <c r="V71" s="219">
        <v>4.62</v>
      </c>
      <c r="W71" s="219">
        <v>10.4</v>
      </c>
      <c r="X71" s="219">
        <v>36.1</v>
      </c>
      <c r="Y71" s="219">
        <v>0</v>
      </c>
      <c r="Z71" s="219">
        <v>68.099999999999994</v>
      </c>
      <c r="AA71" s="219">
        <v>22.07</v>
      </c>
      <c r="AB71" s="219">
        <v>0</v>
      </c>
      <c r="AC71" s="219">
        <v>7.28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54.9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26.02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45.28</v>
      </c>
      <c r="M72" s="219">
        <v>0</v>
      </c>
      <c r="N72" s="219">
        <v>28.9</v>
      </c>
      <c r="O72" s="219">
        <v>48.54</v>
      </c>
      <c r="P72" s="219">
        <v>66.52</v>
      </c>
      <c r="Q72" s="219">
        <v>5.34</v>
      </c>
      <c r="R72" s="219">
        <v>10.38</v>
      </c>
      <c r="S72" s="219">
        <v>6.45</v>
      </c>
      <c r="T72" s="219">
        <v>0</v>
      </c>
      <c r="U72" s="219">
        <v>186.2</v>
      </c>
      <c r="V72" s="219">
        <v>4.62</v>
      </c>
      <c r="W72" s="219">
        <v>10.4</v>
      </c>
      <c r="X72" s="219">
        <v>36.1</v>
      </c>
      <c r="Y72" s="219">
        <v>0</v>
      </c>
      <c r="Z72" s="219">
        <v>68.099999999999994</v>
      </c>
      <c r="AA72" s="219">
        <v>22.07</v>
      </c>
      <c r="AB72" s="219">
        <v>0</v>
      </c>
      <c r="AC72" s="219">
        <v>7.28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54.9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26.02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45.28</v>
      </c>
      <c r="M73" s="219">
        <v>0</v>
      </c>
      <c r="N73" s="219">
        <v>28.9</v>
      </c>
      <c r="O73" s="219">
        <v>48.54</v>
      </c>
      <c r="P73" s="219">
        <v>66.52</v>
      </c>
      <c r="Q73" s="219">
        <v>5.34</v>
      </c>
      <c r="R73" s="219">
        <v>10.38</v>
      </c>
      <c r="S73" s="219">
        <v>6.45</v>
      </c>
      <c r="T73" s="219">
        <v>0</v>
      </c>
      <c r="U73" s="219">
        <v>186.2</v>
      </c>
      <c r="V73" s="219">
        <v>4.62</v>
      </c>
      <c r="W73" s="219">
        <v>10.4</v>
      </c>
      <c r="X73" s="219">
        <v>36.1</v>
      </c>
      <c r="Y73" s="219">
        <v>0</v>
      </c>
      <c r="Z73" s="219">
        <v>68.099999999999994</v>
      </c>
      <c r="AA73" s="219">
        <v>22.07</v>
      </c>
      <c r="AB73" s="219">
        <v>0</v>
      </c>
      <c r="AC73" s="219">
        <v>7.28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54.9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20.93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45.28</v>
      </c>
      <c r="M74" s="219">
        <v>0</v>
      </c>
      <c r="N74" s="219">
        <v>28.9</v>
      </c>
      <c r="O74" s="219">
        <v>48.54</v>
      </c>
      <c r="P74" s="219">
        <v>66.52</v>
      </c>
      <c r="Q74" s="219">
        <v>5.34</v>
      </c>
      <c r="R74" s="219">
        <v>10.38</v>
      </c>
      <c r="S74" s="219">
        <v>6.45</v>
      </c>
      <c r="T74" s="219">
        <v>0</v>
      </c>
      <c r="U74" s="219">
        <v>186.2</v>
      </c>
      <c r="V74" s="219">
        <v>4.62</v>
      </c>
      <c r="W74" s="219">
        <v>10.4</v>
      </c>
      <c r="X74" s="219">
        <v>36.1</v>
      </c>
      <c r="Y74" s="219">
        <v>0</v>
      </c>
      <c r="Z74" s="219">
        <v>68.099999999999994</v>
      </c>
      <c r="AA74" s="219">
        <v>22.07</v>
      </c>
      <c r="AB74" s="219">
        <v>0</v>
      </c>
      <c r="AC74" s="219">
        <v>7.28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54.9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19.7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45.28</v>
      </c>
      <c r="M75" s="219">
        <v>0</v>
      </c>
      <c r="N75" s="219">
        <v>28.9</v>
      </c>
      <c r="O75" s="219">
        <v>48.54</v>
      </c>
      <c r="P75" s="219">
        <v>66.52</v>
      </c>
      <c r="Q75" s="219">
        <v>5.34</v>
      </c>
      <c r="R75" s="219">
        <v>10.38</v>
      </c>
      <c r="S75" s="219">
        <v>6.45</v>
      </c>
      <c r="T75" s="219">
        <v>0</v>
      </c>
      <c r="U75" s="219">
        <v>186.2</v>
      </c>
      <c r="V75" s="219">
        <v>4.62</v>
      </c>
      <c r="W75" s="219">
        <v>10.4</v>
      </c>
      <c r="X75" s="219">
        <v>36.1</v>
      </c>
      <c r="Y75" s="219">
        <v>0</v>
      </c>
      <c r="Z75" s="219">
        <v>68.099999999999994</v>
      </c>
      <c r="AA75" s="219">
        <v>22.07</v>
      </c>
      <c r="AB75" s="219">
        <v>0</v>
      </c>
      <c r="AC75" s="219">
        <v>7.28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55.8</v>
      </c>
      <c r="AL75" s="219">
        <v>0</v>
      </c>
      <c r="AM75" s="219">
        <v>0</v>
      </c>
      <c r="AN75" s="219">
        <v>0</v>
      </c>
      <c r="AO75" s="219">
        <v>0</v>
      </c>
      <c r="AP75" s="219">
        <v>5.4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45.28</v>
      </c>
      <c r="M76" s="219">
        <v>0</v>
      </c>
      <c r="N76" s="219">
        <v>28.9</v>
      </c>
      <c r="O76" s="219">
        <v>48.54</v>
      </c>
      <c r="P76" s="219">
        <v>66.52</v>
      </c>
      <c r="Q76" s="219">
        <v>5.34</v>
      </c>
      <c r="R76" s="219">
        <v>10.38</v>
      </c>
      <c r="S76" s="219">
        <v>6.45</v>
      </c>
      <c r="T76" s="219">
        <v>0</v>
      </c>
      <c r="U76" s="219">
        <v>186.2</v>
      </c>
      <c r="V76" s="219">
        <v>4.62</v>
      </c>
      <c r="W76" s="219">
        <v>10.4</v>
      </c>
      <c r="X76" s="219">
        <v>36.1</v>
      </c>
      <c r="Y76" s="219">
        <v>0</v>
      </c>
      <c r="Z76" s="219">
        <v>68.099999999999994</v>
      </c>
      <c r="AA76" s="219">
        <v>22.07</v>
      </c>
      <c r="AB76" s="219">
        <v>0</v>
      </c>
      <c r="AC76" s="219">
        <v>7.28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55.8</v>
      </c>
      <c r="AL76" s="219">
        <v>0</v>
      </c>
      <c r="AM76" s="219">
        <v>0</v>
      </c>
      <c r="AN76" s="219">
        <v>0</v>
      </c>
      <c r="AO76" s="219">
        <v>0</v>
      </c>
      <c r="AP76" s="219">
        <v>5.4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45.28</v>
      </c>
      <c r="M77" s="219">
        <v>0</v>
      </c>
      <c r="N77" s="219">
        <v>28.9</v>
      </c>
      <c r="O77" s="219">
        <v>48.54</v>
      </c>
      <c r="P77" s="219">
        <v>66.52</v>
      </c>
      <c r="Q77" s="219">
        <v>5.34</v>
      </c>
      <c r="R77" s="219">
        <v>10.38</v>
      </c>
      <c r="S77" s="219">
        <v>6.45</v>
      </c>
      <c r="T77" s="219">
        <v>0</v>
      </c>
      <c r="U77" s="219">
        <v>186.2</v>
      </c>
      <c r="V77" s="219">
        <v>4.62</v>
      </c>
      <c r="W77" s="219">
        <v>10.11</v>
      </c>
      <c r="X77" s="219">
        <v>36.1</v>
      </c>
      <c r="Y77" s="219">
        <v>0</v>
      </c>
      <c r="Z77" s="219">
        <v>68.099999999999994</v>
      </c>
      <c r="AA77" s="219">
        <v>22.07</v>
      </c>
      <c r="AB77" s="219">
        <v>0</v>
      </c>
      <c r="AC77" s="219">
        <v>7.28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55.8</v>
      </c>
      <c r="AL77" s="219">
        <v>0</v>
      </c>
      <c r="AM77" s="219">
        <v>0</v>
      </c>
      <c r="AN77" s="219">
        <v>0</v>
      </c>
      <c r="AO77" s="219">
        <v>0</v>
      </c>
      <c r="AP77" s="219">
        <v>5.4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45.28</v>
      </c>
      <c r="M78" s="219">
        <v>0</v>
      </c>
      <c r="N78" s="219">
        <v>28.9</v>
      </c>
      <c r="O78" s="219">
        <v>48.54</v>
      </c>
      <c r="P78" s="219">
        <v>66.52</v>
      </c>
      <c r="Q78" s="219">
        <v>5.34</v>
      </c>
      <c r="R78" s="219">
        <v>10.38</v>
      </c>
      <c r="S78" s="219">
        <v>6.45</v>
      </c>
      <c r="T78" s="219">
        <v>0</v>
      </c>
      <c r="U78" s="219">
        <v>186.2</v>
      </c>
      <c r="V78" s="219">
        <v>4.62</v>
      </c>
      <c r="W78" s="219">
        <v>10.11</v>
      </c>
      <c r="X78" s="219">
        <v>36.1</v>
      </c>
      <c r="Y78" s="219">
        <v>0</v>
      </c>
      <c r="Z78" s="219">
        <v>68.099999999999994</v>
      </c>
      <c r="AA78" s="219">
        <v>22.07</v>
      </c>
      <c r="AB78" s="219">
        <v>0</v>
      </c>
      <c r="AC78" s="219">
        <v>7.28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55.8</v>
      </c>
      <c r="AL78" s="219">
        <v>0</v>
      </c>
      <c r="AM78" s="219">
        <v>0</v>
      </c>
      <c r="AN78" s="219">
        <v>0</v>
      </c>
      <c r="AO78" s="219">
        <v>0</v>
      </c>
      <c r="AP78" s="219">
        <v>5.4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44.12</v>
      </c>
      <c r="M79" s="219">
        <v>0</v>
      </c>
      <c r="N79" s="219">
        <v>28.9</v>
      </c>
      <c r="O79" s="219">
        <v>48.54</v>
      </c>
      <c r="P79" s="219">
        <v>66.52</v>
      </c>
      <c r="Q79" s="219">
        <v>5.34</v>
      </c>
      <c r="R79" s="219">
        <v>10.38</v>
      </c>
      <c r="S79" s="219">
        <v>6.46</v>
      </c>
      <c r="T79" s="219">
        <v>0</v>
      </c>
      <c r="U79" s="219">
        <v>186.2</v>
      </c>
      <c r="V79" s="219">
        <v>4.62</v>
      </c>
      <c r="W79" s="219">
        <v>10.11</v>
      </c>
      <c r="X79" s="219">
        <v>36.1</v>
      </c>
      <c r="Y79" s="219">
        <v>0</v>
      </c>
      <c r="Z79" s="219">
        <v>68.099999999999994</v>
      </c>
      <c r="AA79" s="219">
        <v>22.07</v>
      </c>
      <c r="AB79" s="219">
        <v>0</v>
      </c>
      <c r="AC79" s="219">
        <v>7.28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54.06</v>
      </c>
      <c r="AL79" s="219">
        <v>0</v>
      </c>
      <c r="AM79" s="219">
        <v>0</v>
      </c>
      <c r="AN79" s="219">
        <v>0</v>
      </c>
      <c r="AO79" s="219">
        <v>0</v>
      </c>
      <c r="AP79" s="219">
        <v>5.4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43.73</v>
      </c>
      <c r="M80" s="219">
        <v>0</v>
      </c>
      <c r="N80" s="219">
        <v>28.9</v>
      </c>
      <c r="O80" s="219">
        <v>48.54</v>
      </c>
      <c r="P80" s="219">
        <v>66.52</v>
      </c>
      <c r="Q80" s="219">
        <v>5.34</v>
      </c>
      <c r="R80" s="219">
        <v>10.38</v>
      </c>
      <c r="S80" s="219">
        <v>6.46</v>
      </c>
      <c r="T80" s="219">
        <v>0</v>
      </c>
      <c r="U80" s="219">
        <v>186.2</v>
      </c>
      <c r="V80" s="219">
        <v>4.62</v>
      </c>
      <c r="W80" s="219">
        <v>10.11</v>
      </c>
      <c r="X80" s="219">
        <v>36.1</v>
      </c>
      <c r="Y80" s="219">
        <v>0</v>
      </c>
      <c r="Z80" s="219">
        <v>68.099999999999994</v>
      </c>
      <c r="AA80" s="219">
        <v>22.07</v>
      </c>
      <c r="AB80" s="219">
        <v>0</v>
      </c>
      <c r="AC80" s="219">
        <v>7.28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54.06</v>
      </c>
      <c r="AL80" s="219">
        <v>0</v>
      </c>
      <c r="AM80" s="219">
        <v>0</v>
      </c>
      <c r="AN80" s="219">
        <v>0</v>
      </c>
      <c r="AO80" s="219">
        <v>0</v>
      </c>
      <c r="AP80" s="219">
        <v>5.4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43.73</v>
      </c>
      <c r="M81" s="219">
        <v>0</v>
      </c>
      <c r="N81" s="219">
        <v>28.9</v>
      </c>
      <c r="O81" s="219">
        <v>48.54</v>
      </c>
      <c r="P81" s="219">
        <v>66.52</v>
      </c>
      <c r="Q81" s="219">
        <v>5.34</v>
      </c>
      <c r="R81" s="219">
        <v>10.38</v>
      </c>
      <c r="S81" s="219">
        <v>6.46</v>
      </c>
      <c r="T81" s="219">
        <v>0</v>
      </c>
      <c r="U81" s="219">
        <v>186.2</v>
      </c>
      <c r="V81" s="219">
        <v>4.62</v>
      </c>
      <c r="W81" s="219">
        <v>10.11</v>
      </c>
      <c r="X81" s="219">
        <v>36.1</v>
      </c>
      <c r="Y81" s="219">
        <v>0</v>
      </c>
      <c r="Z81" s="219">
        <v>68.099999999999994</v>
      </c>
      <c r="AA81" s="219">
        <v>22.07</v>
      </c>
      <c r="AB81" s="219">
        <v>0</v>
      </c>
      <c r="AC81" s="219">
        <v>7.28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54.06</v>
      </c>
      <c r="AL81" s="219">
        <v>0</v>
      </c>
      <c r="AM81" s="219">
        <v>0</v>
      </c>
      <c r="AN81" s="219">
        <v>0</v>
      </c>
      <c r="AO81" s="219">
        <v>0</v>
      </c>
      <c r="AP81" s="219">
        <v>5.4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43.73</v>
      </c>
      <c r="M82" s="219">
        <v>0</v>
      </c>
      <c r="N82" s="219">
        <v>28.9</v>
      </c>
      <c r="O82" s="219">
        <v>48.54</v>
      </c>
      <c r="P82" s="219">
        <v>66.52</v>
      </c>
      <c r="Q82" s="219">
        <v>5.34</v>
      </c>
      <c r="R82" s="219">
        <v>10.38</v>
      </c>
      <c r="S82" s="219">
        <v>6.46</v>
      </c>
      <c r="T82" s="219">
        <v>0</v>
      </c>
      <c r="U82" s="219">
        <v>186.2</v>
      </c>
      <c r="V82" s="219">
        <v>4.62</v>
      </c>
      <c r="W82" s="219">
        <v>10.11</v>
      </c>
      <c r="X82" s="219">
        <v>36.1</v>
      </c>
      <c r="Y82" s="219">
        <v>0</v>
      </c>
      <c r="Z82" s="219">
        <v>68.099999999999994</v>
      </c>
      <c r="AA82" s="219">
        <v>22.07</v>
      </c>
      <c r="AB82" s="219">
        <v>0</v>
      </c>
      <c r="AC82" s="219">
        <v>7.28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54.06</v>
      </c>
      <c r="AL82" s="219">
        <v>0</v>
      </c>
      <c r="AM82" s="219">
        <v>0</v>
      </c>
      <c r="AN82" s="219">
        <v>0</v>
      </c>
      <c r="AO82" s="219">
        <v>0</v>
      </c>
      <c r="AP82" s="219">
        <v>5.4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43.73</v>
      </c>
      <c r="M83" s="219">
        <v>0</v>
      </c>
      <c r="N83" s="219">
        <v>28.9</v>
      </c>
      <c r="O83" s="219">
        <v>48.54</v>
      </c>
      <c r="P83" s="219">
        <v>66.52</v>
      </c>
      <c r="Q83" s="219">
        <v>5.34</v>
      </c>
      <c r="R83" s="219">
        <v>10.38</v>
      </c>
      <c r="S83" s="219">
        <v>6.46</v>
      </c>
      <c r="T83" s="219">
        <v>0</v>
      </c>
      <c r="U83" s="219">
        <v>186.2</v>
      </c>
      <c r="V83" s="219">
        <v>4.62</v>
      </c>
      <c r="W83" s="219">
        <v>10.11</v>
      </c>
      <c r="X83" s="219">
        <v>36.1</v>
      </c>
      <c r="Y83" s="219">
        <v>0</v>
      </c>
      <c r="Z83" s="219">
        <v>68.099999999999994</v>
      </c>
      <c r="AA83" s="219">
        <v>22.07</v>
      </c>
      <c r="AB83" s="219">
        <v>0</v>
      </c>
      <c r="AC83" s="219">
        <v>7.28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55.13</v>
      </c>
      <c r="AL83" s="219">
        <v>0</v>
      </c>
      <c r="AM83" s="219">
        <v>0</v>
      </c>
      <c r="AN83" s="219">
        <v>0</v>
      </c>
      <c r="AO83" s="219">
        <v>0</v>
      </c>
      <c r="AP83" s="219">
        <v>5.4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43.73</v>
      </c>
      <c r="M84" s="219">
        <v>0</v>
      </c>
      <c r="N84" s="219">
        <v>28.9</v>
      </c>
      <c r="O84" s="219">
        <v>48.54</v>
      </c>
      <c r="P84" s="219">
        <v>66.52</v>
      </c>
      <c r="Q84" s="219">
        <v>5.34</v>
      </c>
      <c r="R84" s="219">
        <v>10.38</v>
      </c>
      <c r="S84" s="219">
        <v>6.46</v>
      </c>
      <c r="T84" s="219">
        <v>0</v>
      </c>
      <c r="U84" s="219">
        <v>186.2</v>
      </c>
      <c r="V84" s="219">
        <v>4.62</v>
      </c>
      <c r="W84" s="219">
        <v>10.11</v>
      </c>
      <c r="X84" s="219">
        <v>36.1</v>
      </c>
      <c r="Y84" s="219">
        <v>0</v>
      </c>
      <c r="Z84" s="219">
        <v>68.099999999999994</v>
      </c>
      <c r="AA84" s="219">
        <v>22.07</v>
      </c>
      <c r="AB84" s="219">
        <v>0</v>
      </c>
      <c r="AC84" s="219">
        <v>7.28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55.13</v>
      </c>
      <c r="AL84" s="219">
        <v>0</v>
      </c>
      <c r="AM84" s="219">
        <v>0</v>
      </c>
      <c r="AN84" s="219">
        <v>0</v>
      </c>
      <c r="AO84" s="219">
        <v>0</v>
      </c>
      <c r="AP84" s="219">
        <v>5.4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43.73</v>
      </c>
      <c r="M85" s="219">
        <v>0</v>
      </c>
      <c r="N85" s="219">
        <v>28.9</v>
      </c>
      <c r="O85" s="219">
        <v>48.54</v>
      </c>
      <c r="P85" s="219">
        <v>66.52</v>
      </c>
      <c r="Q85" s="219">
        <v>5.34</v>
      </c>
      <c r="R85" s="219">
        <v>10.38</v>
      </c>
      <c r="S85" s="219">
        <v>6.46</v>
      </c>
      <c r="T85" s="219">
        <v>0</v>
      </c>
      <c r="U85" s="219">
        <v>186.2</v>
      </c>
      <c r="V85" s="219">
        <v>4.62</v>
      </c>
      <c r="W85" s="219">
        <v>10.11</v>
      </c>
      <c r="X85" s="219">
        <v>36.1</v>
      </c>
      <c r="Y85" s="219">
        <v>0</v>
      </c>
      <c r="Z85" s="219">
        <v>68.099999999999994</v>
      </c>
      <c r="AA85" s="219">
        <v>22.07</v>
      </c>
      <c r="AB85" s="219">
        <v>0</v>
      </c>
      <c r="AC85" s="219">
        <v>7.28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55.13</v>
      </c>
      <c r="AL85" s="219">
        <v>0</v>
      </c>
      <c r="AM85" s="219">
        <v>0</v>
      </c>
      <c r="AN85" s="219">
        <v>0</v>
      </c>
      <c r="AO85" s="219">
        <v>0</v>
      </c>
      <c r="AP85" s="219">
        <v>9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43.73</v>
      </c>
      <c r="M86" s="219">
        <v>0</v>
      </c>
      <c r="N86" s="219">
        <v>28.9</v>
      </c>
      <c r="O86" s="219">
        <v>48.54</v>
      </c>
      <c r="P86" s="219">
        <v>66.52</v>
      </c>
      <c r="Q86" s="219">
        <v>5.34</v>
      </c>
      <c r="R86" s="219">
        <v>10.38</v>
      </c>
      <c r="S86" s="219">
        <v>6.46</v>
      </c>
      <c r="T86" s="219">
        <v>0</v>
      </c>
      <c r="U86" s="219">
        <v>186.2</v>
      </c>
      <c r="V86" s="219">
        <v>4.62</v>
      </c>
      <c r="W86" s="219">
        <v>10.11</v>
      </c>
      <c r="X86" s="219">
        <v>36.1</v>
      </c>
      <c r="Y86" s="219">
        <v>0</v>
      </c>
      <c r="Z86" s="219">
        <v>68.099999999999994</v>
      </c>
      <c r="AA86" s="219">
        <v>22.07</v>
      </c>
      <c r="AB86" s="219">
        <v>0</v>
      </c>
      <c r="AC86" s="219">
        <v>7.28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55.13</v>
      </c>
      <c r="AL86" s="219">
        <v>0</v>
      </c>
      <c r="AM86" s="219">
        <v>0</v>
      </c>
      <c r="AN86" s="219">
        <v>0</v>
      </c>
      <c r="AO86" s="219">
        <v>0</v>
      </c>
      <c r="AP86" s="219">
        <v>9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43.73</v>
      </c>
      <c r="M87" s="219">
        <v>0</v>
      </c>
      <c r="N87" s="219">
        <v>28.9</v>
      </c>
      <c r="O87" s="219">
        <v>48.54</v>
      </c>
      <c r="P87" s="219">
        <v>66.52</v>
      </c>
      <c r="Q87" s="219">
        <v>5.34</v>
      </c>
      <c r="R87" s="219">
        <v>10.38</v>
      </c>
      <c r="S87" s="219">
        <v>6.46</v>
      </c>
      <c r="T87" s="219">
        <v>0</v>
      </c>
      <c r="U87" s="219">
        <v>186.2</v>
      </c>
      <c r="V87" s="219">
        <v>4.62</v>
      </c>
      <c r="W87" s="219">
        <v>10.11</v>
      </c>
      <c r="X87" s="219">
        <v>36.1</v>
      </c>
      <c r="Y87" s="219">
        <v>0</v>
      </c>
      <c r="Z87" s="219">
        <v>68.099999999999994</v>
      </c>
      <c r="AA87" s="219">
        <v>22.07</v>
      </c>
      <c r="AB87" s="219">
        <v>0</v>
      </c>
      <c r="AC87" s="219">
        <v>7.28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55.13</v>
      </c>
      <c r="AL87" s="219">
        <v>0</v>
      </c>
      <c r="AM87" s="219">
        <v>0</v>
      </c>
      <c r="AN87" s="219">
        <v>0</v>
      </c>
      <c r="AO87" s="219">
        <v>0</v>
      </c>
      <c r="AP87" s="219">
        <v>9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43.73</v>
      </c>
      <c r="M88" s="219">
        <v>0</v>
      </c>
      <c r="N88" s="219">
        <v>28.9</v>
      </c>
      <c r="O88" s="219">
        <v>48.54</v>
      </c>
      <c r="P88" s="219">
        <v>66.52</v>
      </c>
      <c r="Q88" s="219">
        <v>5.34</v>
      </c>
      <c r="R88" s="219">
        <v>10.38</v>
      </c>
      <c r="S88" s="219">
        <v>6.46</v>
      </c>
      <c r="T88" s="219">
        <v>0</v>
      </c>
      <c r="U88" s="219">
        <v>186.2</v>
      </c>
      <c r="V88" s="219">
        <v>4.62</v>
      </c>
      <c r="W88" s="219">
        <v>10.11</v>
      </c>
      <c r="X88" s="219">
        <v>36.1</v>
      </c>
      <c r="Y88" s="219">
        <v>0</v>
      </c>
      <c r="Z88" s="219">
        <v>68.099999999999994</v>
      </c>
      <c r="AA88" s="219">
        <v>22.07</v>
      </c>
      <c r="AB88" s="219">
        <v>0</v>
      </c>
      <c r="AC88" s="219">
        <v>7.28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55.13</v>
      </c>
      <c r="AL88" s="219">
        <v>0</v>
      </c>
      <c r="AM88" s="219">
        <v>0</v>
      </c>
      <c r="AN88" s="219">
        <v>0</v>
      </c>
      <c r="AO88" s="219">
        <v>16.2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43.73</v>
      </c>
      <c r="M89" s="219">
        <v>0</v>
      </c>
      <c r="N89" s="219">
        <v>28.9</v>
      </c>
      <c r="O89" s="219">
        <v>48.54</v>
      </c>
      <c r="P89" s="219">
        <v>66.52</v>
      </c>
      <c r="Q89" s="219">
        <v>5.34</v>
      </c>
      <c r="R89" s="219">
        <v>10.38</v>
      </c>
      <c r="S89" s="219">
        <v>6.46</v>
      </c>
      <c r="T89" s="219">
        <v>0</v>
      </c>
      <c r="U89" s="219">
        <v>186.2</v>
      </c>
      <c r="V89" s="219">
        <v>4.62</v>
      </c>
      <c r="W89" s="219">
        <v>10.11</v>
      </c>
      <c r="X89" s="219">
        <v>36.1</v>
      </c>
      <c r="Y89" s="219">
        <v>0</v>
      </c>
      <c r="Z89" s="219">
        <v>68.099999999999994</v>
      </c>
      <c r="AA89" s="219">
        <v>22.07</v>
      </c>
      <c r="AB89" s="219">
        <v>0</v>
      </c>
      <c r="AC89" s="219">
        <v>7.73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55.13</v>
      </c>
      <c r="AL89" s="219">
        <v>0</v>
      </c>
      <c r="AM89" s="219">
        <v>0</v>
      </c>
      <c r="AN89" s="219">
        <v>0</v>
      </c>
      <c r="AO89" s="219">
        <v>25.2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43.73</v>
      </c>
      <c r="M90" s="219">
        <v>0</v>
      </c>
      <c r="N90" s="219">
        <v>28.9</v>
      </c>
      <c r="O90" s="219">
        <v>48.54</v>
      </c>
      <c r="P90" s="219">
        <v>66.52</v>
      </c>
      <c r="Q90" s="219">
        <v>5.34</v>
      </c>
      <c r="R90" s="219">
        <v>10.38</v>
      </c>
      <c r="S90" s="219">
        <v>6.46</v>
      </c>
      <c r="T90" s="219">
        <v>0</v>
      </c>
      <c r="U90" s="219">
        <v>186.2</v>
      </c>
      <c r="V90" s="219">
        <v>4.62</v>
      </c>
      <c r="W90" s="219">
        <v>10.11</v>
      </c>
      <c r="X90" s="219">
        <v>36.1</v>
      </c>
      <c r="Y90" s="219">
        <v>0</v>
      </c>
      <c r="Z90" s="219">
        <v>68.099999999999994</v>
      </c>
      <c r="AA90" s="219">
        <v>22.07</v>
      </c>
      <c r="AB90" s="219">
        <v>0</v>
      </c>
      <c r="AC90" s="219">
        <v>7.73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55.13</v>
      </c>
      <c r="AL90" s="219">
        <v>0</v>
      </c>
      <c r="AM90" s="219">
        <v>0</v>
      </c>
      <c r="AN90" s="219">
        <v>0</v>
      </c>
      <c r="AO90" s="219">
        <v>28.8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43.73</v>
      </c>
      <c r="M91" s="219">
        <v>0</v>
      </c>
      <c r="N91" s="219">
        <v>28.9</v>
      </c>
      <c r="O91" s="219">
        <v>48.54</v>
      </c>
      <c r="P91" s="219">
        <v>66.52</v>
      </c>
      <c r="Q91" s="219">
        <v>5.34</v>
      </c>
      <c r="R91" s="219">
        <v>10.38</v>
      </c>
      <c r="S91" s="219">
        <v>6.46</v>
      </c>
      <c r="T91" s="219">
        <v>0</v>
      </c>
      <c r="U91" s="219">
        <v>186.2</v>
      </c>
      <c r="V91" s="219">
        <v>4.62</v>
      </c>
      <c r="W91" s="219">
        <v>10.11</v>
      </c>
      <c r="X91" s="219">
        <v>36.1</v>
      </c>
      <c r="Y91" s="219">
        <v>0</v>
      </c>
      <c r="Z91" s="219">
        <v>68.099999999999994</v>
      </c>
      <c r="AA91" s="219">
        <v>22.07</v>
      </c>
      <c r="AB91" s="219">
        <v>0</v>
      </c>
      <c r="AC91" s="219">
        <v>7.73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55.13</v>
      </c>
      <c r="AL91" s="219">
        <v>0</v>
      </c>
      <c r="AM91" s="219">
        <v>0</v>
      </c>
      <c r="AN91" s="219">
        <v>0</v>
      </c>
      <c r="AO91" s="219">
        <v>55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43.73</v>
      </c>
      <c r="M92" s="219">
        <v>0</v>
      </c>
      <c r="N92" s="219">
        <v>28.9</v>
      </c>
      <c r="O92" s="219">
        <v>48.54</v>
      </c>
      <c r="P92" s="219">
        <v>66.52</v>
      </c>
      <c r="Q92" s="219">
        <v>5.34</v>
      </c>
      <c r="R92" s="219">
        <v>10.38</v>
      </c>
      <c r="S92" s="219">
        <v>6.46</v>
      </c>
      <c r="T92" s="219">
        <v>0</v>
      </c>
      <c r="U92" s="219">
        <v>186.2</v>
      </c>
      <c r="V92" s="219">
        <v>4.62</v>
      </c>
      <c r="W92" s="219">
        <v>10.11</v>
      </c>
      <c r="X92" s="219">
        <v>36.1</v>
      </c>
      <c r="Y92" s="219">
        <v>0</v>
      </c>
      <c r="Z92" s="219">
        <v>68.099999999999994</v>
      </c>
      <c r="AA92" s="219">
        <v>22.07</v>
      </c>
      <c r="AB92" s="219">
        <v>0</v>
      </c>
      <c r="AC92" s="219">
        <v>7.73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55.13</v>
      </c>
      <c r="AL92" s="219">
        <v>0</v>
      </c>
      <c r="AM92" s="219">
        <v>0</v>
      </c>
      <c r="AN92" s="219">
        <v>0</v>
      </c>
      <c r="AO92" s="219">
        <v>55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43.73</v>
      </c>
      <c r="M93" s="219">
        <v>0</v>
      </c>
      <c r="N93" s="219">
        <v>28.9</v>
      </c>
      <c r="O93" s="219">
        <v>48.54</v>
      </c>
      <c r="P93" s="219">
        <v>66.52</v>
      </c>
      <c r="Q93" s="219">
        <v>5.34</v>
      </c>
      <c r="R93" s="219">
        <v>10.38</v>
      </c>
      <c r="S93" s="219">
        <v>6.46</v>
      </c>
      <c r="T93" s="219">
        <v>0</v>
      </c>
      <c r="U93" s="219">
        <v>186.2</v>
      </c>
      <c r="V93" s="219">
        <v>4.62</v>
      </c>
      <c r="W93" s="219">
        <v>10.11</v>
      </c>
      <c r="X93" s="219">
        <v>36.1</v>
      </c>
      <c r="Y93" s="219">
        <v>0</v>
      </c>
      <c r="Z93" s="219">
        <v>68.099999999999994</v>
      </c>
      <c r="AA93" s="219">
        <v>22.07</v>
      </c>
      <c r="AB93" s="219">
        <v>0</v>
      </c>
      <c r="AC93" s="219">
        <v>7.73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55.13</v>
      </c>
      <c r="AL93" s="219">
        <v>0</v>
      </c>
      <c r="AM93" s="219">
        <v>0</v>
      </c>
      <c r="AN93" s="219">
        <v>0</v>
      </c>
      <c r="AO93" s="219">
        <v>55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43.73</v>
      </c>
      <c r="M94" s="219">
        <v>0</v>
      </c>
      <c r="N94" s="219">
        <v>28.9</v>
      </c>
      <c r="O94" s="219">
        <v>48.54</v>
      </c>
      <c r="P94" s="219">
        <v>66.52</v>
      </c>
      <c r="Q94" s="219">
        <v>5.34</v>
      </c>
      <c r="R94" s="219">
        <v>10.38</v>
      </c>
      <c r="S94" s="219">
        <v>6.46</v>
      </c>
      <c r="T94" s="219">
        <v>0</v>
      </c>
      <c r="U94" s="219">
        <v>186.2</v>
      </c>
      <c r="V94" s="219">
        <v>4.62</v>
      </c>
      <c r="W94" s="219">
        <v>10.11</v>
      </c>
      <c r="X94" s="219">
        <v>36.1</v>
      </c>
      <c r="Y94" s="219">
        <v>0</v>
      </c>
      <c r="Z94" s="219">
        <v>68.099999999999994</v>
      </c>
      <c r="AA94" s="219">
        <v>22.07</v>
      </c>
      <c r="AB94" s="219">
        <v>0</v>
      </c>
      <c r="AC94" s="219">
        <v>7.73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55.13</v>
      </c>
      <c r="AL94" s="219">
        <v>0</v>
      </c>
      <c r="AM94" s="219">
        <v>0</v>
      </c>
      <c r="AN94" s="219">
        <v>0</v>
      </c>
      <c r="AO94" s="219">
        <v>55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43.73</v>
      </c>
      <c r="M95" s="219">
        <v>0</v>
      </c>
      <c r="N95" s="219">
        <v>28.9</v>
      </c>
      <c r="O95" s="219">
        <v>48.54</v>
      </c>
      <c r="P95" s="219">
        <v>66.52</v>
      </c>
      <c r="Q95" s="219">
        <v>5.34</v>
      </c>
      <c r="R95" s="219">
        <v>10.38</v>
      </c>
      <c r="S95" s="219">
        <v>6.46</v>
      </c>
      <c r="T95" s="219">
        <v>0</v>
      </c>
      <c r="U95" s="219">
        <v>186.2</v>
      </c>
      <c r="V95" s="219">
        <v>4.62</v>
      </c>
      <c r="W95" s="219">
        <v>10.11</v>
      </c>
      <c r="X95" s="219">
        <v>36.1</v>
      </c>
      <c r="Y95" s="219">
        <v>0</v>
      </c>
      <c r="Z95" s="219">
        <v>68.099999999999994</v>
      </c>
      <c r="AA95" s="219">
        <v>22.07</v>
      </c>
      <c r="AB95" s="219">
        <v>0</v>
      </c>
      <c r="AC95" s="219">
        <v>22.13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55.13</v>
      </c>
      <c r="AL95" s="219">
        <v>0</v>
      </c>
      <c r="AM95" s="219">
        <v>0</v>
      </c>
      <c r="AN95" s="219">
        <v>0</v>
      </c>
      <c r="AO95" s="219">
        <v>55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43.73</v>
      </c>
      <c r="M96" s="219">
        <v>0</v>
      </c>
      <c r="N96" s="219">
        <v>28.9</v>
      </c>
      <c r="O96" s="219">
        <v>48.54</v>
      </c>
      <c r="P96" s="219">
        <v>66.52</v>
      </c>
      <c r="Q96" s="219">
        <v>5.34</v>
      </c>
      <c r="R96" s="219">
        <v>10.38</v>
      </c>
      <c r="S96" s="219">
        <v>6.46</v>
      </c>
      <c r="T96" s="219">
        <v>0</v>
      </c>
      <c r="U96" s="219">
        <v>186.2</v>
      </c>
      <c r="V96" s="219">
        <v>4.62</v>
      </c>
      <c r="W96" s="219">
        <v>10.11</v>
      </c>
      <c r="X96" s="219">
        <v>36.1</v>
      </c>
      <c r="Y96" s="219">
        <v>0</v>
      </c>
      <c r="Z96" s="219">
        <v>68.099999999999994</v>
      </c>
      <c r="AA96" s="219">
        <v>22.07</v>
      </c>
      <c r="AB96" s="219">
        <v>0</v>
      </c>
      <c r="AC96" s="219">
        <v>22.13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55.13</v>
      </c>
      <c r="AL96" s="219">
        <v>0</v>
      </c>
      <c r="AM96" s="219">
        <v>0</v>
      </c>
      <c r="AN96" s="219">
        <v>0</v>
      </c>
      <c r="AO96" s="219">
        <v>55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43.73</v>
      </c>
      <c r="M97" s="219">
        <v>0</v>
      </c>
      <c r="N97" s="219">
        <v>28.9</v>
      </c>
      <c r="O97" s="219">
        <v>48.54</v>
      </c>
      <c r="P97" s="219">
        <v>66.52</v>
      </c>
      <c r="Q97" s="219">
        <v>5.34</v>
      </c>
      <c r="R97" s="219">
        <v>10.38</v>
      </c>
      <c r="S97" s="219">
        <v>6.46</v>
      </c>
      <c r="T97" s="219">
        <v>0</v>
      </c>
      <c r="U97" s="219">
        <v>186.2</v>
      </c>
      <c r="V97" s="219">
        <v>4.62</v>
      </c>
      <c r="W97" s="219">
        <v>10.25</v>
      </c>
      <c r="X97" s="219">
        <v>36.1</v>
      </c>
      <c r="Y97" s="219">
        <v>0</v>
      </c>
      <c r="Z97" s="219">
        <v>68.099999999999994</v>
      </c>
      <c r="AA97" s="219">
        <v>22.07</v>
      </c>
      <c r="AB97" s="219">
        <v>0</v>
      </c>
      <c r="AC97" s="219">
        <v>7.96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55.13</v>
      </c>
      <c r="AL97" s="219">
        <v>0</v>
      </c>
      <c r="AM97" s="219">
        <v>0</v>
      </c>
      <c r="AN97" s="219">
        <v>0</v>
      </c>
      <c r="AO97" s="219">
        <v>55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43.73</v>
      </c>
      <c r="M98" s="219">
        <v>0</v>
      </c>
      <c r="N98" s="219">
        <v>28.9</v>
      </c>
      <c r="O98" s="219">
        <v>48.54</v>
      </c>
      <c r="P98" s="219">
        <v>66.52</v>
      </c>
      <c r="Q98" s="219">
        <v>5.34</v>
      </c>
      <c r="R98" s="219">
        <v>10.38</v>
      </c>
      <c r="S98" s="219">
        <v>6.46</v>
      </c>
      <c r="T98" s="219">
        <v>0</v>
      </c>
      <c r="U98" s="219">
        <v>186.2</v>
      </c>
      <c r="V98" s="219">
        <v>4.62</v>
      </c>
      <c r="W98" s="219">
        <v>10.25</v>
      </c>
      <c r="X98" s="219">
        <v>36.1</v>
      </c>
      <c r="Y98" s="219">
        <v>0</v>
      </c>
      <c r="Z98" s="219">
        <v>68.099999999999994</v>
      </c>
      <c r="AA98" s="219">
        <v>22.07</v>
      </c>
      <c r="AB98" s="219">
        <v>0</v>
      </c>
      <c r="AC98" s="219">
        <v>7.96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55.13</v>
      </c>
      <c r="AL98" s="219">
        <v>0</v>
      </c>
      <c r="AM98" s="219">
        <v>0</v>
      </c>
      <c r="AN98" s="219">
        <v>0</v>
      </c>
      <c r="AO98" s="219">
        <v>55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0.93536750000000035</v>
      </c>
      <c r="L99">
        <f t="shared" si="0"/>
        <v>0.86457750000000033</v>
      </c>
      <c r="M99">
        <f t="shared" si="0"/>
        <v>0</v>
      </c>
      <c r="N99">
        <f t="shared" si="0"/>
        <v>0.6936000000000011</v>
      </c>
      <c r="O99">
        <f t="shared" si="0"/>
        <v>1.1649599999999993</v>
      </c>
      <c r="P99">
        <f t="shared" si="0"/>
        <v>1.5964800000000037</v>
      </c>
      <c r="Q99">
        <f t="shared" si="0"/>
        <v>0.10375249999999982</v>
      </c>
      <c r="R99">
        <f t="shared" si="0"/>
        <v>0.23147749999999992</v>
      </c>
      <c r="S99">
        <f t="shared" si="0"/>
        <v>0.12413499999999986</v>
      </c>
      <c r="T99">
        <f t="shared" si="0"/>
        <v>0</v>
      </c>
      <c r="U99">
        <f t="shared" si="0"/>
        <v>4.4688000000000088</v>
      </c>
      <c r="V99">
        <f t="shared" si="0"/>
        <v>9.9455000000000043E-2</v>
      </c>
      <c r="W99">
        <f t="shared" si="0"/>
        <v>0.23636500000000005</v>
      </c>
      <c r="X99">
        <f t="shared" si="0"/>
        <v>0.8661949999999986</v>
      </c>
      <c r="Y99">
        <f t="shared" si="0"/>
        <v>0</v>
      </c>
      <c r="Z99">
        <f t="shared" si="0"/>
        <v>1.5795825000000023</v>
      </c>
      <c r="AA99">
        <f t="shared" si="0"/>
        <v>0.45007249999999965</v>
      </c>
      <c r="AB99">
        <f t="shared" si="0"/>
        <v>0</v>
      </c>
      <c r="AC99">
        <f t="shared" si="0"/>
        <v>0.16943999999999995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1.24122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0.12755</v>
      </c>
      <c r="AP99">
        <f t="shared" si="0"/>
        <v>2.0250000000000001E-2</v>
      </c>
      <c r="AQ99">
        <f t="shared" ref="AQ99:AT99" si="1">SUM(AQ3:AQ98)/4000</f>
        <v>0.3051574999999998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45059</v>
      </c>
      <c r="B1" s="105" t="s">
        <v>200</v>
      </c>
      <c r="C1" s="223" t="s">
        <v>308</v>
      </c>
      <c r="D1" s="224"/>
      <c r="E1" s="224"/>
      <c r="F1" s="224"/>
      <c r="G1" s="224"/>
      <c r="H1" s="224"/>
      <c r="I1" s="224"/>
      <c r="J1" s="224"/>
      <c r="K1" s="225"/>
      <c r="L1" s="223" t="s">
        <v>307</v>
      </c>
      <c r="M1" s="226" t="s">
        <v>142</v>
      </c>
      <c r="O1" s="227" t="s">
        <v>309</v>
      </c>
      <c r="P1" s="227"/>
      <c r="Q1" s="227"/>
      <c r="R1" s="227"/>
      <c r="S1" s="227"/>
      <c r="U1" t="s">
        <v>313</v>
      </c>
      <c r="V1" s="228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23"/>
      <c r="M2" s="226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28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4.53</v>
      </c>
      <c r="L3" s="219">
        <v>368.38</v>
      </c>
      <c r="M3" s="219">
        <v>27.2</v>
      </c>
      <c r="N3" s="219">
        <v>34.92</v>
      </c>
      <c r="O3" s="219">
        <v>0</v>
      </c>
      <c r="P3" s="219">
        <v>41.18</v>
      </c>
      <c r="Q3" s="219">
        <v>6.45</v>
      </c>
      <c r="R3" s="219">
        <v>12.54</v>
      </c>
      <c r="S3" s="219">
        <v>7.8</v>
      </c>
      <c r="T3" s="219">
        <v>0</v>
      </c>
      <c r="U3" s="219">
        <v>40.9</v>
      </c>
      <c r="V3" s="219">
        <v>5.75</v>
      </c>
      <c r="W3" s="219">
        <v>12.35</v>
      </c>
      <c r="X3" s="219">
        <v>42.39</v>
      </c>
      <c r="Y3" s="219">
        <v>0</v>
      </c>
      <c r="Z3" s="219">
        <v>74.849999999999994</v>
      </c>
      <c r="AA3" s="219">
        <v>26.66</v>
      </c>
      <c r="AB3" s="219">
        <v>0</v>
      </c>
      <c r="AC3" s="219">
        <v>10.09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69.599999999999994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4.53</v>
      </c>
      <c r="L4" s="219">
        <v>368.38</v>
      </c>
      <c r="M4" s="219">
        <v>27.2</v>
      </c>
      <c r="N4" s="219">
        <v>34.92</v>
      </c>
      <c r="O4" s="219">
        <v>0</v>
      </c>
      <c r="P4" s="219">
        <v>41.18</v>
      </c>
      <c r="Q4" s="219">
        <v>6.45</v>
      </c>
      <c r="R4" s="219">
        <v>12.54</v>
      </c>
      <c r="S4" s="219">
        <v>7.8</v>
      </c>
      <c r="T4" s="219">
        <v>0</v>
      </c>
      <c r="U4" s="219">
        <v>40.9</v>
      </c>
      <c r="V4" s="219">
        <v>5.75</v>
      </c>
      <c r="W4" s="219">
        <v>12.38</v>
      </c>
      <c r="X4" s="219">
        <v>42.39</v>
      </c>
      <c r="Y4" s="219">
        <v>0</v>
      </c>
      <c r="Z4" s="219">
        <v>74.849999999999994</v>
      </c>
      <c r="AA4" s="219">
        <v>26.66</v>
      </c>
      <c r="AB4" s="219">
        <v>0</v>
      </c>
      <c r="AC4" s="219">
        <v>10.09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69.599999999999994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4.53</v>
      </c>
      <c r="L5" s="219">
        <v>368.38</v>
      </c>
      <c r="M5" s="219">
        <v>27.2</v>
      </c>
      <c r="N5" s="219">
        <v>34.92</v>
      </c>
      <c r="O5" s="219">
        <v>0</v>
      </c>
      <c r="P5" s="219">
        <v>41.18</v>
      </c>
      <c r="Q5" s="219">
        <v>6.45</v>
      </c>
      <c r="R5" s="219">
        <v>12.54</v>
      </c>
      <c r="S5" s="219">
        <v>7.8</v>
      </c>
      <c r="T5" s="219">
        <v>0</v>
      </c>
      <c r="U5" s="219">
        <v>40.9</v>
      </c>
      <c r="V5" s="219">
        <v>5.75</v>
      </c>
      <c r="W5" s="219">
        <v>12.47</v>
      </c>
      <c r="X5" s="219">
        <v>42.39</v>
      </c>
      <c r="Y5" s="219">
        <v>0</v>
      </c>
      <c r="Z5" s="219">
        <v>74.849999999999994</v>
      </c>
      <c r="AA5" s="219">
        <v>26.66</v>
      </c>
      <c r="AB5" s="219">
        <v>0</v>
      </c>
      <c r="AC5" s="219">
        <v>10.09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69.599999999999994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4.53</v>
      </c>
      <c r="L6" s="219">
        <v>368.38</v>
      </c>
      <c r="M6" s="219">
        <v>27.2</v>
      </c>
      <c r="N6" s="219">
        <v>34.92</v>
      </c>
      <c r="O6" s="219">
        <v>0</v>
      </c>
      <c r="P6" s="219">
        <v>41.18</v>
      </c>
      <c r="Q6" s="219">
        <v>6.45</v>
      </c>
      <c r="R6" s="219">
        <v>12.54</v>
      </c>
      <c r="S6" s="219">
        <v>7.8</v>
      </c>
      <c r="T6" s="219">
        <v>0</v>
      </c>
      <c r="U6" s="219">
        <v>40.9</v>
      </c>
      <c r="V6" s="219">
        <v>5.75</v>
      </c>
      <c r="W6" s="219">
        <v>12.47</v>
      </c>
      <c r="X6" s="219">
        <v>42.39</v>
      </c>
      <c r="Y6" s="219">
        <v>0</v>
      </c>
      <c r="Z6" s="219">
        <v>74.849999999999994</v>
      </c>
      <c r="AA6" s="219">
        <v>26.66</v>
      </c>
      <c r="AB6" s="219">
        <v>0</v>
      </c>
      <c r="AC6" s="219">
        <v>10.09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69.599999999999994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4.53</v>
      </c>
      <c r="L7" s="219">
        <v>372.93</v>
      </c>
      <c r="M7" s="219">
        <v>27.2</v>
      </c>
      <c r="N7" s="219">
        <v>34.92</v>
      </c>
      <c r="O7" s="219">
        <v>0</v>
      </c>
      <c r="P7" s="219">
        <v>41.18</v>
      </c>
      <c r="Q7" s="219">
        <v>6.45</v>
      </c>
      <c r="R7" s="219">
        <v>12.54</v>
      </c>
      <c r="S7" s="219">
        <v>7.8</v>
      </c>
      <c r="T7" s="219">
        <v>0</v>
      </c>
      <c r="U7" s="219">
        <v>40.9</v>
      </c>
      <c r="V7" s="219">
        <v>5.75</v>
      </c>
      <c r="W7" s="219">
        <v>12.47</v>
      </c>
      <c r="X7" s="219">
        <v>42.39</v>
      </c>
      <c r="Y7" s="219">
        <v>0</v>
      </c>
      <c r="Z7" s="219">
        <v>74.849999999999994</v>
      </c>
      <c r="AA7" s="219">
        <v>26.66</v>
      </c>
      <c r="AB7" s="219">
        <v>0</v>
      </c>
      <c r="AC7" s="219">
        <v>10.09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69.599999999999994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4.53</v>
      </c>
      <c r="L8" s="219">
        <v>372.93</v>
      </c>
      <c r="M8" s="219">
        <v>27.2</v>
      </c>
      <c r="N8" s="219">
        <v>34.92</v>
      </c>
      <c r="O8" s="219">
        <v>0</v>
      </c>
      <c r="P8" s="219">
        <v>41.18</v>
      </c>
      <c r="Q8" s="219">
        <v>6.45</v>
      </c>
      <c r="R8" s="219">
        <v>12.54</v>
      </c>
      <c r="S8" s="219">
        <v>7.8</v>
      </c>
      <c r="T8" s="219">
        <v>0</v>
      </c>
      <c r="U8" s="219">
        <v>40.9</v>
      </c>
      <c r="V8" s="219">
        <v>5.75</v>
      </c>
      <c r="W8" s="219">
        <v>12.47</v>
      </c>
      <c r="X8" s="219">
        <v>42.39</v>
      </c>
      <c r="Y8" s="219">
        <v>0</v>
      </c>
      <c r="Z8" s="219">
        <v>74.849999999999994</v>
      </c>
      <c r="AA8" s="219">
        <v>26.66</v>
      </c>
      <c r="AB8" s="219">
        <v>0</v>
      </c>
      <c r="AC8" s="219">
        <v>10.09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69.599999999999994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4.53</v>
      </c>
      <c r="L9" s="219">
        <v>372.93</v>
      </c>
      <c r="M9" s="219">
        <v>27.2</v>
      </c>
      <c r="N9" s="219">
        <v>34.92</v>
      </c>
      <c r="O9" s="219">
        <v>0</v>
      </c>
      <c r="P9" s="219">
        <v>41.18</v>
      </c>
      <c r="Q9" s="219">
        <v>6.45</v>
      </c>
      <c r="R9" s="219">
        <v>12.54</v>
      </c>
      <c r="S9" s="219">
        <v>7.8</v>
      </c>
      <c r="T9" s="219">
        <v>0</v>
      </c>
      <c r="U9" s="219">
        <v>40.9</v>
      </c>
      <c r="V9" s="219">
        <v>5.59</v>
      </c>
      <c r="W9" s="219">
        <v>12.47</v>
      </c>
      <c r="X9" s="219">
        <v>42.39</v>
      </c>
      <c r="Y9" s="219">
        <v>0</v>
      </c>
      <c r="Z9" s="219">
        <v>74.849999999999994</v>
      </c>
      <c r="AA9" s="219">
        <v>26.66</v>
      </c>
      <c r="AB9" s="219">
        <v>0</v>
      </c>
      <c r="AC9" s="219">
        <v>10.09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69.599999999999994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4.53</v>
      </c>
      <c r="L10" s="219">
        <v>372.93</v>
      </c>
      <c r="M10" s="219">
        <v>27.2</v>
      </c>
      <c r="N10" s="219">
        <v>34.92</v>
      </c>
      <c r="O10" s="219">
        <v>0</v>
      </c>
      <c r="P10" s="219">
        <v>41.18</v>
      </c>
      <c r="Q10" s="219">
        <v>6.45</v>
      </c>
      <c r="R10" s="219">
        <v>12.54</v>
      </c>
      <c r="S10" s="219">
        <v>7.8</v>
      </c>
      <c r="T10" s="219">
        <v>0</v>
      </c>
      <c r="U10" s="219">
        <v>40.9</v>
      </c>
      <c r="V10" s="219">
        <v>5.59</v>
      </c>
      <c r="W10" s="219">
        <v>12.47</v>
      </c>
      <c r="X10" s="219">
        <v>42.39</v>
      </c>
      <c r="Y10" s="219">
        <v>0</v>
      </c>
      <c r="Z10" s="219">
        <v>74.849999999999994</v>
      </c>
      <c r="AA10" s="219">
        <v>26.66</v>
      </c>
      <c r="AB10" s="219">
        <v>0</v>
      </c>
      <c r="AC10" s="219">
        <v>10.09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69.599999999999994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4.53</v>
      </c>
      <c r="L11" s="219">
        <v>372.93</v>
      </c>
      <c r="M11" s="219">
        <v>27.2</v>
      </c>
      <c r="N11" s="219">
        <v>34.92</v>
      </c>
      <c r="O11" s="219">
        <v>0</v>
      </c>
      <c r="P11" s="219">
        <v>41.18</v>
      </c>
      <c r="Q11" s="219">
        <v>6.45</v>
      </c>
      <c r="R11" s="219">
        <v>12.54</v>
      </c>
      <c r="S11" s="219">
        <v>7.8</v>
      </c>
      <c r="T11" s="219">
        <v>0</v>
      </c>
      <c r="U11" s="219">
        <v>40.9</v>
      </c>
      <c r="V11" s="219">
        <v>5.59</v>
      </c>
      <c r="W11" s="219">
        <v>12.47</v>
      </c>
      <c r="X11" s="219">
        <v>42.39</v>
      </c>
      <c r="Y11" s="219">
        <v>0</v>
      </c>
      <c r="Z11" s="219">
        <v>74.849999999999994</v>
      </c>
      <c r="AA11" s="219">
        <v>26.66</v>
      </c>
      <c r="AB11" s="219">
        <v>0</v>
      </c>
      <c r="AC11" s="219">
        <v>10.09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69.599999999999994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4.53</v>
      </c>
      <c r="L12" s="219">
        <v>372.93</v>
      </c>
      <c r="M12" s="219">
        <v>27.2</v>
      </c>
      <c r="N12" s="219">
        <v>34.92</v>
      </c>
      <c r="O12" s="219">
        <v>0</v>
      </c>
      <c r="P12" s="219">
        <v>41.18</v>
      </c>
      <c r="Q12" s="219">
        <v>6.45</v>
      </c>
      <c r="R12" s="219">
        <v>12.54</v>
      </c>
      <c r="S12" s="219">
        <v>7.8</v>
      </c>
      <c r="T12" s="219">
        <v>0</v>
      </c>
      <c r="U12" s="219">
        <v>40.9</v>
      </c>
      <c r="V12" s="219">
        <v>5.59</v>
      </c>
      <c r="W12" s="219">
        <v>12.47</v>
      </c>
      <c r="X12" s="219">
        <v>42.39</v>
      </c>
      <c r="Y12" s="219">
        <v>0</v>
      </c>
      <c r="Z12" s="219">
        <v>74.849999999999994</v>
      </c>
      <c r="AA12" s="219">
        <v>26.66</v>
      </c>
      <c r="AB12" s="219">
        <v>0</v>
      </c>
      <c r="AC12" s="219">
        <v>10.09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69.599999999999994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4.53</v>
      </c>
      <c r="L13" s="219">
        <v>372.93</v>
      </c>
      <c r="M13" s="219">
        <v>27.2</v>
      </c>
      <c r="N13" s="219">
        <v>34.92</v>
      </c>
      <c r="O13" s="219">
        <v>0</v>
      </c>
      <c r="P13" s="219">
        <v>41.18</v>
      </c>
      <c r="Q13" s="219">
        <v>6.45</v>
      </c>
      <c r="R13" s="219">
        <v>12.54</v>
      </c>
      <c r="S13" s="219">
        <v>7.8</v>
      </c>
      <c r="T13" s="219">
        <v>0</v>
      </c>
      <c r="U13" s="219">
        <v>40.9</v>
      </c>
      <c r="V13" s="219">
        <v>5.59</v>
      </c>
      <c r="W13" s="219">
        <v>12.56</v>
      </c>
      <c r="X13" s="219">
        <v>42.39</v>
      </c>
      <c r="Y13" s="219">
        <v>0</v>
      </c>
      <c r="Z13" s="219">
        <v>74.849999999999994</v>
      </c>
      <c r="AA13" s="219">
        <v>26.66</v>
      </c>
      <c r="AB13" s="219">
        <v>0</v>
      </c>
      <c r="AC13" s="219">
        <v>10.09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69.599999999999994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4.53</v>
      </c>
      <c r="L14" s="219">
        <v>372.93</v>
      </c>
      <c r="M14" s="219">
        <v>27.2</v>
      </c>
      <c r="N14" s="219">
        <v>34.92</v>
      </c>
      <c r="O14" s="219">
        <v>0</v>
      </c>
      <c r="P14" s="219">
        <v>41.18</v>
      </c>
      <c r="Q14" s="219">
        <v>6.45</v>
      </c>
      <c r="R14" s="219">
        <v>12.54</v>
      </c>
      <c r="S14" s="219">
        <v>7.8</v>
      </c>
      <c r="T14" s="219">
        <v>0</v>
      </c>
      <c r="U14" s="219">
        <v>40.9</v>
      </c>
      <c r="V14" s="219">
        <v>5.59</v>
      </c>
      <c r="W14" s="219">
        <v>12.56</v>
      </c>
      <c r="X14" s="219">
        <v>42.39</v>
      </c>
      <c r="Y14" s="219">
        <v>0</v>
      </c>
      <c r="Z14" s="219">
        <v>74.849999999999994</v>
      </c>
      <c r="AA14" s="219">
        <v>26.66</v>
      </c>
      <c r="AB14" s="219">
        <v>0</v>
      </c>
      <c r="AC14" s="219">
        <v>10.09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69.599999999999994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4.53</v>
      </c>
      <c r="L15" s="219">
        <v>375.76</v>
      </c>
      <c r="M15" s="219">
        <v>27.2</v>
      </c>
      <c r="N15" s="219">
        <v>34.92</v>
      </c>
      <c r="O15" s="219">
        <v>0</v>
      </c>
      <c r="P15" s="219">
        <v>41.18</v>
      </c>
      <c r="Q15" s="219">
        <v>6.45</v>
      </c>
      <c r="R15" s="219">
        <v>12.54</v>
      </c>
      <c r="S15" s="219">
        <v>7.8</v>
      </c>
      <c r="T15" s="219">
        <v>0</v>
      </c>
      <c r="U15" s="219">
        <v>40.9</v>
      </c>
      <c r="V15" s="219">
        <v>5.59</v>
      </c>
      <c r="W15" s="219">
        <v>12.56</v>
      </c>
      <c r="X15" s="219">
        <v>42.39</v>
      </c>
      <c r="Y15" s="219">
        <v>0</v>
      </c>
      <c r="Z15" s="219">
        <v>74.849999999999994</v>
      </c>
      <c r="AA15" s="219">
        <v>26.66</v>
      </c>
      <c r="AB15" s="219">
        <v>0</v>
      </c>
      <c r="AC15" s="219">
        <v>10.09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69.599999999999994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4.53</v>
      </c>
      <c r="L16" s="219">
        <v>375.76</v>
      </c>
      <c r="M16" s="219">
        <v>27.2</v>
      </c>
      <c r="N16" s="219">
        <v>34.92</v>
      </c>
      <c r="O16" s="219">
        <v>0</v>
      </c>
      <c r="P16" s="219">
        <v>41.18</v>
      </c>
      <c r="Q16" s="219">
        <v>6.45</v>
      </c>
      <c r="R16" s="219">
        <v>12.54</v>
      </c>
      <c r="S16" s="219">
        <v>7.8</v>
      </c>
      <c r="T16" s="219">
        <v>0</v>
      </c>
      <c r="U16" s="219">
        <v>40.9</v>
      </c>
      <c r="V16" s="219">
        <v>5.59</v>
      </c>
      <c r="W16" s="219">
        <v>12.56</v>
      </c>
      <c r="X16" s="219">
        <v>42.39</v>
      </c>
      <c r="Y16" s="219">
        <v>0</v>
      </c>
      <c r="Z16" s="219">
        <v>74.849999999999994</v>
      </c>
      <c r="AA16" s="219">
        <v>26.66</v>
      </c>
      <c r="AB16" s="219">
        <v>0</v>
      </c>
      <c r="AC16" s="219">
        <v>10.09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69.599999999999994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4.53</v>
      </c>
      <c r="L17" s="219">
        <v>375.76</v>
      </c>
      <c r="M17" s="219">
        <v>27.2</v>
      </c>
      <c r="N17" s="219">
        <v>34.92</v>
      </c>
      <c r="O17" s="219">
        <v>0</v>
      </c>
      <c r="P17" s="219">
        <v>41.18</v>
      </c>
      <c r="Q17" s="219">
        <v>6.45</v>
      </c>
      <c r="R17" s="219">
        <v>12.54</v>
      </c>
      <c r="S17" s="219">
        <v>7.8</v>
      </c>
      <c r="T17" s="219">
        <v>0</v>
      </c>
      <c r="U17" s="219">
        <v>40.9</v>
      </c>
      <c r="V17" s="219">
        <v>5.59</v>
      </c>
      <c r="W17" s="219">
        <v>12.56</v>
      </c>
      <c r="X17" s="219">
        <v>42.39</v>
      </c>
      <c r="Y17" s="219">
        <v>0</v>
      </c>
      <c r="Z17" s="219">
        <v>74.849999999999994</v>
      </c>
      <c r="AA17" s="219">
        <v>26.66</v>
      </c>
      <c r="AB17" s="219">
        <v>0</v>
      </c>
      <c r="AC17" s="219">
        <v>10.09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69.599999999999994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4.53</v>
      </c>
      <c r="L18" s="219">
        <v>375.76</v>
      </c>
      <c r="M18" s="219">
        <v>27.2</v>
      </c>
      <c r="N18" s="219">
        <v>34.92</v>
      </c>
      <c r="O18" s="219">
        <v>0</v>
      </c>
      <c r="P18" s="219">
        <v>41.18</v>
      </c>
      <c r="Q18" s="219">
        <v>6.45</v>
      </c>
      <c r="R18" s="219">
        <v>12.54</v>
      </c>
      <c r="S18" s="219">
        <v>7.8</v>
      </c>
      <c r="T18" s="219">
        <v>0</v>
      </c>
      <c r="U18" s="219">
        <v>40.9</v>
      </c>
      <c r="V18" s="219">
        <v>5.59</v>
      </c>
      <c r="W18" s="219">
        <v>12.56</v>
      </c>
      <c r="X18" s="219">
        <v>42.39</v>
      </c>
      <c r="Y18" s="219">
        <v>0</v>
      </c>
      <c r="Z18" s="219">
        <v>74.849999999999994</v>
      </c>
      <c r="AA18" s="219">
        <v>26.66</v>
      </c>
      <c r="AB18" s="219">
        <v>0</v>
      </c>
      <c r="AC18" s="219">
        <v>10.09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69.599999999999994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2.89</v>
      </c>
      <c r="L19" s="219">
        <v>299.36</v>
      </c>
      <c r="M19" s="219">
        <v>27.2</v>
      </c>
      <c r="N19" s="219">
        <v>34.92</v>
      </c>
      <c r="O19" s="219">
        <v>0</v>
      </c>
      <c r="P19" s="219">
        <v>41.18</v>
      </c>
      <c r="Q19" s="219">
        <v>2.89</v>
      </c>
      <c r="R19" s="219">
        <v>12.54</v>
      </c>
      <c r="S19" s="219">
        <v>3.85</v>
      </c>
      <c r="T19" s="219">
        <v>0</v>
      </c>
      <c r="U19" s="219">
        <v>40.9</v>
      </c>
      <c r="V19" s="219">
        <v>5.59</v>
      </c>
      <c r="W19" s="219">
        <v>12.56</v>
      </c>
      <c r="X19" s="219">
        <v>42.39</v>
      </c>
      <c r="Y19" s="219">
        <v>0</v>
      </c>
      <c r="Z19" s="219">
        <v>74.849999999999994</v>
      </c>
      <c r="AA19" s="219">
        <v>26.66</v>
      </c>
      <c r="AB19" s="219">
        <v>0</v>
      </c>
      <c r="AC19" s="219">
        <v>10.09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55.17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2.89</v>
      </c>
      <c r="L20" s="219">
        <v>240.88</v>
      </c>
      <c r="M20" s="219">
        <v>27.2</v>
      </c>
      <c r="N20" s="219">
        <v>34.92</v>
      </c>
      <c r="O20" s="219">
        <v>0</v>
      </c>
      <c r="P20" s="219">
        <v>41.18</v>
      </c>
      <c r="Q20" s="219">
        <v>2.89</v>
      </c>
      <c r="R20" s="219">
        <v>12.54</v>
      </c>
      <c r="S20" s="219">
        <v>3.85</v>
      </c>
      <c r="T20" s="219">
        <v>0</v>
      </c>
      <c r="U20" s="219">
        <v>40.9</v>
      </c>
      <c r="V20" s="219">
        <v>5.59</v>
      </c>
      <c r="W20" s="219">
        <v>12.56</v>
      </c>
      <c r="X20" s="219">
        <v>42.39</v>
      </c>
      <c r="Y20" s="219">
        <v>0</v>
      </c>
      <c r="Z20" s="219">
        <v>74.849999999999994</v>
      </c>
      <c r="AA20" s="219">
        <v>26.66</v>
      </c>
      <c r="AB20" s="219">
        <v>0</v>
      </c>
      <c r="AC20" s="219">
        <v>10.09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55.17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2.89</v>
      </c>
      <c r="L21" s="219">
        <v>231.24</v>
      </c>
      <c r="M21" s="219">
        <v>27.2</v>
      </c>
      <c r="N21" s="219">
        <v>34.92</v>
      </c>
      <c r="O21" s="219">
        <v>0</v>
      </c>
      <c r="P21" s="219">
        <v>41.18</v>
      </c>
      <c r="Q21" s="219">
        <v>2.89</v>
      </c>
      <c r="R21" s="219">
        <v>12.54</v>
      </c>
      <c r="S21" s="219">
        <v>3.85</v>
      </c>
      <c r="T21" s="219">
        <v>0</v>
      </c>
      <c r="U21" s="219">
        <v>40.9</v>
      </c>
      <c r="V21" s="219">
        <v>5.59</v>
      </c>
      <c r="W21" s="219">
        <v>12.56</v>
      </c>
      <c r="X21" s="219">
        <v>42.39</v>
      </c>
      <c r="Y21" s="219">
        <v>0</v>
      </c>
      <c r="Z21" s="219">
        <v>74.849999999999994</v>
      </c>
      <c r="AA21" s="219">
        <v>26.66</v>
      </c>
      <c r="AB21" s="219">
        <v>0</v>
      </c>
      <c r="AC21" s="219">
        <v>10.09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55.17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2.89</v>
      </c>
      <c r="L22" s="219">
        <v>231.24</v>
      </c>
      <c r="M22" s="219">
        <v>27.2</v>
      </c>
      <c r="N22" s="219">
        <v>34.92</v>
      </c>
      <c r="O22" s="219">
        <v>0</v>
      </c>
      <c r="P22" s="219">
        <v>41.18</v>
      </c>
      <c r="Q22" s="219">
        <v>2.89</v>
      </c>
      <c r="R22" s="219">
        <v>12.54</v>
      </c>
      <c r="S22" s="219">
        <v>3.85</v>
      </c>
      <c r="T22" s="219">
        <v>0</v>
      </c>
      <c r="U22" s="219">
        <v>40.9</v>
      </c>
      <c r="V22" s="219">
        <v>5.59</v>
      </c>
      <c r="W22" s="219">
        <v>12.56</v>
      </c>
      <c r="X22" s="219">
        <v>42.39</v>
      </c>
      <c r="Y22" s="219">
        <v>0</v>
      </c>
      <c r="Z22" s="219">
        <v>74.849999999999994</v>
      </c>
      <c r="AA22" s="219">
        <v>26.66</v>
      </c>
      <c r="AB22" s="219">
        <v>0</v>
      </c>
      <c r="AC22" s="219">
        <v>10.09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55.17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2.89</v>
      </c>
      <c r="L23" s="219">
        <v>231.24</v>
      </c>
      <c r="M23" s="219">
        <v>27.2</v>
      </c>
      <c r="N23" s="219">
        <v>34.92</v>
      </c>
      <c r="O23" s="219">
        <v>0</v>
      </c>
      <c r="P23" s="219">
        <v>41.18</v>
      </c>
      <c r="Q23" s="219">
        <v>2.89</v>
      </c>
      <c r="R23" s="219">
        <v>12.54</v>
      </c>
      <c r="S23" s="219">
        <v>3.85</v>
      </c>
      <c r="T23" s="219">
        <v>0</v>
      </c>
      <c r="U23" s="219">
        <v>40.9</v>
      </c>
      <c r="V23" s="219">
        <v>5.59</v>
      </c>
      <c r="W23" s="219">
        <v>12.56</v>
      </c>
      <c r="X23" s="219">
        <v>42.39</v>
      </c>
      <c r="Y23" s="219">
        <v>0</v>
      </c>
      <c r="Z23" s="219">
        <v>74.849999999999994</v>
      </c>
      <c r="AA23" s="219">
        <v>26.66</v>
      </c>
      <c r="AB23" s="219">
        <v>0</v>
      </c>
      <c r="AC23" s="219">
        <v>10.09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55.17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2.89</v>
      </c>
      <c r="L24" s="219">
        <v>231.24</v>
      </c>
      <c r="M24" s="219">
        <v>27.2</v>
      </c>
      <c r="N24" s="219">
        <v>34.92</v>
      </c>
      <c r="O24" s="219">
        <v>0</v>
      </c>
      <c r="P24" s="219">
        <v>41.18</v>
      </c>
      <c r="Q24" s="219">
        <v>2.89</v>
      </c>
      <c r="R24" s="219">
        <v>12.54</v>
      </c>
      <c r="S24" s="219">
        <v>3.85</v>
      </c>
      <c r="T24" s="219">
        <v>0</v>
      </c>
      <c r="U24" s="219">
        <v>40.9</v>
      </c>
      <c r="V24" s="219">
        <v>5.59</v>
      </c>
      <c r="W24" s="219">
        <v>12.56</v>
      </c>
      <c r="X24" s="219">
        <v>42.39</v>
      </c>
      <c r="Y24" s="219">
        <v>0</v>
      </c>
      <c r="Z24" s="219">
        <v>74.849999999999994</v>
      </c>
      <c r="AA24" s="219">
        <v>26.66</v>
      </c>
      <c r="AB24" s="219">
        <v>0</v>
      </c>
      <c r="AC24" s="219">
        <v>10.09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55.17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2.89</v>
      </c>
      <c r="L25" s="219">
        <v>231.24</v>
      </c>
      <c r="M25" s="219">
        <v>27.2</v>
      </c>
      <c r="N25" s="219">
        <v>34.92</v>
      </c>
      <c r="O25" s="219">
        <v>0</v>
      </c>
      <c r="P25" s="219">
        <v>41.18</v>
      </c>
      <c r="Q25" s="219">
        <v>2.89</v>
      </c>
      <c r="R25" s="219">
        <v>12.54</v>
      </c>
      <c r="S25" s="219">
        <v>3.85</v>
      </c>
      <c r="T25" s="219">
        <v>0</v>
      </c>
      <c r="U25" s="219">
        <v>40.9</v>
      </c>
      <c r="V25" s="219">
        <v>5.59</v>
      </c>
      <c r="W25" s="219">
        <v>12.56</v>
      </c>
      <c r="X25" s="219">
        <v>42.39</v>
      </c>
      <c r="Y25" s="219">
        <v>0</v>
      </c>
      <c r="Z25" s="219">
        <v>74.849999999999994</v>
      </c>
      <c r="AA25" s="219">
        <v>26.66</v>
      </c>
      <c r="AB25" s="219">
        <v>0</v>
      </c>
      <c r="AC25" s="219">
        <v>10.09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55.17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2.89</v>
      </c>
      <c r="L26" s="219">
        <v>231.24</v>
      </c>
      <c r="M26" s="219">
        <v>27.2</v>
      </c>
      <c r="N26" s="219">
        <v>34.92</v>
      </c>
      <c r="O26" s="219">
        <v>0</v>
      </c>
      <c r="P26" s="219">
        <v>41.18</v>
      </c>
      <c r="Q26" s="219">
        <v>2.89</v>
      </c>
      <c r="R26" s="219">
        <v>12.54</v>
      </c>
      <c r="S26" s="219">
        <v>3.85</v>
      </c>
      <c r="T26" s="219">
        <v>0</v>
      </c>
      <c r="U26" s="219">
        <v>40.9</v>
      </c>
      <c r="V26" s="219">
        <v>5.59</v>
      </c>
      <c r="W26" s="219">
        <v>12.56</v>
      </c>
      <c r="X26" s="219">
        <v>42.39</v>
      </c>
      <c r="Y26" s="219">
        <v>0</v>
      </c>
      <c r="Z26" s="219">
        <v>74.849999999999994</v>
      </c>
      <c r="AA26" s="219">
        <v>26.66</v>
      </c>
      <c r="AB26" s="219">
        <v>0</v>
      </c>
      <c r="AC26" s="219">
        <v>10.09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57.47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2.89</v>
      </c>
      <c r="L27" s="219">
        <v>221.61</v>
      </c>
      <c r="M27" s="219">
        <v>27.2</v>
      </c>
      <c r="N27" s="219">
        <v>34.92</v>
      </c>
      <c r="O27" s="219">
        <v>0</v>
      </c>
      <c r="P27" s="219">
        <v>41.18</v>
      </c>
      <c r="Q27" s="219">
        <v>2.89</v>
      </c>
      <c r="R27" s="219">
        <v>12.54</v>
      </c>
      <c r="S27" s="219">
        <v>3.85</v>
      </c>
      <c r="T27" s="219">
        <v>0</v>
      </c>
      <c r="U27" s="219">
        <v>40.9</v>
      </c>
      <c r="V27" s="219">
        <v>5.59</v>
      </c>
      <c r="W27" s="219">
        <v>12.56</v>
      </c>
      <c r="X27" s="219">
        <v>42.39</v>
      </c>
      <c r="Y27" s="219">
        <v>0</v>
      </c>
      <c r="Z27" s="219">
        <v>74.849999999999994</v>
      </c>
      <c r="AA27" s="219">
        <v>26.66</v>
      </c>
      <c r="AB27" s="219">
        <v>0</v>
      </c>
      <c r="AC27" s="219">
        <v>10.09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57.47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8.1999999999999993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2.89</v>
      </c>
      <c r="L28" s="219">
        <v>221.61</v>
      </c>
      <c r="M28" s="219">
        <v>27.2</v>
      </c>
      <c r="N28" s="219">
        <v>34.92</v>
      </c>
      <c r="O28" s="219">
        <v>0</v>
      </c>
      <c r="P28" s="219">
        <v>41.18</v>
      </c>
      <c r="Q28" s="219">
        <v>2.89</v>
      </c>
      <c r="R28" s="219">
        <v>12.54</v>
      </c>
      <c r="S28" s="219">
        <v>3.85</v>
      </c>
      <c r="T28" s="219">
        <v>0</v>
      </c>
      <c r="U28" s="219">
        <v>40.9</v>
      </c>
      <c r="V28" s="219">
        <v>5.59</v>
      </c>
      <c r="W28" s="219">
        <v>12.56</v>
      </c>
      <c r="X28" s="219">
        <v>42.39</v>
      </c>
      <c r="Y28" s="219">
        <v>0</v>
      </c>
      <c r="Z28" s="219">
        <v>74.849999999999994</v>
      </c>
      <c r="AA28" s="219">
        <v>26.66</v>
      </c>
      <c r="AB28" s="219">
        <v>0</v>
      </c>
      <c r="AC28" s="219">
        <v>10.09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57.47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10.49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3</v>
      </c>
      <c r="L29" s="219">
        <v>204.26</v>
      </c>
      <c r="M29" s="219">
        <v>27.2</v>
      </c>
      <c r="N29" s="219">
        <v>34.92</v>
      </c>
      <c r="O29" s="219">
        <v>0</v>
      </c>
      <c r="P29" s="219">
        <v>41.18</v>
      </c>
      <c r="Q29" s="219">
        <v>3.3</v>
      </c>
      <c r="R29" s="219">
        <v>12.54</v>
      </c>
      <c r="S29" s="219">
        <v>3.85</v>
      </c>
      <c r="T29" s="219">
        <v>0</v>
      </c>
      <c r="U29" s="219">
        <v>40.9</v>
      </c>
      <c r="V29" s="219">
        <v>5.59</v>
      </c>
      <c r="W29" s="219">
        <v>12.56</v>
      </c>
      <c r="X29" s="219">
        <v>42.39</v>
      </c>
      <c r="Y29" s="219">
        <v>0</v>
      </c>
      <c r="Z29" s="219">
        <v>74.849999999999994</v>
      </c>
      <c r="AA29" s="219">
        <v>27</v>
      </c>
      <c r="AB29" s="219">
        <v>0</v>
      </c>
      <c r="AC29" s="219">
        <v>10.09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57.47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16.63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2.94</v>
      </c>
      <c r="L30" s="219">
        <v>204.26</v>
      </c>
      <c r="M30" s="219">
        <v>27.2</v>
      </c>
      <c r="N30" s="219">
        <v>34.92</v>
      </c>
      <c r="O30" s="219">
        <v>0</v>
      </c>
      <c r="P30" s="219">
        <v>41.18</v>
      </c>
      <c r="Q30" s="219">
        <v>3.42</v>
      </c>
      <c r="R30" s="219">
        <v>1.93</v>
      </c>
      <c r="S30" s="219">
        <v>3.85</v>
      </c>
      <c r="T30" s="219">
        <v>0</v>
      </c>
      <c r="U30" s="219">
        <v>40.9</v>
      </c>
      <c r="V30" s="219">
        <v>5.59</v>
      </c>
      <c r="W30" s="219">
        <v>12.56</v>
      </c>
      <c r="X30" s="219">
        <v>42.39</v>
      </c>
      <c r="Y30" s="219">
        <v>0</v>
      </c>
      <c r="Z30" s="219">
        <v>19.27</v>
      </c>
      <c r="AA30" s="219">
        <v>7.71</v>
      </c>
      <c r="AB30" s="219">
        <v>0</v>
      </c>
      <c r="AC30" s="219">
        <v>10.09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57.47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20.2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2.94</v>
      </c>
      <c r="L31" s="219">
        <v>204.26</v>
      </c>
      <c r="M31" s="219">
        <v>27.2</v>
      </c>
      <c r="N31" s="219">
        <v>34.92</v>
      </c>
      <c r="O31" s="219">
        <v>0</v>
      </c>
      <c r="P31" s="219">
        <v>41.18</v>
      </c>
      <c r="Q31" s="219">
        <v>3.42</v>
      </c>
      <c r="R31" s="219">
        <v>1.93</v>
      </c>
      <c r="S31" s="219">
        <v>3.85</v>
      </c>
      <c r="T31" s="219">
        <v>0</v>
      </c>
      <c r="U31" s="219">
        <v>40.9</v>
      </c>
      <c r="V31" s="219">
        <v>5.59</v>
      </c>
      <c r="W31" s="219">
        <v>12.56</v>
      </c>
      <c r="X31" s="219">
        <v>42.39</v>
      </c>
      <c r="Y31" s="219">
        <v>0</v>
      </c>
      <c r="Z31" s="219">
        <v>19.27</v>
      </c>
      <c r="AA31" s="219">
        <v>7.71</v>
      </c>
      <c r="AB31" s="219">
        <v>0</v>
      </c>
      <c r="AC31" s="219">
        <v>10.09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57.47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20.2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2.94</v>
      </c>
      <c r="L32" s="219">
        <v>204.26</v>
      </c>
      <c r="M32" s="219">
        <v>27.2</v>
      </c>
      <c r="N32" s="219">
        <v>34.92</v>
      </c>
      <c r="O32" s="219">
        <v>0</v>
      </c>
      <c r="P32" s="219">
        <v>41.18</v>
      </c>
      <c r="Q32" s="219">
        <v>3.42</v>
      </c>
      <c r="R32" s="219">
        <v>1.93</v>
      </c>
      <c r="S32" s="219">
        <v>3.85</v>
      </c>
      <c r="T32" s="219">
        <v>0</v>
      </c>
      <c r="U32" s="219">
        <v>40.9</v>
      </c>
      <c r="V32" s="219">
        <v>5.8</v>
      </c>
      <c r="W32" s="219">
        <v>10.29</v>
      </c>
      <c r="X32" s="219">
        <v>42.4</v>
      </c>
      <c r="Y32" s="219">
        <v>0</v>
      </c>
      <c r="Z32" s="219">
        <v>19.27</v>
      </c>
      <c r="AA32" s="219">
        <v>7.71</v>
      </c>
      <c r="AB32" s="219">
        <v>0</v>
      </c>
      <c r="AC32" s="219">
        <v>10.09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57.47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20.2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2.99</v>
      </c>
      <c r="L33" s="219">
        <v>204.26</v>
      </c>
      <c r="M33" s="219">
        <v>27.2</v>
      </c>
      <c r="N33" s="219">
        <v>34.92</v>
      </c>
      <c r="O33" s="219">
        <v>0</v>
      </c>
      <c r="P33" s="219">
        <v>41.18</v>
      </c>
      <c r="Q33" s="219">
        <v>3.45</v>
      </c>
      <c r="R33" s="219">
        <v>1.93</v>
      </c>
      <c r="S33" s="219">
        <v>4.05</v>
      </c>
      <c r="T33" s="219">
        <v>0</v>
      </c>
      <c r="U33" s="219">
        <v>40.9</v>
      </c>
      <c r="V33" s="219">
        <v>5.8</v>
      </c>
      <c r="W33" s="219">
        <v>10.29</v>
      </c>
      <c r="X33" s="219">
        <v>42.39</v>
      </c>
      <c r="Y33" s="219">
        <v>0</v>
      </c>
      <c r="Z33" s="219">
        <v>19.27</v>
      </c>
      <c r="AA33" s="219">
        <v>7.71</v>
      </c>
      <c r="AB33" s="219">
        <v>0</v>
      </c>
      <c r="AC33" s="219">
        <v>10.09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57.47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20.2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2.99</v>
      </c>
      <c r="L34" s="219">
        <v>204.26</v>
      </c>
      <c r="M34" s="219">
        <v>27.2</v>
      </c>
      <c r="N34" s="219">
        <v>34.92</v>
      </c>
      <c r="O34" s="219">
        <v>0</v>
      </c>
      <c r="P34" s="219">
        <v>41.18</v>
      </c>
      <c r="Q34" s="219">
        <v>3.45</v>
      </c>
      <c r="R34" s="219">
        <v>1.93</v>
      </c>
      <c r="S34" s="219">
        <v>4.05</v>
      </c>
      <c r="T34" s="219">
        <v>0</v>
      </c>
      <c r="U34" s="219">
        <v>40.9</v>
      </c>
      <c r="V34" s="219">
        <v>0.16</v>
      </c>
      <c r="W34" s="219">
        <v>1.93</v>
      </c>
      <c r="X34" s="219">
        <v>19.27</v>
      </c>
      <c r="Y34" s="219">
        <v>0</v>
      </c>
      <c r="Z34" s="219">
        <v>19.27</v>
      </c>
      <c r="AA34" s="219">
        <v>7.71</v>
      </c>
      <c r="AB34" s="219">
        <v>0</v>
      </c>
      <c r="AC34" s="219">
        <v>10.09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57.47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20.2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2.99</v>
      </c>
      <c r="L35" s="219">
        <v>204.26</v>
      </c>
      <c r="M35" s="219">
        <v>27.2</v>
      </c>
      <c r="N35" s="219">
        <v>34.92</v>
      </c>
      <c r="O35" s="219">
        <v>0</v>
      </c>
      <c r="P35" s="219">
        <v>41.18</v>
      </c>
      <c r="Q35" s="219">
        <v>3.23</v>
      </c>
      <c r="R35" s="219">
        <v>1.93</v>
      </c>
      <c r="S35" s="219">
        <v>4</v>
      </c>
      <c r="T35" s="219">
        <v>0</v>
      </c>
      <c r="U35" s="219">
        <v>40.9</v>
      </c>
      <c r="V35" s="219">
        <v>0</v>
      </c>
      <c r="W35" s="219">
        <v>1.93</v>
      </c>
      <c r="X35" s="219">
        <v>19.27</v>
      </c>
      <c r="Y35" s="219">
        <v>0</v>
      </c>
      <c r="Z35" s="219">
        <v>19.27</v>
      </c>
      <c r="AA35" s="219">
        <v>7.71</v>
      </c>
      <c r="AB35" s="219">
        <v>0</v>
      </c>
      <c r="AC35" s="219">
        <v>10.09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57.47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22.2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2.99</v>
      </c>
      <c r="L36" s="219">
        <v>204.26</v>
      </c>
      <c r="M36" s="219">
        <v>27.2</v>
      </c>
      <c r="N36" s="219">
        <v>34.92</v>
      </c>
      <c r="O36" s="219">
        <v>0</v>
      </c>
      <c r="P36" s="219">
        <v>41.18</v>
      </c>
      <c r="Q36" s="219">
        <v>3.23</v>
      </c>
      <c r="R36" s="219">
        <v>1.93</v>
      </c>
      <c r="S36" s="219">
        <v>4</v>
      </c>
      <c r="T36" s="219">
        <v>0</v>
      </c>
      <c r="U36" s="219">
        <v>40.9</v>
      </c>
      <c r="V36" s="219">
        <v>0</v>
      </c>
      <c r="W36" s="219">
        <v>1.93</v>
      </c>
      <c r="X36" s="219">
        <v>19.27</v>
      </c>
      <c r="Y36" s="219">
        <v>0</v>
      </c>
      <c r="Z36" s="219">
        <v>19.27</v>
      </c>
      <c r="AA36" s="219">
        <v>7.71</v>
      </c>
      <c r="AB36" s="219">
        <v>0</v>
      </c>
      <c r="AC36" s="219">
        <v>10.09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57.47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22.2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2.99</v>
      </c>
      <c r="L37" s="219">
        <v>204.26</v>
      </c>
      <c r="M37" s="219">
        <v>27.2</v>
      </c>
      <c r="N37" s="219">
        <v>34.92</v>
      </c>
      <c r="O37" s="219">
        <v>0</v>
      </c>
      <c r="P37" s="219">
        <v>41.18</v>
      </c>
      <c r="Q37" s="219">
        <v>3.23</v>
      </c>
      <c r="R37" s="219">
        <v>1.93</v>
      </c>
      <c r="S37" s="219">
        <v>4</v>
      </c>
      <c r="T37" s="219">
        <v>0</v>
      </c>
      <c r="U37" s="219">
        <v>40.9</v>
      </c>
      <c r="V37" s="219">
        <v>0</v>
      </c>
      <c r="W37" s="219">
        <v>1.93</v>
      </c>
      <c r="X37" s="219">
        <v>19.27</v>
      </c>
      <c r="Y37" s="219">
        <v>0</v>
      </c>
      <c r="Z37" s="219">
        <v>19.27</v>
      </c>
      <c r="AA37" s="219">
        <v>7.71</v>
      </c>
      <c r="AB37" s="219">
        <v>0</v>
      </c>
      <c r="AC37" s="219">
        <v>10.09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57.47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22.2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2.99</v>
      </c>
      <c r="L38" s="219">
        <v>204.26</v>
      </c>
      <c r="M38" s="219">
        <v>27.2</v>
      </c>
      <c r="N38" s="219">
        <v>34.92</v>
      </c>
      <c r="O38" s="219">
        <v>0</v>
      </c>
      <c r="P38" s="219">
        <v>41.18</v>
      </c>
      <c r="Q38" s="219">
        <v>3.23</v>
      </c>
      <c r="R38" s="219">
        <v>1.93</v>
      </c>
      <c r="S38" s="219">
        <v>4</v>
      </c>
      <c r="T38" s="219">
        <v>0</v>
      </c>
      <c r="U38" s="219">
        <v>40.9</v>
      </c>
      <c r="V38" s="219">
        <v>0</v>
      </c>
      <c r="W38" s="219">
        <v>1.93</v>
      </c>
      <c r="X38" s="219">
        <v>19.27</v>
      </c>
      <c r="Y38" s="219">
        <v>0</v>
      </c>
      <c r="Z38" s="219">
        <v>19.27</v>
      </c>
      <c r="AA38" s="219">
        <v>7.71</v>
      </c>
      <c r="AB38" s="219">
        <v>0</v>
      </c>
      <c r="AC38" s="219">
        <v>10.09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57.47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22.2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2.99</v>
      </c>
      <c r="L39" s="219">
        <v>204.26</v>
      </c>
      <c r="M39" s="219">
        <v>27.2</v>
      </c>
      <c r="N39" s="219">
        <v>34.92</v>
      </c>
      <c r="O39" s="219">
        <v>0</v>
      </c>
      <c r="P39" s="219">
        <v>41.18</v>
      </c>
      <c r="Q39" s="219">
        <v>3.24</v>
      </c>
      <c r="R39" s="219">
        <v>1.93</v>
      </c>
      <c r="S39" s="219">
        <v>4</v>
      </c>
      <c r="T39" s="219">
        <v>0</v>
      </c>
      <c r="U39" s="219">
        <v>40.9</v>
      </c>
      <c r="V39" s="219">
        <v>0</v>
      </c>
      <c r="W39" s="219">
        <v>1.93</v>
      </c>
      <c r="X39" s="219">
        <v>19.27</v>
      </c>
      <c r="Y39" s="219">
        <v>0</v>
      </c>
      <c r="Z39" s="219">
        <v>19.27</v>
      </c>
      <c r="AA39" s="219">
        <v>7.71</v>
      </c>
      <c r="AB39" s="219">
        <v>0</v>
      </c>
      <c r="AC39" s="219">
        <v>10.09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57.72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22.2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2.99</v>
      </c>
      <c r="L40" s="219">
        <v>204.26</v>
      </c>
      <c r="M40" s="219">
        <v>27.2</v>
      </c>
      <c r="N40" s="219">
        <v>34.92</v>
      </c>
      <c r="O40" s="219">
        <v>0</v>
      </c>
      <c r="P40" s="219">
        <v>41.18</v>
      </c>
      <c r="Q40" s="219">
        <v>3.24</v>
      </c>
      <c r="R40" s="219">
        <v>1.93</v>
      </c>
      <c r="S40" s="219">
        <v>4</v>
      </c>
      <c r="T40" s="219">
        <v>0</v>
      </c>
      <c r="U40" s="219">
        <v>40.9</v>
      </c>
      <c r="V40" s="219">
        <v>0</v>
      </c>
      <c r="W40" s="219">
        <v>1.93</v>
      </c>
      <c r="X40" s="219">
        <v>19.27</v>
      </c>
      <c r="Y40" s="219">
        <v>0</v>
      </c>
      <c r="Z40" s="219">
        <v>19.27</v>
      </c>
      <c r="AA40" s="219">
        <v>7.71</v>
      </c>
      <c r="AB40" s="219">
        <v>0</v>
      </c>
      <c r="AC40" s="219">
        <v>10.09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57.72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22.2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2.99</v>
      </c>
      <c r="L41" s="219">
        <v>204.26</v>
      </c>
      <c r="M41" s="219">
        <v>27.2</v>
      </c>
      <c r="N41" s="219">
        <v>34.92</v>
      </c>
      <c r="O41" s="219">
        <v>0</v>
      </c>
      <c r="P41" s="219">
        <v>41.18</v>
      </c>
      <c r="Q41" s="219">
        <v>3.44</v>
      </c>
      <c r="R41" s="219">
        <v>1.93</v>
      </c>
      <c r="S41" s="219">
        <v>4</v>
      </c>
      <c r="T41" s="219">
        <v>0</v>
      </c>
      <c r="U41" s="219">
        <v>40.9</v>
      </c>
      <c r="V41" s="219">
        <v>0</v>
      </c>
      <c r="W41" s="219">
        <v>1.93</v>
      </c>
      <c r="X41" s="219">
        <v>19.27</v>
      </c>
      <c r="Y41" s="219">
        <v>0</v>
      </c>
      <c r="Z41" s="219">
        <v>19.27</v>
      </c>
      <c r="AA41" s="219">
        <v>7.71</v>
      </c>
      <c r="AB41" s="219">
        <v>0</v>
      </c>
      <c r="AC41" s="219">
        <v>10.09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57.72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22.2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2.99</v>
      </c>
      <c r="L42" s="219">
        <v>204.26</v>
      </c>
      <c r="M42" s="219">
        <v>27.2</v>
      </c>
      <c r="N42" s="219">
        <v>34.92</v>
      </c>
      <c r="O42" s="219">
        <v>0</v>
      </c>
      <c r="P42" s="219">
        <v>41.18</v>
      </c>
      <c r="Q42" s="219">
        <v>3.44</v>
      </c>
      <c r="R42" s="219">
        <v>1.93</v>
      </c>
      <c r="S42" s="219">
        <v>4</v>
      </c>
      <c r="T42" s="219">
        <v>0</v>
      </c>
      <c r="U42" s="219">
        <v>40.9</v>
      </c>
      <c r="V42" s="219">
        <v>0</v>
      </c>
      <c r="W42" s="219">
        <v>1.93</v>
      </c>
      <c r="X42" s="219">
        <v>19.27</v>
      </c>
      <c r="Y42" s="219">
        <v>0</v>
      </c>
      <c r="Z42" s="219">
        <v>19.27</v>
      </c>
      <c r="AA42" s="219">
        <v>7.71</v>
      </c>
      <c r="AB42" s="219">
        <v>0</v>
      </c>
      <c r="AC42" s="219">
        <v>10.09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57.72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22.2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2.99</v>
      </c>
      <c r="L43" s="219">
        <v>204.26</v>
      </c>
      <c r="M43" s="219">
        <v>27.2</v>
      </c>
      <c r="N43" s="219">
        <v>34.92</v>
      </c>
      <c r="O43" s="219">
        <v>0</v>
      </c>
      <c r="P43" s="219">
        <v>41.18</v>
      </c>
      <c r="Q43" s="219">
        <v>3.44</v>
      </c>
      <c r="R43" s="219">
        <v>1.93</v>
      </c>
      <c r="S43" s="219">
        <v>4</v>
      </c>
      <c r="T43" s="219">
        <v>0</v>
      </c>
      <c r="U43" s="219">
        <v>40.9</v>
      </c>
      <c r="V43" s="219">
        <v>0</v>
      </c>
      <c r="W43" s="219">
        <v>1.93</v>
      </c>
      <c r="X43" s="219">
        <v>19.27</v>
      </c>
      <c r="Y43" s="219">
        <v>0</v>
      </c>
      <c r="Z43" s="219">
        <v>19.27</v>
      </c>
      <c r="AA43" s="219">
        <v>7.71</v>
      </c>
      <c r="AB43" s="219">
        <v>0</v>
      </c>
      <c r="AC43" s="219">
        <v>10.09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57.72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22.2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2.99</v>
      </c>
      <c r="L44" s="219">
        <v>204.26</v>
      </c>
      <c r="M44" s="219">
        <v>27.2</v>
      </c>
      <c r="N44" s="219">
        <v>34.92</v>
      </c>
      <c r="O44" s="219">
        <v>0</v>
      </c>
      <c r="P44" s="219">
        <v>41.18</v>
      </c>
      <c r="Q44" s="219">
        <v>3.44</v>
      </c>
      <c r="R44" s="219">
        <v>1.93</v>
      </c>
      <c r="S44" s="219">
        <v>4</v>
      </c>
      <c r="T44" s="219">
        <v>0</v>
      </c>
      <c r="U44" s="219">
        <v>40.9</v>
      </c>
      <c r="V44" s="219">
        <v>0</v>
      </c>
      <c r="W44" s="219">
        <v>1.93</v>
      </c>
      <c r="X44" s="219">
        <v>19.27</v>
      </c>
      <c r="Y44" s="219">
        <v>0</v>
      </c>
      <c r="Z44" s="219">
        <v>19.27</v>
      </c>
      <c r="AA44" s="219">
        <v>7.71</v>
      </c>
      <c r="AB44" s="219">
        <v>0</v>
      </c>
      <c r="AC44" s="219">
        <v>9.7899999999999991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57.72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22.2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2.99</v>
      </c>
      <c r="L45" s="219">
        <v>204.26</v>
      </c>
      <c r="M45" s="219">
        <v>27.2</v>
      </c>
      <c r="N45" s="219">
        <v>34.92</v>
      </c>
      <c r="O45" s="219">
        <v>0</v>
      </c>
      <c r="P45" s="219">
        <v>41.18</v>
      </c>
      <c r="Q45" s="219">
        <v>3.46</v>
      </c>
      <c r="R45" s="219">
        <v>1.93</v>
      </c>
      <c r="S45" s="219">
        <v>4</v>
      </c>
      <c r="T45" s="219">
        <v>0</v>
      </c>
      <c r="U45" s="219">
        <v>40.9</v>
      </c>
      <c r="V45" s="219">
        <v>0</v>
      </c>
      <c r="W45" s="219">
        <v>1.93</v>
      </c>
      <c r="X45" s="219">
        <v>19.27</v>
      </c>
      <c r="Y45" s="219">
        <v>0</v>
      </c>
      <c r="Z45" s="219">
        <v>19.27</v>
      </c>
      <c r="AA45" s="219">
        <v>7.7</v>
      </c>
      <c r="AB45" s="219">
        <v>0</v>
      </c>
      <c r="AC45" s="219">
        <v>9.7899999999999991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57.72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22.2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2.99</v>
      </c>
      <c r="L46" s="219">
        <v>204.26</v>
      </c>
      <c r="M46" s="219">
        <v>27.2</v>
      </c>
      <c r="N46" s="219">
        <v>34.92</v>
      </c>
      <c r="O46" s="219">
        <v>0</v>
      </c>
      <c r="P46" s="219">
        <v>41.18</v>
      </c>
      <c r="Q46" s="219">
        <v>3.46</v>
      </c>
      <c r="R46" s="219">
        <v>1.93</v>
      </c>
      <c r="S46" s="219">
        <v>4</v>
      </c>
      <c r="T46" s="219">
        <v>0</v>
      </c>
      <c r="U46" s="219">
        <v>40.9</v>
      </c>
      <c r="V46" s="219">
        <v>0</v>
      </c>
      <c r="W46" s="219">
        <v>1.93</v>
      </c>
      <c r="X46" s="219">
        <v>19.27</v>
      </c>
      <c r="Y46" s="219">
        <v>0</v>
      </c>
      <c r="Z46" s="219">
        <v>19.27</v>
      </c>
      <c r="AA46" s="219">
        <v>7.7</v>
      </c>
      <c r="AB46" s="219">
        <v>0</v>
      </c>
      <c r="AC46" s="219">
        <v>9.7899999999999991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57.72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22.2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2.99</v>
      </c>
      <c r="L47" s="219">
        <v>204.26</v>
      </c>
      <c r="M47" s="219">
        <v>27.2</v>
      </c>
      <c r="N47" s="219">
        <v>34.92</v>
      </c>
      <c r="O47" s="219">
        <v>0</v>
      </c>
      <c r="P47" s="219">
        <v>41.18</v>
      </c>
      <c r="Q47" s="219">
        <v>3.46</v>
      </c>
      <c r="R47" s="219">
        <v>1.93</v>
      </c>
      <c r="S47" s="219">
        <v>4</v>
      </c>
      <c r="T47" s="219">
        <v>0</v>
      </c>
      <c r="U47" s="219">
        <v>40.9</v>
      </c>
      <c r="V47" s="219">
        <v>0</v>
      </c>
      <c r="W47" s="219">
        <v>1.96</v>
      </c>
      <c r="X47" s="219">
        <v>19.27</v>
      </c>
      <c r="Y47" s="219">
        <v>0</v>
      </c>
      <c r="Z47" s="219">
        <v>19.27</v>
      </c>
      <c r="AA47" s="219">
        <v>7.7</v>
      </c>
      <c r="AB47" s="219">
        <v>0</v>
      </c>
      <c r="AC47" s="219">
        <v>9.7899999999999991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57.72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22.2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2.99</v>
      </c>
      <c r="L48" s="219">
        <v>204.26</v>
      </c>
      <c r="M48" s="219">
        <v>27.2</v>
      </c>
      <c r="N48" s="219">
        <v>34.92</v>
      </c>
      <c r="O48" s="219">
        <v>0</v>
      </c>
      <c r="P48" s="219">
        <v>41.18</v>
      </c>
      <c r="Q48" s="219">
        <v>3.46</v>
      </c>
      <c r="R48" s="219">
        <v>1.93</v>
      </c>
      <c r="S48" s="219">
        <v>4</v>
      </c>
      <c r="T48" s="219">
        <v>0</v>
      </c>
      <c r="U48" s="219">
        <v>40.9</v>
      </c>
      <c r="V48" s="219">
        <v>0</v>
      </c>
      <c r="W48" s="219">
        <v>1.96</v>
      </c>
      <c r="X48" s="219">
        <v>19.27</v>
      </c>
      <c r="Y48" s="219">
        <v>0</v>
      </c>
      <c r="Z48" s="219">
        <v>19.27</v>
      </c>
      <c r="AA48" s="219">
        <v>7.7</v>
      </c>
      <c r="AB48" s="219">
        <v>0</v>
      </c>
      <c r="AC48" s="219">
        <v>9.7899999999999991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57.72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22.2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2.99</v>
      </c>
      <c r="L49" s="219">
        <v>204.26</v>
      </c>
      <c r="M49" s="219">
        <v>27.2</v>
      </c>
      <c r="N49" s="219">
        <v>34.92</v>
      </c>
      <c r="O49" s="219">
        <v>0</v>
      </c>
      <c r="P49" s="219">
        <v>41.18</v>
      </c>
      <c r="Q49" s="219">
        <v>2.89</v>
      </c>
      <c r="R49" s="219">
        <v>1.93</v>
      </c>
      <c r="S49" s="219">
        <v>4</v>
      </c>
      <c r="T49" s="219">
        <v>0</v>
      </c>
      <c r="U49" s="219">
        <v>40.9</v>
      </c>
      <c r="V49" s="219">
        <v>0</v>
      </c>
      <c r="W49" s="219">
        <v>1.96</v>
      </c>
      <c r="X49" s="219">
        <v>19.27</v>
      </c>
      <c r="Y49" s="219">
        <v>0</v>
      </c>
      <c r="Z49" s="219">
        <v>19.27</v>
      </c>
      <c r="AA49" s="219">
        <v>7.71</v>
      </c>
      <c r="AB49" s="219">
        <v>0</v>
      </c>
      <c r="AC49" s="219">
        <v>9.7899999999999991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57.72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22.2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2.99</v>
      </c>
      <c r="L50" s="219">
        <v>204.26</v>
      </c>
      <c r="M50" s="219">
        <v>27.2</v>
      </c>
      <c r="N50" s="219">
        <v>34.92</v>
      </c>
      <c r="O50" s="219">
        <v>0</v>
      </c>
      <c r="P50" s="219">
        <v>41.18</v>
      </c>
      <c r="Q50" s="219">
        <v>3.09</v>
      </c>
      <c r="R50" s="219">
        <v>1.93</v>
      </c>
      <c r="S50" s="219">
        <v>4</v>
      </c>
      <c r="T50" s="219">
        <v>0</v>
      </c>
      <c r="U50" s="219">
        <v>40.9</v>
      </c>
      <c r="V50" s="219">
        <v>0</v>
      </c>
      <c r="W50" s="219">
        <v>1.96</v>
      </c>
      <c r="X50" s="219">
        <v>19.27</v>
      </c>
      <c r="Y50" s="219">
        <v>0</v>
      </c>
      <c r="Z50" s="219">
        <v>19.27</v>
      </c>
      <c r="AA50" s="219">
        <v>7.71</v>
      </c>
      <c r="AB50" s="219">
        <v>0</v>
      </c>
      <c r="AC50" s="219">
        <v>9.7899999999999991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57.72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22.2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2.99</v>
      </c>
      <c r="L51" s="219">
        <v>206.43</v>
      </c>
      <c r="M51" s="219">
        <v>27.2</v>
      </c>
      <c r="N51" s="219">
        <v>34.92</v>
      </c>
      <c r="O51" s="219">
        <v>0</v>
      </c>
      <c r="P51" s="219">
        <v>41.18</v>
      </c>
      <c r="Q51" s="219">
        <v>3</v>
      </c>
      <c r="R51" s="219">
        <v>1.93</v>
      </c>
      <c r="S51" s="219">
        <v>4.01</v>
      </c>
      <c r="T51" s="219">
        <v>0</v>
      </c>
      <c r="U51" s="219">
        <v>40.9</v>
      </c>
      <c r="V51" s="219">
        <v>0</v>
      </c>
      <c r="W51" s="219">
        <v>1.96</v>
      </c>
      <c r="X51" s="219">
        <v>19.27</v>
      </c>
      <c r="Y51" s="219">
        <v>0</v>
      </c>
      <c r="Z51" s="219">
        <v>19.27</v>
      </c>
      <c r="AA51" s="219">
        <v>7.71</v>
      </c>
      <c r="AB51" s="219">
        <v>0</v>
      </c>
      <c r="AC51" s="219">
        <v>9.7899999999999991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58.71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22.2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2.99</v>
      </c>
      <c r="L52" s="219">
        <v>206.43</v>
      </c>
      <c r="M52" s="219">
        <v>27.2</v>
      </c>
      <c r="N52" s="219">
        <v>34.92</v>
      </c>
      <c r="O52" s="219">
        <v>0</v>
      </c>
      <c r="P52" s="219">
        <v>41.18</v>
      </c>
      <c r="Q52" s="219">
        <v>3.15</v>
      </c>
      <c r="R52" s="219">
        <v>1.93</v>
      </c>
      <c r="S52" s="219">
        <v>4.01</v>
      </c>
      <c r="T52" s="219">
        <v>0</v>
      </c>
      <c r="U52" s="219">
        <v>40.9</v>
      </c>
      <c r="V52" s="219">
        <v>0</v>
      </c>
      <c r="W52" s="219">
        <v>1.96</v>
      </c>
      <c r="X52" s="219">
        <v>19.27</v>
      </c>
      <c r="Y52" s="219">
        <v>0</v>
      </c>
      <c r="Z52" s="219">
        <v>19.27</v>
      </c>
      <c r="AA52" s="219">
        <v>7.71</v>
      </c>
      <c r="AB52" s="219">
        <v>0</v>
      </c>
      <c r="AC52" s="219">
        <v>9.7899999999999991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58.71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22.2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2.99</v>
      </c>
      <c r="L53" s="219">
        <v>206.82</v>
      </c>
      <c r="M53" s="219">
        <v>27.2</v>
      </c>
      <c r="N53" s="219">
        <v>34.92</v>
      </c>
      <c r="O53" s="219">
        <v>0</v>
      </c>
      <c r="P53" s="219">
        <v>41.18</v>
      </c>
      <c r="Q53" s="219">
        <v>3.49</v>
      </c>
      <c r="R53" s="219">
        <v>1.93</v>
      </c>
      <c r="S53" s="219">
        <v>4.1399999999999997</v>
      </c>
      <c r="T53" s="219">
        <v>0</v>
      </c>
      <c r="U53" s="219">
        <v>40.9</v>
      </c>
      <c r="V53" s="219">
        <v>0</v>
      </c>
      <c r="W53" s="219">
        <v>1.96</v>
      </c>
      <c r="X53" s="219">
        <v>19.27</v>
      </c>
      <c r="Y53" s="219">
        <v>0</v>
      </c>
      <c r="Z53" s="219">
        <v>19.27</v>
      </c>
      <c r="AA53" s="219">
        <v>7.71</v>
      </c>
      <c r="AB53" s="219">
        <v>0</v>
      </c>
      <c r="AC53" s="219">
        <v>9.7899999999999991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58.71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22.2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2.99</v>
      </c>
      <c r="L54" s="219">
        <v>206.82</v>
      </c>
      <c r="M54" s="219">
        <v>27.2</v>
      </c>
      <c r="N54" s="219">
        <v>34.92</v>
      </c>
      <c r="O54" s="219">
        <v>0</v>
      </c>
      <c r="P54" s="219">
        <v>41.18</v>
      </c>
      <c r="Q54" s="219">
        <v>3.49</v>
      </c>
      <c r="R54" s="219">
        <v>1.93</v>
      </c>
      <c r="S54" s="219">
        <v>4.1399999999999997</v>
      </c>
      <c r="T54" s="219">
        <v>0</v>
      </c>
      <c r="U54" s="219">
        <v>40.9</v>
      </c>
      <c r="V54" s="219">
        <v>0</v>
      </c>
      <c r="W54" s="219">
        <v>1.96</v>
      </c>
      <c r="X54" s="219">
        <v>19.27</v>
      </c>
      <c r="Y54" s="219">
        <v>0</v>
      </c>
      <c r="Z54" s="219">
        <v>19.27</v>
      </c>
      <c r="AA54" s="219">
        <v>7.71</v>
      </c>
      <c r="AB54" s="219">
        <v>0</v>
      </c>
      <c r="AC54" s="219">
        <v>9.7899999999999991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58.71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22.2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2.99</v>
      </c>
      <c r="L55" s="219">
        <v>206.82</v>
      </c>
      <c r="M55" s="219">
        <v>27.2</v>
      </c>
      <c r="N55" s="219">
        <v>34.92</v>
      </c>
      <c r="O55" s="219">
        <v>0</v>
      </c>
      <c r="P55" s="219">
        <v>41.18</v>
      </c>
      <c r="Q55" s="219">
        <v>3.49</v>
      </c>
      <c r="R55" s="219">
        <v>1.93</v>
      </c>
      <c r="S55" s="219">
        <v>4.1399999999999997</v>
      </c>
      <c r="T55" s="219">
        <v>0</v>
      </c>
      <c r="U55" s="219">
        <v>40.9</v>
      </c>
      <c r="V55" s="219">
        <v>0</v>
      </c>
      <c r="W55" s="219">
        <v>1.93</v>
      </c>
      <c r="X55" s="219">
        <v>19.27</v>
      </c>
      <c r="Y55" s="219">
        <v>0</v>
      </c>
      <c r="Z55" s="219">
        <v>19.27</v>
      </c>
      <c r="AA55" s="219">
        <v>7.71</v>
      </c>
      <c r="AB55" s="219">
        <v>0</v>
      </c>
      <c r="AC55" s="219">
        <v>6.41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58.71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22.2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2.99</v>
      </c>
      <c r="L56" s="219">
        <v>206.82</v>
      </c>
      <c r="M56" s="219">
        <v>27.2</v>
      </c>
      <c r="N56" s="219">
        <v>34.92</v>
      </c>
      <c r="O56" s="219">
        <v>0</v>
      </c>
      <c r="P56" s="219">
        <v>41.18</v>
      </c>
      <c r="Q56" s="219">
        <v>3.49</v>
      </c>
      <c r="R56" s="219">
        <v>1.93</v>
      </c>
      <c r="S56" s="219">
        <v>4.1399999999999997</v>
      </c>
      <c r="T56" s="219">
        <v>0</v>
      </c>
      <c r="U56" s="219">
        <v>40.9</v>
      </c>
      <c r="V56" s="219">
        <v>0</v>
      </c>
      <c r="W56" s="219">
        <v>1.93</v>
      </c>
      <c r="X56" s="219">
        <v>19.27</v>
      </c>
      <c r="Y56" s="219">
        <v>0</v>
      </c>
      <c r="Z56" s="219">
        <v>19.27</v>
      </c>
      <c r="AA56" s="219">
        <v>7.71</v>
      </c>
      <c r="AB56" s="219">
        <v>0</v>
      </c>
      <c r="AC56" s="219">
        <v>6.41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58.71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22.2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2.99</v>
      </c>
      <c r="L57" s="219">
        <v>206.82</v>
      </c>
      <c r="M57" s="219">
        <v>27.2</v>
      </c>
      <c r="N57" s="219">
        <v>34.92</v>
      </c>
      <c r="O57" s="219">
        <v>0</v>
      </c>
      <c r="P57" s="219">
        <v>41.18</v>
      </c>
      <c r="Q57" s="219">
        <v>3.49</v>
      </c>
      <c r="R57" s="219">
        <v>1.93</v>
      </c>
      <c r="S57" s="219">
        <v>4.1399999999999997</v>
      </c>
      <c r="T57" s="219">
        <v>0</v>
      </c>
      <c r="U57" s="219">
        <v>40.9</v>
      </c>
      <c r="V57" s="219">
        <v>4.78</v>
      </c>
      <c r="W57" s="219">
        <v>11.67</v>
      </c>
      <c r="X57" s="219">
        <v>41.43</v>
      </c>
      <c r="Y57" s="219">
        <v>0</v>
      </c>
      <c r="Z57" s="219">
        <v>19.27</v>
      </c>
      <c r="AA57" s="219">
        <v>7.71</v>
      </c>
      <c r="AB57" s="219">
        <v>0</v>
      </c>
      <c r="AC57" s="219">
        <v>9.49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58.71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22.2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2.99</v>
      </c>
      <c r="L58" s="219">
        <v>206.82</v>
      </c>
      <c r="M58" s="219">
        <v>27.2</v>
      </c>
      <c r="N58" s="219">
        <v>34.92</v>
      </c>
      <c r="O58" s="219">
        <v>0</v>
      </c>
      <c r="P58" s="219">
        <v>41.18</v>
      </c>
      <c r="Q58" s="219">
        <v>3.49</v>
      </c>
      <c r="R58" s="219">
        <v>1.93</v>
      </c>
      <c r="S58" s="219">
        <v>4.1399999999999997</v>
      </c>
      <c r="T58" s="219">
        <v>0</v>
      </c>
      <c r="U58" s="219">
        <v>40.9</v>
      </c>
      <c r="V58" s="219">
        <v>5.59</v>
      </c>
      <c r="W58" s="219">
        <v>12.11</v>
      </c>
      <c r="X58" s="219">
        <v>42.39</v>
      </c>
      <c r="Y58" s="219">
        <v>0</v>
      </c>
      <c r="Z58" s="219">
        <v>19.27</v>
      </c>
      <c r="AA58" s="219">
        <v>7.71</v>
      </c>
      <c r="AB58" s="219">
        <v>0</v>
      </c>
      <c r="AC58" s="219">
        <v>9.49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58.71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22.2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2.99</v>
      </c>
      <c r="L59" s="219">
        <v>204.26</v>
      </c>
      <c r="M59" s="219">
        <v>27.2</v>
      </c>
      <c r="N59" s="219">
        <v>34.92</v>
      </c>
      <c r="O59" s="219">
        <v>0</v>
      </c>
      <c r="P59" s="219">
        <v>41.18</v>
      </c>
      <c r="Q59" s="219">
        <v>2.89</v>
      </c>
      <c r="R59" s="219">
        <v>1.93</v>
      </c>
      <c r="S59" s="219">
        <v>4.0599999999999996</v>
      </c>
      <c r="T59" s="219">
        <v>0</v>
      </c>
      <c r="U59" s="219">
        <v>40.9</v>
      </c>
      <c r="V59" s="219">
        <v>5.18</v>
      </c>
      <c r="W59" s="219">
        <v>12.56</v>
      </c>
      <c r="X59" s="219">
        <v>42.39</v>
      </c>
      <c r="Y59" s="219">
        <v>0</v>
      </c>
      <c r="Z59" s="219">
        <v>19.27</v>
      </c>
      <c r="AA59" s="219">
        <v>7.71</v>
      </c>
      <c r="AB59" s="219">
        <v>0</v>
      </c>
      <c r="AC59" s="219">
        <v>9.49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57.84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22.2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2.99</v>
      </c>
      <c r="L60" s="219">
        <v>204.26</v>
      </c>
      <c r="M60" s="219">
        <v>27.2</v>
      </c>
      <c r="N60" s="219">
        <v>34.92</v>
      </c>
      <c r="O60" s="219">
        <v>0</v>
      </c>
      <c r="P60" s="219">
        <v>41.18</v>
      </c>
      <c r="Q60" s="219">
        <v>2.89</v>
      </c>
      <c r="R60" s="219">
        <v>1.93</v>
      </c>
      <c r="S60" s="219">
        <v>4.0599999999999996</v>
      </c>
      <c r="T60" s="219">
        <v>0</v>
      </c>
      <c r="U60" s="219">
        <v>40.9</v>
      </c>
      <c r="V60" s="219">
        <v>5.59</v>
      </c>
      <c r="W60" s="219">
        <v>12.56</v>
      </c>
      <c r="X60" s="219">
        <v>42.39</v>
      </c>
      <c r="Y60" s="219">
        <v>0</v>
      </c>
      <c r="Z60" s="219">
        <v>19.27</v>
      </c>
      <c r="AA60" s="219">
        <v>7.71</v>
      </c>
      <c r="AB60" s="219">
        <v>0</v>
      </c>
      <c r="AC60" s="219">
        <v>9.49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57.84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22.2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2.97</v>
      </c>
      <c r="L61" s="219">
        <v>204.26</v>
      </c>
      <c r="M61" s="219">
        <v>27.2</v>
      </c>
      <c r="N61" s="219">
        <v>34.92</v>
      </c>
      <c r="O61" s="219">
        <v>0</v>
      </c>
      <c r="P61" s="219">
        <v>41.18</v>
      </c>
      <c r="Q61" s="219">
        <v>3</v>
      </c>
      <c r="R61" s="219">
        <v>12.53</v>
      </c>
      <c r="S61" s="219">
        <v>4.03</v>
      </c>
      <c r="T61" s="219">
        <v>0</v>
      </c>
      <c r="U61" s="219">
        <v>40.9</v>
      </c>
      <c r="V61" s="219">
        <v>5.59</v>
      </c>
      <c r="W61" s="219">
        <v>12.92</v>
      </c>
      <c r="X61" s="219">
        <v>42.39</v>
      </c>
      <c r="Y61" s="219">
        <v>0</v>
      </c>
      <c r="Z61" s="219">
        <v>72.09</v>
      </c>
      <c r="AA61" s="219">
        <v>26.66</v>
      </c>
      <c r="AB61" s="219">
        <v>0</v>
      </c>
      <c r="AC61" s="219">
        <v>9.49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57.84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22.2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2.97</v>
      </c>
      <c r="L62" s="219">
        <v>204.26</v>
      </c>
      <c r="M62" s="219">
        <v>27.2</v>
      </c>
      <c r="N62" s="219">
        <v>34.92</v>
      </c>
      <c r="O62" s="219">
        <v>0</v>
      </c>
      <c r="P62" s="219">
        <v>41.18</v>
      </c>
      <c r="Q62" s="219">
        <v>3</v>
      </c>
      <c r="R62" s="219">
        <v>12.53</v>
      </c>
      <c r="S62" s="219">
        <v>4.03</v>
      </c>
      <c r="T62" s="219">
        <v>0</v>
      </c>
      <c r="U62" s="219">
        <v>40.9</v>
      </c>
      <c r="V62" s="219">
        <v>5.59</v>
      </c>
      <c r="W62" s="219">
        <v>12.92</v>
      </c>
      <c r="X62" s="219">
        <v>42.39</v>
      </c>
      <c r="Y62" s="219">
        <v>0</v>
      </c>
      <c r="Z62" s="219">
        <v>74.849999999999994</v>
      </c>
      <c r="AA62" s="219">
        <v>26.66</v>
      </c>
      <c r="AB62" s="219">
        <v>0</v>
      </c>
      <c r="AC62" s="219">
        <v>9.49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57.84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22.2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2.89</v>
      </c>
      <c r="L63" s="219">
        <v>204.26</v>
      </c>
      <c r="M63" s="219">
        <v>27.2</v>
      </c>
      <c r="N63" s="219">
        <v>34.92</v>
      </c>
      <c r="O63" s="219">
        <v>0</v>
      </c>
      <c r="P63" s="219">
        <v>41.18</v>
      </c>
      <c r="Q63" s="219">
        <v>2.89</v>
      </c>
      <c r="R63" s="219">
        <v>12.54</v>
      </c>
      <c r="S63" s="219">
        <v>3.98</v>
      </c>
      <c r="T63" s="219">
        <v>0</v>
      </c>
      <c r="U63" s="219">
        <v>40.9</v>
      </c>
      <c r="V63" s="219">
        <v>5.59</v>
      </c>
      <c r="W63" s="219">
        <v>13.1</v>
      </c>
      <c r="X63" s="219">
        <v>42.39</v>
      </c>
      <c r="Y63" s="219">
        <v>0</v>
      </c>
      <c r="Z63" s="219">
        <v>74.849999999999994</v>
      </c>
      <c r="AA63" s="219">
        <v>29.56</v>
      </c>
      <c r="AB63" s="219">
        <v>0</v>
      </c>
      <c r="AC63" s="219">
        <v>9.49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57.84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22.2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2.89</v>
      </c>
      <c r="L64" s="219">
        <v>204.26</v>
      </c>
      <c r="M64" s="219">
        <v>27.2</v>
      </c>
      <c r="N64" s="219">
        <v>34.92</v>
      </c>
      <c r="O64" s="219">
        <v>0</v>
      </c>
      <c r="P64" s="219">
        <v>41.18</v>
      </c>
      <c r="Q64" s="219">
        <v>2.89</v>
      </c>
      <c r="R64" s="219">
        <v>12.54</v>
      </c>
      <c r="S64" s="219">
        <v>3.98</v>
      </c>
      <c r="T64" s="219">
        <v>0</v>
      </c>
      <c r="U64" s="219">
        <v>40.9</v>
      </c>
      <c r="V64" s="219">
        <v>5.59</v>
      </c>
      <c r="W64" s="219">
        <v>13.1</v>
      </c>
      <c r="X64" s="219">
        <v>42.39</v>
      </c>
      <c r="Y64" s="219">
        <v>0</v>
      </c>
      <c r="Z64" s="219">
        <v>74.849999999999994</v>
      </c>
      <c r="AA64" s="219">
        <v>29.56</v>
      </c>
      <c r="AB64" s="219">
        <v>0</v>
      </c>
      <c r="AC64" s="219">
        <v>9.49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57.84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22.2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2.89</v>
      </c>
      <c r="L65" s="219">
        <v>241.67</v>
      </c>
      <c r="M65" s="219">
        <v>27.2</v>
      </c>
      <c r="N65" s="219">
        <v>34.92</v>
      </c>
      <c r="O65" s="219">
        <v>0</v>
      </c>
      <c r="P65" s="219">
        <v>41.18</v>
      </c>
      <c r="Q65" s="219">
        <v>2.86</v>
      </c>
      <c r="R65" s="219">
        <v>12.54</v>
      </c>
      <c r="S65" s="219">
        <v>3.85</v>
      </c>
      <c r="T65" s="219">
        <v>0</v>
      </c>
      <c r="U65" s="219">
        <v>40.9</v>
      </c>
      <c r="V65" s="219">
        <v>5.59</v>
      </c>
      <c r="W65" s="219">
        <v>12.92</v>
      </c>
      <c r="X65" s="219">
        <v>42.39</v>
      </c>
      <c r="Y65" s="219">
        <v>0</v>
      </c>
      <c r="Z65" s="219">
        <v>74.849999999999994</v>
      </c>
      <c r="AA65" s="219">
        <v>29.56</v>
      </c>
      <c r="AB65" s="219">
        <v>0</v>
      </c>
      <c r="AC65" s="219">
        <v>9.49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57.84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22.2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2.89</v>
      </c>
      <c r="L66" s="219">
        <v>289.04000000000002</v>
      </c>
      <c r="M66" s="219">
        <v>27.2</v>
      </c>
      <c r="N66" s="219">
        <v>34.92</v>
      </c>
      <c r="O66" s="219">
        <v>0</v>
      </c>
      <c r="P66" s="219">
        <v>41.18</v>
      </c>
      <c r="Q66" s="219">
        <v>2.89</v>
      </c>
      <c r="R66" s="219">
        <v>12.54</v>
      </c>
      <c r="S66" s="219">
        <v>3.85</v>
      </c>
      <c r="T66" s="219">
        <v>0</v>
      </c>
      <c r="U66" s="219">
        <v>40.9</v>
      </c>
      <c r="V66" s="219">
        <v>5.59</v>
      </c>
      <c r="W66" s="219">
        <v>12.92</v>
      </c>
      <c r="X66" s="219">
        <v>42.39</v>
      </c>
      <c r="Y66" s="219">
        <v>0</v>
      </c>
      <c r="Z66" s="219">
        <v>74.849999999999994</v>
      </c>
      <c r="AA66" s="219">
        <v>29.56</v>
      </c>
      <c r="AB66" s="219">
        <v>0</v>
      </c>
      <c r="AC66" s="219">
        <v>9.49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57.84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22.2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2.89</v>
      </c>
      <c r="L67" s="219">
        <v>289.04000000000002</v>
      </c>
      <c r="M67" s="219">
        <v>27.2</v>
      </c>
      <c r="N67" s="219">
        <v>34.92</v>
      </c>
      <c r="O67" s="219">
        <v>0</v>
      </c>
      <c r="P67" s="219">
        <v>41.18</v>
      </c>
      <c r="Q67" s="219">
        <v>2.89</v>
      </c>
      <c r="R67" s="219">
        <v>12.54</v>
      </c>
      <c r="S67" s="219">
        <v>3.85</v>
      </c>
      <c r="T67" s="219">
        <v>0</v>
      </c>
      <c r="U67" s="219">
        <v>40.9</v>
      </c>
      <c r="V67" s="219">
        <v>5.59</v>
      </c>
      <c r="W67" s="219">
        <v>12.92</v>
      </c>
      <c r="X67" s="219">
        <v>42.39</v>
      </c>
      <c r="Y67" s="219">
        <v>0</v>
      </c>
      <c r="Z67" s="219">
        <v>74.849999999999994</v>
      </c>
      <c r="AA67" s="219">
        <v>29.56</v>
      </c>
      <c r="AB67" s="219">
        <v>0</v>
      </c>
      <c r="AC67" s="219">
        <v>9.49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57.84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22.2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2.89</v>
      </c>
      <c r="L68" s="219">
        <v>289.04000000000002</v>
      </c>
      <c r="M68" s="219">
        <v>27.2</v>
      </c>
      <c r="N68" s="219">
        <v>34.92</v>
      </c>
      <c r="O68" s="219">
        <v>0</v>
      </c>
      <c r="P68" s="219">
        <v>41.18</v>
      </c>
      <c r="Q68" s="219">
        <v>2.89</v>
      </c>
      <c r="R68" s="219">
        <v>12.54</v>
      </c>
      <c r="S68" s="219">
        <v>3.85</v>
      </c>
      <c r="T68" s="219">
        <v>0</v>
      </c>
      <c r="U68" s="219">
        <v>40.9</v>
      </c>
      <c r="V68" s="219">
        <v>5.59</v>
      </c>
      <c r="W68" s="219">
        <v>12.92</v>
      </c>
      <c r="X68" s="219">
        <v>42.39</v>
      </c>
      <c r="Y68" s="219">
        <v>0</v>
      </c>
      <c r="Z68" s="219">
        <v>74.849999999999994</v>
      </c>
      <c r="AA68" s="219">
        <v>26.66</v>
      </c>
      <c r="AB68" s="219">
        <v>0</v>
      </c>
      <c r="AC68" s="219">
        <v>9.49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57.84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22.2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298.68</v>
      </c>
      <c r="M69" s="219">
        <v>27.2</v>
      </c>
      <c r="N69" s="219">
        <v>34.92</v>
      </c>
      <c r="O69" s="219">
        <v>0</v>
      </c>
      <c r="P69" s="219">
        <v>41.18</v>
      </c>
      <c r="Q69" s="219">
        <v>2.89</v>
      </c>
      <c r="R69" s="219">
        <v>12.54</v>
      </c>
      <c r="S69" s="219">
        <v>3.85</v>
      </c>
      <c r="T69" s="219">
        <v>0</v>
      </c>
      <c r="U69" s="219">
        <v>40.9</v>
      </c>
      <c r="V69" s="219">
        <v>5.59</v>
      </c>
      <c r="W69" s="219">
        <v>12.92</v>
      </c>
      <c r="X69" s="219">
        <v>42.39</v>
      </c>
      <c r="Y69" s="219">
        <v>0</v>
      </c>
      <c r="Z69" s="219">
        <v>74.849999999999994</v>
      </c>
      <c r="AA69" s="219">
        <v>26.66</v>
      </c>
      <c r="AB69" s="219">
        <v>0</v>
      </c>
      <c r="AC69" s="219">
        <v>9.49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52.66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22.2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298.68</v>
      </c>
      <c r="M70" s="219">
        <v>27.2</v>
      </c>
      <c r="N70" s="219">
        <v>34.92</v>
      </c>
      <c r="O70" s="219">
        <v>0</v>
      </c>
      <c r="P70" s="219">
        <v>41.18</v>
      </c>
      <c r="Q70" s="219">
        <v>2.89</v>
      </c>
      <c r="R70" s="219">
        <v>12.54</v>
      </c>
      <c r="S70" s="219">
        <v>3.85</v>
      </c>
      <c r="T70" s="219">
        <v>0</v>
      </c>
      <c r="U70" s="219">
        <v>40.9</v>
      </c>
      <c r="V70" s="219">
        <v>5.59</v>
      </c>
      <c r="W70" s="219">
        <v>12.92</v>
      </c>
      <c r="X70" s="219">
        <v>42.39</v>
      </c>
      <c r="Y70" s="219">
        <v>0</v>
      </c>
      <c r="Z70" s="219">
        <v>74.849999999999994</v>
      </c>
      <c r="AA70" s="219">
        <v>26.66</v>
      </c>
      <c r="AB70" s="219">
        <v>0</v>
      </c>
      <c r="AC70" s="219">
        <v>9.49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50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22.2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298.68</v>
      </c>
      <c r="M71" s="219">
        <v>23.06</v>
      </c>
      <c r="N71" s="219">
        <v>34.92</v>
      </c>
      <c r="O71" s="219">
        <v>0</v>
      </c>
      <c r="P71" s="219">
        <v>41.18</v>
      </c>
      <c r="Q71" s="219">
        <v>2.89</v>
      </c>
      <c r="R71" s="219">
        <v>12.54</v>
      </c>
      <c r="S71" s="219">
        <v>3.85</v>
      </c>
      <c r="T71" s="219">
        <v>0</v>
      </c>
      <c r="U71" s="219">
        <v>40.9</v>
      </c>
      <c r="V71" s="219">
        <v>5.59</v>
      </c>
      <c r="W71" s="219">
        <v>12.56</v>
      </c>
      <c r="X71" s="219">
        <v>42.39</v>
      </c>
      <c r="Y71" s="219">
        <v>0</v>
      </c>
      <c r="Z71" s="219">
        <v>74.849999999999994</v>
      </c>
      <c r="AA71" s="219">
        <v>26.66</v>
      </c>
      <c r="AB71" s="219">
        <v>0</v>
      </c>
      <c r="AC71" s="219">
        <v>9.49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50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20.69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298.68</v>
      </c>
      <c r="M72" s="219">
        <v>23.06</v>
      </c>
      <c r="N72" s="219">
        <v>34.92</v>
      </c>
      <c r="O72" s="219">
        <v>0</v>
      </c>
      <c r="P72" s="219">
        <v>41.18</v>
      </c>
      <c r="Q72" s="219">
        <v>2.89</v>
      </c>
      <c r="R72" s="219">
        <v>12.54</v>
      </c>
      <c r="S72" s="219">
        <v>3.85</v>
      </c>
      <c r="T72" s="219">
        <v>0</v>
      </c>
      <c r="U72" s="219">
        <v>40.9</v>
      </c>
      <c r="V72" s="219">
        <v>5.59</v>
      </c>
      <c r="W72" s="219">
        <v>12.56</v>
      </c>
      <c r="X72" s="219">
        <v>42.39</v>
      </c>
      <c r="Y72" s="219">
        <v>0</v>
      </c>
      <c r="Z72" s="219">
        <v>74.849999999999994</v>
      </c>
      <c r="AA72" s="219">
        <v>26.66</v>
      </c>
      <c r="AB72" s="219">
        <v>0</v>
      </c>
      <c r="AC72" s="219">
        <v>9.49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50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13.34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250.5</v>
      </c>
      <c r="M73" s="219">
        <v>23.06</v>
      </c>
      <c r="N73" s="219">
        <v>34.92</v>
      </c>
      <c r="O73" s="219">
        <v>0</v>
      </c>
      <c r="P73" s="219">
        <v>41.18</v>
      </c>
      <c r="Q73" s="219">
        <v>2.89</v>
      </c>
      <c r="R73" s="219">
        <v>12.54</v>
      </c>
      <c r="S73" s="219">
        <v>3.85</v>
      </c>
      <c r="T73" s="219">
        <v>0</v>
      </c>
      <c r="U73" s="219">
        <v>40.9</v>
      </c>
      <c r="V73" s="219">
        <v>5.59</v>
      </c>
      <c r="W73" s="219">
        <v>12.56</v>
      </c>
      <c r="X73" s="219">
        <v>42.39</v>
      </c>
      <c r="Y73" s="219">
        <v>0</v>
      </c>
      <c r="Z73" s="219">
        <v>74.849999999999994</v>
      </c>
      <c r="AA73" s="219">
        <v>26.66</v>
      </c>
      <c r="AB73" s="219">
        <v>0</v>
      </c>
      <c r="AC73" s="219">
        <v>9.49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50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9.65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208.11</v>
      </c>
      <c r="M74" s="219">
        <v>23.06</v>
      </c>
      <c r="N74" s="219">
        <v>34.92</v>
      </c>
      <c r="O74" s="219">
        <v>0</v>
      </c>
      <c r="P74" s="219">
        <v>41.18</v>
      </c>
      <c r="Q74" s="219">
        <v>2.89</v>
      </c>
      <c r="R74" s="219">
        <v>12.54</v>
      </c>
      <c r="S74" s="219">
        <v>3.85</v>
      </c>
      <c r="T74" s="219">
        <v>0</v>
      </c>
      <c r="U74" s="219">
        <v>40.9</v>
      </c>
      <c r="V74" s="219">
        <v>5.59</v>
      </c>
      <c r="W74" s="219">
        <v>12.56</v>
      </c>
      <c r="X74" s="219">
        <v>42.39</v>
      </c>
      <c r="Y74" s="219">
        <v>0</v>
      </c>
      <c r="Z74" s="219">
        <v>74.849999999999994</v>
      </c>
      <c r="AA74" s="219">
        <v>26.66</v>
      </c>
      <c r="AB74" s="219">
        <v>0</v>
      </c>
      <c r="AC74" s="219">
        <v>9.49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50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7.5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208.11</v>
      </c>
      <c r="M75" s="219">
        <v>23.06</v>
      </c>
      <c r="N75" s="219">
        <v>34.92</v>
      </c>
      <c r="O75" s="219">
        <v>0</v>
      </c>
      <c r="P75" s="219">
        <v>41.18</v>
      </c>
      <c r="Q75" s="219">
        <v>2.89</v>
      </c>
      <c r="R75" s="219">
        <v>12.54</v>
      </c>
      <c r="S75" s="219">
        <v>3.85</v>
      </c>
      <c r="T75" s="219">
        <v>0</v>
      </c>
      <c r="U75" s="219">
        <v>40.9</v>
      </c>
      <c r="V75" s="219">
        <v>5.59</v>
      </c>
      <c r="W75" s="219">
        <v>12.56</v>
      </c>
      <c r="X75" s="219">
        <v>42.39</v>
      </c>
      <c r="Y75" s="219">
        <v>0</v>
      </c>
      <c r="Z75" s="219">
        <v>74.849999999999994</v>
      </c>
      <c r="AA75" s="219">
        <v>26.66</v>
      </c>
      <c r="AB75" s="219">
        <v>0</v>
      </c>
      <c r="AC75" s="219">
        <v>9.49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50</v>
      </c>
      <c r="AL75" s="219">
        <v>0</v>
      </c>
      <c r="AM75" s="219">
        <v>0</v>
      </c>
      <c r="AN75" s="219">
        <v>0</v>
      </c>
      <c r="AO75" s="219">
        <v>0</v>
      </c>
      <c r="AP75" s="219">
        <v>6.53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240.87</v>
      </c>
      <c r="M76" s="219">
        <v>23.06</v>
      </c>
      <c r="N76" s="219">
        <v>34.92</v>
      </c>
      <c r="O76" s="219">
        <v>0</v>
      </c>
      <c r="P76" s="219">
        <v>41.18</v>
      </c>
      <c r="Q76" s="219">
        <v>2.89</v>
      </c>
      <c r="R76" s="219">
        <v>12.54</v>
      </c>
      <c r="S76" s="219">
        <v>3.85</v>
      </c>
      <c r="T76" s="219">
        <v>0</v>
      </c>
      <c r="U76" s="219">
        <v>40.9</v>
      </c>
      <c r="V76" s="219">
        <v>5.59</v>
      </c>
      <c r="W76" s="219">
        <v>12.56</v>
      </c>
      <c r="X76" s="219">
        <v>42.39</v>
      </c>
      <c r="Y76" s="219">
        <v>0</v>
      </c>
      <c r="Z76" s="219">
        <v>74.849999999999994</v>
      </c>
      <c r="AA76" s="219">
        <v>26.66</v>
      </c>
      <c r="AB76" s="219">
        <v>0</v>
      </c>
      <c r="AC76" s="219">
        <v>9.49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50</v>
      </c>
      <c r="AL76" s="219">
        <v>0</v>
      </c>
      <c r="AM76" s="219">
        <v>0</v>
      </c>
      <c r="AN76" s="219">
        <v>0</v>
      </c>
      <c r="AO76" s="219">
        <v>0</v>
      </c>
      <c r="AP76" s="219">
        <v>6.53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289.04000000000002</v>
      </c>
      <c r="M77" s="219">
        <v>23.06</v>
      </c>
      <c r="N77" s="219">
        <v>34.92</v>
      </c>
      <c r="O77" s="219">
        <v>0</v>
      </c>
      <c r="P77" s="219">
        <v>41.18</v>
      </c>
      <c r="Q77" s="219">
        <v>2.89</v>
      </c>
      <c r="R77" s="219">
        <v>12.54</v>
      </c>
      <c r="S77" s="219">
        <v>3.85</v>
      </c>
      <c r="T77" s="219">
        <v>0</v>
      </c>
      <c r="U77" s="219">
        <v>40.9</v>
      </c>
      <c r="V77" s="219">
        <v>5.59</v>
      </c>
      <c r="W77" s="219">
        <v>12.2</v>
      </c>
      <c r="X77" s="219">
        <v>42.39</v>
      </c>
      <c r="Y77" s="219">
        <v>0</v>
      </c>
      <c r="Z77" s="219">
        <v>74.849999999999994</v>
      </c>
      <c r="AA77" s="219">
        <v>26.66</v>
      </c>
      <c r="AB77" s="219">
        <v>0</v>
      </c>
      <c r="AC77" s="219">
        <v>9.49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50</v>
      </c>
      <c r="AL77" s="219">
        <v>0</v>
      </c>
      <c r="AM77" s="219">
        <v>0</v>
      </c>
      <c r="AN77" s="219">
        <v>0</v>
      </c>
      <c r="AO77" s="219">
        <v>0</v>
      </c>
      <c r="AP77" s="219">
        <v>6.53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337.22</v>
      </c>
      <c r="M78" s="219">
        <v>23.06</v>
      </c>
      <c r="N78" s="219">
        <v>34.92</v>
      </c>
      <c r="O78" s="219">
        <v>0</v>
      </c>
      <c r="P78" s="219">
        <v>41.18</v>
      </c>
      <c r="Q78" s="219">
        <v>2.89</v>
      </c>
      <c r="R78" s="219">
        <v>12.54</v>
      </c>
      <c r="S78" s="219">
        <v>3.85</v>
      </c>
      <c r="T78" s="219">
        <v>0</v>
      </c>
      <c r="U78" s="219">
        <v>40.9</v>
      </c>
      <c r="V78" s="219">
        <v>5.59</v>
      </c>
      <c r="W78" s="219">
        <v>12.2</v>
      </c>
      <c r="X78" s="219">
        <v>42.39</v>
      </c>
      <c r="Y78" s="219">
        <v>0</v>
      </c>
      <c r="Z78" s="219">
        <v>74.849999999999994</v>
      </c>
      <c r="AA78" s="219">
        <v>26.66</v>
      </c>
      <c r="AB78" s="219">
        <v>0</v>
      </c>
      <c r="AC78" s="219">
        <v>9.49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50</v>
      </c>
      <c r="AL78" s="219">
        <v>0</v>
      </c>
      <c r="AM78" s="219">
        <v>0</v>
      </c>
      <c r="AN78" s="219">
        <v>0</v>
      </c>
      <c r="AO78" s="219">
        <v>0</v>
      </c>
      <c r="AP78" s="219">
        <v>6.53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375.5</v>
      </c>
      <c r="M79" s="219">
        <v>23.06</v>
      </c>
      <c r="N79" s="219">
        <v>34.92</v>
      </c>
      <c r="O79" s="219">
        <v>0</v>
      </c>
      <c r="P79" s="219">
        <v>41.18</v>
      </c>
      <c r="Q79" s="219">
        <v>6.45</v>
      </c>
      <c r="R79" s="219">
        <v>12.54</v>
      </c>
      <c r="S79" s="219">
        <v>7.8</v>
      </c>
      <c r="T79" s="219">
        <v>0</v>
      </c>
      <c r="U79" s="219">
        <v>40.9</v>
      </c>
      <c r="V79" s="219">
        <v>5.59</v>
      </c>
      <c r="W79" s="219">
        <v>12.2</v>
      </c>
      <c r="X79" s="219">
        <v>42.39</v>
      </c>
      <c r="Y79" s="219">
        <v>0</v>
      </c>
      <c r="Z79" s="219">
        <v>74.849999999999994</v>
      </c>
      <c r="AA79" s="219">
        <v>26.66</v>
      </c>
      <c r="AB79" s="219">
        <v>0</v>
      </c>
      <c r="AC79" s="219">
        <v>9.49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65.319999999999993</v>
      </c>
      <c r="AL79" s="219">
        <v>0</v>
      </c>
      <c r="AM79" s="219">
        <v>0</v>
      </c>
      <c r="AN79" s="219">
        <v>0</v>
      </c>
      <c r="AO79" s="219">
        <v>0</v>
      </c>
      <c r="AP79" s="219">
        <v>6.53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372.13</v>
      </c>
      <c r="M80" s="219">
        <v>23.06</v>
      </c>
      <c r="N80" s="219">
        <v>34.92</v>
      </c>
      <c r="O80" s="219">
        <v>0</v>
      </c>
      <c r="P80" s="219">
        <v>41.18</v>
      </c>
      <c r="Q80" s="219">
        <v>6.45</v>
      </c>
      <c r="R80" s="219">
        <v>12.54</v>
      </c>
      <c r="S80" s="219">
        <v>7.8</v>
      </c>
      <c r="T80" s="219">
        <v>0</v>
      </c>
      <c r="U80" s="219">
        <v>40.9</v>
      </c>
      <c r="V80" s="219">
        <v>5.59</v>
      </c>
      <c r="W80" s="219">
        <v>12.2</v>
      </c>
      <c r="X80" s="219">
        <v>42.39</v>
      </c>
      <c r="Y80" s="219">
        <v>0</v>
      </c>
      <c r="Z80" s="219">
        <v>74.849999999999994</v>
      </c>
      <c r="AA80" s="219">
        <v>26.66</v>
      </c>
      <c r="AB80" s="219">
        <v>0</v>
      </c>
      <c r="AC80" s="219">
        <v>9.49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65.319999999999993</v>
      </c>
      <c r="AL80" s="219">
        <v>0</v>
      </c>
      <c r="AM80" s="219">
        <v>0</v>
      </c>
      <c r="AN80" s="219">
        <v>0</v>
      </c>
      <c r="AO80" s="219">
        <v>0</v>
      </c>
      <c r="AP80" s="219">
        <v>6.53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372.13</v>
      </c>
      <c r="M81" s="219">
        <v>23.06</v>
      </c>
      <c r="N81" s="219">
        <v>34.92</v>
      </c>
      <c r="O81" s="219">
        <v>0</v>
      </c>
      <c r="P81" s="219">
        <v>41.18</v>
      </c>
      <c r="Q81" s="219">
        <v>6.45</v>
      </c>
      <c r="R81" s="219">
        <v>12.54</v>
      </c>
      <c r="S81" s="219">
        <v>7.8</v>
      </c>
      <c r="T81" s="219">
        <v>0</v>
      </c>
      <c r="U81" s="219">
        <v>40.9</v>
      </c>
      <c r="V81" s="219">
        <v>5.59</v>
      </c>
      <c r="W81" s="219">
        <v>12.2</v>
      </c>
      <c r="X81" s="219">
        <v>42.39</v>
      </c>
      <c r="Y81" s="219">
        <v>0</v>
      </c>
      <c r="Z81" s="219">
        <v>74.849999999999994</v>
      </c>
      <c r="AA81" s="219">
        <v>26.66</v>
      </c>
      <c r="AB81" s="219">
        <v>0</v>
      </c>
      <c r="AC81" s="219">
        <v>9.49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65.319999999999993</v>
      </c>
      <c r="AL81" s="219">
        <v>0</v>
      </c>
      <c r="AM81" s="219">
        <v>0</v>
      </c>
      <c r="AN81" s="219">
        <v>0</v>
      </c>
      <c r="AO81" s="219">
        <v>0</v>
      </c>
      <c r="AP81" s="219">
        <v>6.53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372.13</v>
      </c>
      <c r="M82" s="219">
        <v>23.06</v>
      </c>
      <c r="N82" s="219">
        <v>34.92</v>
      </c>
      <c r="O82" s="219">
        <v>0</v>
      </c>
      <c r="P82" s="219">
        <v>41.18</v>
      </c>
      <c r="Q82" s="219">
        <v>6.45</v>
      </c>
      <c r="R82" s="219">
        <v>12.54</v>
      </c>
      <c r="S82" s="219">
        <v>7.8</v>
      </c>
      <c r="T82" s="219">
        <v>0</v>
      </c>
      <c r="U82" s="219">
        <v>40.9</v>
      </c>
      <c r="V82" s="219">
        <v>5.59</v>
      </c>
      <c r="W82" s="219">
        <v>12.2</v>
      </c>
      <c r="X82" s="219">
        <v>42.39</v>
      </c>
      <c r="Y82" s="219">
        <v>0</v>
      </c>
      <c r="Z82" s="219">
        <v>74.849999999999994</v>
      </c>
      <c r="AA82" s="219">
        <v>26.66</v>
      </c>
      <c r="AB82" s="219">
        <v>0</v>
      </c>
      <c r="AC82" s="219">
        <v>9.49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65.319999999999993</v>
      </c>
      <c r="AL82" s="219">
        <v>0</v>
      </c>
      <c r="AM82" s="219">
        <v>0</v>
      </c>
      <c r="AN82" s="219">
        <v>0</v>
      </c>
      <c r="AO82" s="219">
        <v>0</v>
      </c>
      <c r="AP82" s="219">
        <v>6.53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372.13</v>
      </c>
      <c r="M83" s="219">
        <v>23.06</v>
      </c>
      <c r="N83" s="219">
        <v>34.92</v>
      </c>
      <c r="O83" s="219">
        <v>0</v>
      </c>
      <c r="P83" s="219">
        <v>41.18</v>
      </c>
      <c r="Q83" s="219">
        <v>6.45</v>
      </c>
      <c r="R83" s="219">
        <v>12.54</v>
      </c>
      <c r="S83" s="219">
        <v>7.8</v>
      </c>
      <c r="T83" s="219">
        <v>0</v>
      </c>
      <c r="U83" s="219">
        <v>40.9</v>
      </c>
      <c r="V83" s="219">
        <v>5.59</v>
      </c>
      <c r="W83" s="219">
        <v>12.2</v>
      </c>
      <c r="X83" s="219">
        <v>42.39</v>
      </c>
      <c r="Y83" s="219">
        <v>0</v>
      </c>
      <c r="Z83" s="219">
        <v>74.849999999999994</v>
      </c>
      <c r="AA83" s="219">
        <v>26.66</v>
      </c>
      <c r="AB83" s="219">
        <v>0</v>
      </c>
      <c r="AC83" s="219">
        <v>9.49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67.44</v>
      </c>
      <c r="AL83" s="219">
        <v>0</v>
      </c>
      <c r="AM83" s="219">
        <v>0</v>
      </c>
      <c r="AN83" s="219">
        <v>0</v>
      </c>
      <c r="AO83" s="219">
        <v>0</v>
      </c>
      <c r="AP83" s="219">
        <v>6.53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372.13</v>
      </c>
      <c r="M84" s="219">
        <v>23.06</v>
      </c>
      <c r="N84" s="219">
        <v>34.92</v>
      </c>
      <c r="O84" s="219">
        <v>0</v>
      </c>
      <c r="P84" s="219">
        <v>41.18</v>
      </c>
      <c r="Q84" s="219">
        <v>6.45</v>
      </c>
      <c r="R84" s="219">
        <v>12.54</v>
      </c>
      <c r="S84" s="219">
        <v>7.8</v>
      </c>
      <c r="T84" s="219">
        <v>0</v>
      </c>
      <c r="U84" s="219">
        <v>40.9</v>
      </c>
      <c r="V84" s="219">
        <v>5.59</v>
      </c>
      <c r="W84" s="219">
        <v>12.2</v>
      </c>
      <c r="X84" s="219">
        <v>42.39</v>
      </c>
      <c r="Y84" s="219">
        <v>0</v>
      </c>
      <c r="Z84" s="219">
        <v>74.849999999999994</v>
      </c>
      <c r="AA84" s="219">
        <v>26.66</v>
      </c>
      <c r="AB84" s="219">
        <v>0</v>
      </c>
      <c r="AC84" s="219">
        <v>9.49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67.44</v>
      </c>
      <c r="AL84" s="219">
        <v>0</v>
      </c>
      <c r="AM84" s="219">
        <v>0</v>
      </c>
      <c r="AN84" s="219">
        <v>0</v>
      </c>
      <c r="AO84" s="219">
        <v>0</v>
      </c>
      <c r="AP84" s="219">
        <v>6.53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372.13</v>
      </c>
      <c r="M85" s="219">
        <v>23.06</v>
      </c>
      <c r="N85" s="219">
        <v>34.92</v>
      </c>
      <c r="O85" s="219">
        <v>0</v>
      </c>
      <c r="P85" s="219">
        <v>41.18</v>
      </c>
      <c r="Q85" s="219">
        <v>6.45</v>
      </c>
      <c r="R85" s="219">
        <v>12.54</v>
      </c>
      <c r="S85" s="219">
        <v>7.8</v>
      </c>
      <c r="T85" s="219">
        <v>0</v>
      </c>
      <c r="U85" s="219">
        <v>40.9</v>
      </c>
      <c r="V85" s="219">
        <v>5.59</v>
      </c>
      <c r="W85" s="219">
        <v>12.2</v>
      </c>
      <c r="X85" s="219">
        <v>42.39</v>
      </c>
      <c r="Y85" s="219">
        <v>0</v>
      </c>
      <c r="Z85" s="219">
        <v>74.849999999999994</v>
      </c>
      <c r="AA85" s="219">
        <v>26.66</v>
      </c>
      <c r="AB85" s="219">
        <v>0</v>
      </c>
      <c r="AC85" s="219">
        <v>9.49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67.44</v>
      </c>
      <c r="AL85" s="219">
        <v>0</v>
      </c>
      <c r="AM85" s="219">
        <v>0</v>
      </c>
      <c r="AN85" s="219">
        <v>0</v>
      </c>
      <c r="AO85" s="219">
        <v>0</v>
      </c>
      <c r="AP85" s="219">
        <v>10.88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372.13</v>
      </c>
      <c r="M86" s="219">
        <v>23.06</v>
      </c>
      <c r="N86" s="219">
        <v>34.92</v>
      </c>
      <c r="O86" s="219">
        <v>0</v>
      </c>
      <c r="P86" s="219">
        <v>41.18</v>
      </c>
      <c r="Q86" s="219">
        <v>6.45</v>
      </c>
      <c r="R86" s="219">
        <v>12.54</v>
      </c>
      <c r="S86" s="219">
        <v>7.8</v>
      </c>
      <c r="T86" s="219">
        <v>0</v>
      </c>
      <c r="U86" s="219">
        <v>40.9</v>
      </c>
      <c r="V86" s="219">
        <v>5.59</v>
      </c>
      <c r="W86" s="219">
        <v>12.2</v>
      </c>
      <c r="X86" s="219">
        <v>42.39</v>
      </c>
      <c r="Y86" s="219">
        <v>0</v>
      </c>
      <c r="Z86" s="219">
        <v>74.849999999999994</v>
      </c>
      <c r="AA86" s="219">
        <v>26.66</v>
      </c>
      <c r="AB86" s="219">
        <v>0</v>
      </c>
      <c r="AC86" s="219">
        <v>9.49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67.44</v>
      </c>
      <c r="AL86" s="219">
        <v>0</v>
      </c>
      <c r="AM86" s="219">
        <v>0</v>
      </c>
      <c r="AN86" s="219">
        <v>0</v>
      </c>
      <c r="AO86" s="219">
        <v>0</v>
      </c>
      <c r="AP86" s="219">
        <v>10.88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372.13</v>
      </c>
      <c r="M87" s="219">
        <v>23.06</v>
      </c>
      <c r="N87" s="219">
        <v>34.92</v>
      </c>
      <c r="O87" s="219">
        <v>0</v>
      </c>
      <c r="P87" s="219">
        <v>41.18</v>
      </c>
      <c r="Q87" s="219">
        <v>6.45</v>
      </c>
      <c r="R87" s="219">
        <v>12.54</v>
      </c>
      <c r="S87" s="219">
        <v>7.8</v>
      </c>
      <c r="T87" s="219">
        <v>0</v>
      </c>
      <c r="U87" s="219">
        <v>40.9</v>
      </c>
      <c r="V87" s="219">
        <v>5.59</v>
      </c>
      <c r="W87" s="219">
        <v>12.2</v>
      </c>
      <c r="X87" s="219">
        <v>42.39</v>
      </c>
      <c r="Y87" s="219">
        <v>0</v>
      </c>
      <c r="Z87" s="219">
        <v>74.849999999999994</v>
      </c>
      <c r="AA87" s="219">
        <v>26.66</v>
      </c>
      <c r="AB87" s="219">
        <v>0</v>
      </c>
      <c r="AC87" s="219">
        <v>9.49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67.44</v>
      </c>
      <c r="AL87" s="219">
        <v>0</v>
      </c>
      <c r="AM87" s="219">
        <v>0</v>
      </c>
      <c r="AN87" s="219">
        <v>0</v>
      </c>
      <c r="AO87" s="219">
        <v>0</v>
      </c>
      <c r="AP87" s="219">
        <v>10.88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372.13</v>
      </c>
      <c r="M88" s="219">
        <v>23.06</v>
      </c>
      <c r="N88" s="219">
        <v>34.92</v>
      </c>
      <c r="O88" s="219">
        <v>0</v>
      </c>
      <c r="P88" s="219">
        <v>41.18</v>
      </c>
      <c r="Q88" s="219">
        <v>6.45</v>
      </c>
      <c r="R88" s="219">
        <v>12.54</v>
      </c>
      <c r="S88" s="219">
        <v>7.8</v>
      </c>
      <c r="T88" s="219">
        <v>0</v>
      </c>
      <c r="U88" s="219">
        <v>40.9</v>
      </c>
      <c r="V88" s="219">
        <v>5.59</v>
      </c>
      <c r="W88" s="219">
        <v>12.2</v>
      </c>
      <c r="X88" s="219">
        <v>42.39</v>
      </c>
      <c r="Y88" s="219">
        <v>0</v>
      </c>
      <c r="Z88" s="219">
        <v>74.849999999999994</v>
      </c>
      <c r="AA88" s="219">
        <v>26.66</v>
      </c>
      <c r="AB88" s="219">
        <v>0</v>
      </c>
      <c r="AC88" s="219">
        <v>9.49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67.44</v>
      </c>
      <c r="AL88" s="219">
        <v>0</v>
      </c>
      <c r="AM88" s="219">
        <v>0</v>
      </c>
      <c r="AN88" s="219">
        <v>0</v>
      </c>
      <c r="AO88" s="219">
        <v>19.579999999999998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372.13</v>
      </c>
      <c r="M89" s="219">
        <v>23.06</v>
      </c>
      <c r="N89" s="219">
        <v>34.92</v>
      </c>
      <c r="O89" s="219">
        <v>0</v>
      </c>
      <c r="P89" s="219">
        <v>41.18</v>
      </c>
      <c r="Q89" s="219">
        <v>6.45</v>
      </c>
      <c r="R89" s="219">
        <v>12.54</v>
      </c>
      <c r="S89" s="219">
        <v>7.8</v>
      </c>
      <c r="T89" s="219">
        <v>0</v>
      </c>
      <c r="U89" s="219">
        <v>40.9</v>
      </c>
      <c r="V89" s="219">
        <v>5.59</v>
      </c>
      <c r="W89" s="219">
        <v>12.2</v>
      </c>
      <c r="X89" s="219">
        <v>42.39</v>
      </c>
      <c r="Y89" s="219">
        <v>0</v>
      </c>
      <c r="Z89" s="219">
        <v>74.849999999999994</v>
      </c>
      <c r="AA89" s="219">
        <v>26.66</v>
      </c>
      <c r="AB89" s="219">
        <v>0</v>
      </c>
      <c r="AC89" s="219">
        <v>10.09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67.44</v>
      </c>
      <c r="AL89" s="219">
        <v>0</v>
      </c>
      <c r="AM89" s="219">
        <v>0</v>
      </c>
      <c r="AN89" s="219">
        <v>0</v>
      </c>
      <c r="AO89" s="219">
        <v>30.45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372.13</v>
      </c>
      <c r="M90" s="219">
        <v>23.06</v>
      </c>
      <c r="N90" s="219">
        <v>34.92</v>
      </c>
      <c r="O90" s="219">
        <v>0</v>
      </c>
      <c r="P90" s="219">
        <v>41.18</v>
      </c>
      <c r="Q90" s="219">
        <v>6.45</v>
      </c>
      <c r="R90" s="219">
        <v>12.54</v>
      </c>
      <c r="S90" s="219">
        <v>7.8</v>
      </c>
      <c r="T90" s="219">
        <v>0</v>
      </c>
      <c r="U90" s="219">
        <v>40.9</v>
      </c>
      <c r="V90" s="219">
        <v>5.59</v>
      </c>
      <c r="W90" s="219">
        <v>12.2</v>
      </c>
      <c r="X90" s="219">
        <v>42.39</v>
      </c>
      <c r="Y90" s="219">
        <v>0</v>
      </c>
      <c r="Z90" s="219">
        <v>74.849999999999994</v>
      </c>
      <c r="AA90" s="219">
        <v>26.66</v>
      </c>
      <c r="AB90" s="219">
        <v>0</v>
      </c>
      <c r="AC90" s="219">
        <v>10.09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67.44</v>
      </c>
      <c r="AL90" s="219">
        <v>0</v>
      </c>
      <c r="AM90" s="219">
        <v>0</v>
      </c>
      <c r="AN90" s="219">
        <v>0</v>
      </c>
      <c r="AO90" s="219">
        <v>34.799999999999997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372.13</v>
      </c>
      <c r="M91" s="219">
        <v>24.6</v>
      </c>
      <c r="N91" s="219">
        <v>34.92</v>
      </c>
      <c r="O91" s="219">
        <v>0</v>
      </c>
      <c r="P91" s="219">
        <v>41.18</v>
      </c>
      <c r="Q91" s="219">
        <v>6.45</v>
      </c>
      <c r="R91" s="219">
        <v>12.54</v>
      </c>
      <c r="S91" s="219">
        <v>7.8</v>
      </c>
      <c r="T91" s="219">
        <v>0</v>
      </c>
      <c r="U91" s="219">
        <v>40.9</v>
      </c>
      <c r="V91" s="219">
        <v>5.59</v>
      </c>
      <c r="W91" s="219">
        <v>12.2</v>
      </c>
      <c r="X91" s="219">
        <v>42.39</v>
      </c>
      <c r="Y91" s="219">
        <v>0</v>
      </c>
      <c r="Z91" s="219">
        <v>74.849999999999994</v>
      </c>
      <c r="AA91" s="219">
        <v>26.66</v>
      </c>
      <c r="AB91" s="219">
        <v>0</v>
      </c>
      <c r="AC91" s="219">
        <v>10.09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67.44</v>
      </c>
      <c r="AL91" s="219">
        <v>0</v>
      </c>
      <c r="AM91" s="219">
        <v>0</v>
      </c>
      <c r="AN91" s="219">
        <v>0</v>
      </c>
      <c r="AO91" s="219">
        <v>8.5500000000000007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372.13</v>
      </c>
      <c r="M92" s="219">
        <v>26.67</v>
      </c>
      <c r="N92" s="219">
        <v>34.92</v>
      </c>
      <c r="O92" s="219">
        <v>0</v>
      </c>
      <c r="P92" s="219">
        <v>41.18</v>
      </c>
      <c r="Q92" s="219">
        <v>6.45</v>
      </c>
      <c r="R92" s="219">
        <v>12.54</v>
      </c>
      <c r="S92" s="219">
        <v>7.8</v>
      </c>
      <c r="T92" s="219">
        <v>0</v>
      </c>
      <c r="U92" s="219">
        <v>40.9</v>
      </c>
      <c r="V92" s="219">
        <v>5.59</v>
      </c>
      <c r="W92" s="219">
        <v>12.2</v>
      </c>
      <c r="X92" s="219">
        <v>42.39</v>
      </c>
      <c r="Y92" s="219">
        <v>0</v>
      </c>
      <c r="Z92" s="219">
        <v>74.849999999999994</v>
      </c>
      <c r="AA92" s="219">
        <v>26.66</v>
      </c>
      <c r="AB92" s="219">
        <v>0</v>
      </c>
      <c r="AC92" s="219">
        <v>10.09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67.44</v>
      </c>
      <c r="AL92" s="219">
        <v>0</v>
      </c>
      <c r="AM92" s="219">
        <v>0</v>
      </c>
      <c r="AN92" s="219">
        <v>0</v>
      </c>
      <c r="AO92" s="219">
        <v>8.5500000000000007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372.13</v>
      </c>
      <c r="M93" s="219">
        <v>27.2</v>
      </c>
      <c r="N93" s="219">
        <v>34.92</v>
      </c>
      <c r="O93" s="219">
        <v>0</v>
      </c>
      <c r="P93" s="219">
        <v>41.18</v>
      </c>
      <c r="Q93" s="219">
        <v>6.45</v>
      </c>
      <c r="R93" s="219">
        <v>12.54</v>
      </c>
      <c r="S93" s="219">
        <v>7.8</v>
      </c>
      <c r="T93" s="219">
        <v>0</v>
      </c>
      <c r="U93" s="219">
        <v>40.9</v>
      </c>
      <c r="V93" s="219">
        <v>5.59</v>
      </c>
      <c r="W93" s="219">
        <v>12.2</v>
      </c>
      <c r="X93" s="219">
        <v>42.39</v>
      </c>
      <c r="Y93" s="219">
        <v>0</v>
      </c>
      <c r="Z93" s="219">
        <v>74.849999999999994</v>
      </c>
      <c r="AA93" s="219">
        <v>26.66</v>
      </c>
      <c r="AB93" s="219">
        <v>0</v>
      </c>
      <c r="AC93" s="219">
        <v>10.09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67.44</v>
      </c>
      <c r="AL93" s="219">
        <v>0</v>
      </c>
      <c r="AM93" s="219">
        <v>0</v>
      </c>
      <c r="AN93" s="219">
        <v>0</v>
      </c>
      <c r="AO93" s="219">
        <v>8.5500000000000007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372.13</v>
      </c>
      <c r="M94" s="219">
        <v>27.2</v>
      </c>
      <c r="N94" s="219">
        <v>34.92</v>
      </c>
      <c r="O94" s="219">
        <v>0</v>
      </c>
      <c r="P94" s="219">
        <v>41.18</v>
      </c>
      <c r="Q94" s="219">
        <v>6.45</v>
      </c>
      <c r="R94" s="219">
        <v>12.54</v>
      </c>
      <c r="S94" s="219">
        <v>7.8</v>
      </c>
      <c r="T94" s="219">
        <v>0</v>
      </c>
      <c r="U94" s="219">
        <v>40.9</v>
      </c>
      <c r="V94" s="219">
        <v>5.59</v>
      </c>
      <c r="W94" s="219">
        <v>12.2</v>
      </c>
      <c r="X94" s="219">
        <v>42.39</v>
      </c>
      <c r="Y94" s="219">
        <v>0</v>
      </c>
      <c r="Z94" s="219">
        <v>74.849999999999994</v>
      </c>
      <c r="AA94" s="219">
        <v>26.66</v>
      </c>
      <c r="AB94" s="219">
        <v>0</v>
      </c>
      <c r="AC94" s="219">
        <v>10.09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67.44</v>
      </c>
      <c r="AL94" s="219">
        <v>0</v>
      </c>
      <c r="AM94" s="219">
        <v>0</v>
      </c>
      <c r="AN94" s="219">
        <v>0</v>
      </c>
      <c r="AO94" s="219">
        <v>8.5500000000000007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372.13</v>
      </c>
      <c r="M95" s="219">
        <v>27.2</v>
      </c>
      <c r="N95" s="219">
        <v>34.92</v>
      </c>
      <c r="O95" s="219">
        <v>0</v>
      </c>
      <c r="P95" s="219">
        <v>41.18</v>
      </c>
      <c r="Q95" s="219">
        <v>6.45</v>
      </c>
      <c r="R95" s="219">
        <v>12.54</v>
      </c>
      <c r="S95" s="219">
        <v>7.8</v>
      </c>
      <c r="T95" s="219">
        <v>0</v>
      </c>
      <c r="U95" s="219">
        <v>40.9</v>
      </c>
      <c r="V95" s="219">
        <v>5.59</v>
      </c>
      <c r="W95" s="219">
        <v>12.2</v>
      </c>
      <c r="X95" s="219">
        <v>42.39</v>
      </c>
      <c r="Y95" s="219">
        <v>0</v>
      </c>
      <c r="Z95" s="219">
        <v>74.849999999999994</v>
      </c>
      <c r="AA95" s="219">
        <v>26.66</v>
      </c>
      <c r="AB95" s="219">
        <v>0</v>
      </c>
      <c r="AC95" s="219">
        <v>6.77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67.44</v>
      </c>
      <c r="AL95" s="219">
        <v>0</v>
      </c>
      <c r="AM95" s="219">
        <v>0</v>
      </c>
      <c r="AN95" s="219">
        <v>0</v>
      </c>
      <c r="AO95" s="219">
        <v>8.5500000000000007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372.13</v>
      </c>
      <c r="M96" s="219">
        <v>27.2</v>
      </c>
      <c r="N96" s="219">
        <v>34.92</v>
      </c>
      <c r="O96" s="219">
        <v>0</v>
      </c>
      <c r="P96" s="219">
        <v>41.18</v>
      </c>
      <c r="Q96" s="219">
        <v>6.45</v>
      </c>
      <c r="R96" s="219">
        <v>12.54</v>
      </c>
      <c r="S96" s="219">
        <v>7.8</v>
      </c>
      <c r="T96" s="219">
        <v>0</v>
      </c>
      <c r="U96" s="219">
        <v>40.9</v>
      </c>
      <c r="V96" s="219">
        <v>5.59</v>
      </c>
      <c r="W96" s="219">
        <v>12.2</v>
      </c>
      <c r="X96" s="219">
        <v>42.39</v>
      </c>
      <c r="Y96" s="219">
        <v>0</v>
      </c>
      <c r="Z96" s="219">
        <v>74.849999999999994</v>
      </c>
      <c r="AA96" s="219">
        <v>26.66</v>
      </c>
      <c r="AB96" s="219">
        <v>0</v>
      </c>
      <c r="AC96" s="219">
        <v>6.77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67.44</v>
      </c>
      <c r="AL96" s="219">
        <v>0</v>
      </c>
      <c r="AM96" s="219">
        <v>0</v>
      </c>
      <c r="AN96" s="219">
        <v>0</v>
      </c>
      <c r="AO96" s="219">
        <v>8.5500000000000007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372.13</v>
      </c>
      <c r="M97" s="219">
        <v>27.2</v>
      </c>
      <c r="N97" s="219">
        <v>34.92</v>
      </c>
      <c r="O97" s="219">
        <v>0</v>
      </c>
      <c r="P97" s="219">
        <v>41.18</v>
      </c>
      <c r="Q97" s="219">
        <v>6.45</v>
      </c>
      <c r="R97" s="219">
        <v>12.54</v>
      </c>
      <c r="S97" s="219">
        <v>7.8</v>
      </c>
      <c r="T97" s="219">
        <v>0</v>
      </c>
      <c r="U97" s="219">
        <v>40.9</v>
      </c>
      <c r="V97" s="219">
        <v>5.59</v>
      </c>
      <c r="W97" s="219">
        <v>12.37</v>
      </c>
      <c r="X97" s="219">
        <v>42.39</v>
      </c>
      <c r="Y97" s="219">
        <v>0</v>
      </c>
      <c r="Z97" s="219">
        <v>74.849999999999994</v>
      </c>
      <c r="AA97" s="219">
        <v>26.66</v>
      </c>
      <c r="AB97" s="219">
        <v>0</v>
      </c>
      <c r="AC97" s="219">
        <v>10.09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67.44</v>
      </c>
      <c r="AL97" s="219">
        <v>0</v>
      </c>
      <c r="AM97" s="219">
        <v>0</v>
      </c>
      <c r="AN97" s="219">
        <v>0</v>
      </c>
      <c r="AO97" s="219">
        <v>8.5500000000000007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372.13</v>
      </c>
      <c r="M98" s="219">
        <v>27.2</v>
      </c>
      <c r="N98" s="219">
        <v>34.92</v>
      </c>
      <c r="O98" s="219">
        <v>0</v>
      </c>
      <c r="P98" s="219">
        <v>41.18</v>
      </c>
      <c r="Q98" s="219">
        <v>6.45</v>
      </c>
      <c r="R98" s="219">
        <v>12.54</v>
      </c>
      <c r="S98" s="219">
        <v>7.8</v>
      </c>
      <c r="T98" s="219">
        <v>0</v>
      </c>
      <c r="U98" s="219">
        <v>40.9</v>
      </c>
      <c r="V98" s="219">
        <v>5.59</v>
      </c>
      <c r="W98" s="219">
        <v>12.38</v>
      </c>
      <c r="X98" s="219">
        <v>42.39</v>
      </c>
      <c r="Y98" s="219">
        <v>0</v>
      </c>
      <c r="Z98" s="219">
        <v>74.849999999999994</v>
      </c>
      <c r="AA98" s="219">
        <v>26.66</v>
      </c>
      <c r="AB98" s="219">
        <v>0</v>
      </c>
      <c r="AC98" s="219">
        <v>10.09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67.44</v>
      </c>
      <c r="AL98" s="219">
        <v>0</v>
      </c>
      <c r="AM98" s="219">
        <v>0</v>
      </c>
      <c r="AN98" s="219">
        <v>0</v>
      </c>
      <c r="AO98" s="219">
        <v>8.5500000000000007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5.5050000000000023E-2</v>
      </c>
      <c r="L99">
        <f t="shared" si="0"/>
        <v>6.7468225000000066</v>
      </c>
      <c r="M99">
        <f t="shared" si="0"/>
        <v>0.63131749999999998</v>
      </c>
      <c r="N99">
        <f t="shared" si="0"/>
        <v>0.83808000000000105</v>
      </c>
      <c r="O99">
        <f t="shared" si="0"/>
        <v>0</v>
      </c>
      <c r="P99">
        <f t="shared" si="0"/>
        <v>0.98831999999999831</v>
      </c>
      <c r="Q99">
        <f t="shared" si="0"/>
        <v>0.1049049999999999</v>
      </c>
      <c r="R99">
        <f t="shared" si="0"/>
        <v>0.21872749999999982</v>
      </c>
      <c r="S99">
        <f t="shared" si="0"/>
        <v>0.1294250000000001</v>
      </c>
      <c r="T99">
        <f t="shared" si="0"/>
        <v>0</v>
      </c>
      <c r="U99">
        <f t="shared" si="0"/>
        <v>0.98160000000000147</v>
      </c>
      <c r="V99">
        <f t="shared" si="0"/>
        <v>0.10209749999999987</v>
      </c>
      <c r="W99">
        <f t="shared" si="0"/>
        <v>0.23772750000000012</v>
      </c>
      <c r="X99">
        <f t="shared" si="0"/>
        <v>0.88418249999999898</v>
      </c>
      <c r="Y99">
        <f t="shared" si="0"/>
        <v>0</v>
      </c>
      <c r="Z99">
        <f t="shared" si="0"/>
        <v>1.3649650000000009</v>
      </c>
      <c r="AA99">
        <f t="shared" si="0"/>
        <v>0.49667750000000088</v>
      </c>
      <c r="AB99">
        <f t="shared" si="0"/>
        <v>0</v>
      </c>
      <c r="AC99">
        <f t="shared" si="0"/>
        <v>0.23303500000000008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1.4576499999999979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3.8307500000000001E-2</v>
      </c>
      <c r="AP99">
        <f t="shared" si="0"/>
        <v>2.4484999999999996E-2</v>
      </c>
      <c r="AQ99">
        <f t="shared" si="0"/>
        <v>0.24667500000000017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X101"/>
  <sheetViews>
    <sheetView workbookViewId="0">
      <pane xSplit="1" ySplit="2" topLeftCell="AD62" activePane="bottomRight" state="frozen"/>
      <selection pane="topRight" activeCell="B1" sqref="B1"/>
      <selection pane="bottomLeft" activeCell="A3" sqref="A3"/>
      <selection pane="bottomRight" activeCell="AR101" sqref="AR101:AV101"/>
    </sheetView>
  </sheetViews>
  <sheetFormatPr defaultRowHeight="15"/>
  <cols>
    <col min="1" max="1" width="12" customWidth="1"/>
  </cols>
  <sheetData>
    <row r="1" spans="1:50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s="80" t="s">
        <v>375</v>
      </c>
      <c r="AS1" s="80" t="s">
        <v>376</v>
      </c>
      <c r="AT1" s="80" t="s">
        <v>378</v>
      </c>
      <c r="AU1" s="80"/>
      <c r="AV1" s="80"/>
      <c r="AW1" s="80"/>
      <c r="AX1" s="80"/>
    </row>
    <row r="2" spans="1:50">
      <c r="A2" s="237"/>
    </row>
    <row r="3" spans="1:50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0.55000000000000004</v>
      </c>
      <c r="L3" s="219">
        <v>3.44</v>
      </c>
      <c r="M3" s="219">
        <v>0.98</v>
      </c>
      <c r="N3" s="219">
        <v>1.0900000000000001</v>
      </c>
      <c r="O3" s="219">
        <v>1.2</v>
      </c>
      <c r="P3" s="219">
        <v>1.99</v>
      </c>
      <c r="Q3" s="219">
        <v>0.15</v>
      </c>
      <c r="R3" s="219">
        <v>0.49</v>
      </c>
      <c r="S3" s="219">
        <v>0.24</v>
      </c>
      <c r="T3" s="219">
        <v>0.61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1.68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  <c r="AU3">
        <v>0</v>
      </c>
      <c r="AV3">
        <v>0</v>
      </c>
    </row>
    <row r="4" spans="1:50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0.55000000000000004</v>
      </c>
      <c r="L4" s="219">
        <v>3.44</v>
      </c>
      <c r="M4" s="219">
        <v>0.98</v>
      </c>
      <c r="N4" s="219">
        <v>1.0900000000000001</v>
      </c>
      <c r="O4" s="219">
        <v>1.2</v>
      </c>
      <c r="P4" s="219">
        <v>1.99</v>
      </c>
      <c r="Q4" s="219">
        <v>0.15</v>
      </c>
      <c r="R4" s="219">
        <v>0.49</v>
      </c>
      <c r="S4" s="219">
        <v>0.24</v>
      </c>
      <c r="T4" s="219">
        <v>0.61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1.78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  <c r="AU4">
        <v>0</v>
      </c>
      <c r="AV4">
        <v>0</v>
      </c>
    </row>
    <row r="5" spans="1:50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0.55000000000000004</v>
      </c>
      <c r="L5" s="219">
        <v>3.44</v>
      </c>
      <c r="M5" s="219">
        <v>0.98</v>
      </c>
      <c r="N5" s="219">
        <v>1.0900000000000001</v>
      </c>
      <c r="O5" s="219">
        <v>1.2</v>
      </c>
      <c r="P5" s="219">
        <v>1.99</v>
      </c>
      <c r="Q5" s="219">
        <v>0.15</v>
      </c>
      <c r="R5" s="219">
        <v>0.49</v>
      </c>
      <c r="S5" s="219">
        <v>0.24</v>
      </c>
      <c r="T5" s="219">
        <v>0.61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1.78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  <c r="AU5">
        <v>0</v>
      </c>
      <c r="AV5">
        <v>0</v>
      </c>
    </row>
    <row r="6" spans="1:50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0.55000000000000004</v>
      </c>
      <c r="L6" s="219">
        <v>3.44</v>
      </c>
      <c r="M6" s="219">
        <v>0.98</v>
      </c>
      <c r="N6" s="219">
        <v>1.0900000000000001</v>
      </c>
      <c r="O6" s="219">
        <v>1.2</v>
      </c>
      <c r="P6" s="219">
        <v>1.99</v>
      </c>
      <c r="Q6" s="219">
        <v>0.15</v>
      </c>
      <c r="R6" s="219">
        <v>0.49</v>
      </c>
      <c r="S6" s="219">
        <v>0.24</v>
      </c>
      <c r="T6" s="219">
        <v>0.61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1.78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  <c r="AU6">
        <v>0</v>
      </c>
      <c r="AV6">
        <v>0</v>
      </c>
    </row>
    <row r="7" spans="1:50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0.55000000000000004</v>
      </c>
      <c r="L7" s="219">
        <v>3.48</v>
      </c>
      <c r="M7" s="219">
        <v>0.98</v>
      </c>
      <c r="N7" s="219">
        <v>1.0900000000000001</v>
      </c>
      <c r="O7" s="219">
        <v>1.2</v>
      </c>
      <c r="P7" s="219">
        <v>1.99</v>
      </c>
      <c r="Q7" s="219">
        <v>0.15</v>
      </c>
      <c r="R7" s="219">
        <v>0.49</v>
      </c>
      <c r="S7" s="219">
        <v>0.24</v>
      </c>
      <c r="T7" s="219">
        <v>0.61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1.73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5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  <c r="AU7">
        <v>0</v>
      </c>
      <c r="AV7">
        <v>0</v>
      </c>
    </row>
    <row r="8" spans="1:50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0.55000000000000004</v>
      </c>
      <c r="L8" s="219">
        <v>3.48</v>
      </c>
      <c r="M8" s="219">
        <v>0.98</v>
      </c>
      <c r="N8" s="219">
        <v>1.0900000000000001</v>
      </c>
      <c r="O8" s="219">
        <v>1.2</v>
      </c>
      <c r="P8" s="219">
        <v>1.99</v>
      </c>
      <c r="Q8" s="219">
        <v>0.15</v>
      </c>
      <c r="R8" s="219">
        <v>0.49</v>
      </c>
      <c r="S8" s="219">
        <v>0.24</v>
      </c>
      <c r="T8" s="219">
        <v>0.61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1.73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5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  <c r="AU8">
        <v>0</v>
      </c>
      <c r="AV8">
        <v>0</v>
      </c>
    </row>
    <row r="9" spans="1:50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0.55000000000000004</v>
      </c>
      <c r="L9" s="219">
        <v>3.48</v>
      </c>
      <c r="M9" s="219">
        <v>0.98</v>
      </c>
      <c r="N9" s="219">
        <v>1.0900000000000001</v>
      </c>
      <c r="O9" s="219">
        <v>1.2</v>
      </c>
      <c r="P9" s="219">
        <v>1.99</v>
      </c>
      <c r="Q9" s="219">
        <v>0.15</v>
      </c>
      <c r="R9" s="219">
        <v>0.49</v>
      </c>
      <c r="S9" s="219">
        <v>0.24</v>
      </c>
      <c r="T9" s="219">
        <v>0.61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1.73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5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  <c r="AU9">
        <v>0</v>
      </c>
      <c r="AV9">
        <v>0</v>
      </c>
    </row>
    <row r="10" spans="1:50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0.55000000000000004</v>
      </c>
      <c r="L10" s="219">
        <v>3.48</v>
      </c>
      <c r="M10" s="219">
        <v>0.98</v>
      </c>
      <c r="N10" s="219">
        <v>1.0900000000000001</v>
      </c>
      <c r="O10" s="219">
        <v>1.2</v>
      </c>
      <c r="P10" s="219">
        <v>1.99</v>
      </c>
      <c r="Q10" s="219">
        <v>0.15</v>
      </c>
      <c r="R10" s="219">
        <v>0.49</v>
      </c>
      <c r="S10" s="219">
        <v>0.24</v>
      </c>
      <c r="T10" s="219">
        <v>0.61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1.73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5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  <c r="AU10">
        <v>0</v>
      </c>
      <c r="AV10">
        <v>0</v>
      </c>
    </row>
    <row r="11" spans="1:50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0.55000000000000004</v>
      </c>
      <c r="L11" s="219">
        <v>3.48</v>
      </c>
      <c r="M11" s="219">
        <v>0.98</v>
      </c>
      <c r="N11" s="219">
        <v>1.0900000000000001</v>
      </c>
      <c r="O11" s="219">
        <v>1.2</v>
      </c>
      <c r="P11" s="219">
        <v>1.99</v>
      </c>
      <c r="Q11" s="219">
        <v>0.15</v>
      </c>
      <c r="R11" s="219">
        <v>0.49</v>
      </c>
      <c r="S11" s="219">
        <v>0.24</v>
      </c>
      <c r="T11" s="219">
        <v>0.61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1.73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5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  <c r="AU11">
        <v>0</v>
      </c>
      <c r="AV11">
        <v>0</v>
      </c>
    </row>
    <row r="12" spans="1:50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0.55000000000000004</v>
      </c>
      <c r="L12" s="219">
        <v>3.48</v>
      </c>
      <c r="M12" s="219">
        <v>0.98</v>
      </c>
      <c r="N12" s="219">
        <v>1.0900000000000001</v>
      </c>
      <c r="O12" s="219">
        <v>1.2</v>
      </c>
      <c r="P12" s="219">
        <v>1.99</v>
      </c>
      <c r="Q12" s="219">
        <v>0.15</v>
      </c>
      <c r="R12" s="219">
        <v>0.49</v>
      </c>
      <c r="S12" s="219">
        <v>0.24</v>
      </c>
      <c r="T12" s="219">
        <v>0.61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1.73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5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  <c r="AU12">
        <v>0</v>
      </c>
      <c r="AV12">
        <v>0</v>
      </c>
    </row>
    <row r="13" spans="1:50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0.55000000000000004</v>
      </c>
      <c r="L13" s="219">
        <v>3.48</v>
      </c>
      <c r="M13" s="219">
        <v>0.98</v>
      </c>
      <c r="N13" s="219">
        <v>1.0900000000000001</v>
      </c>
      <c r="O13" s="219">
        <v>1.2</v>
      </c>
      <c r="P13" s="219">
        <v>1.99</v>
      </c>
      <c r="Q13" s="219">
        <v>0.15</v>
      </c>
      <c r="R13" s="219">
        <v>0.49</v>
      </c>
      <c r="S13" s="219">
        <v>0.24</v>
      </c>
      <c r="T13" s="219">
        <v>0.61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1.73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  <c r="AU13">
        <v>0</v>
      </c>
      <c r="AV13">
        <v>0</v>
      </c>
    </row>
    <row r="14" spans="1:50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0.55000000000000004</v>
      </c>
      <c r="L14" s="219">
        <v>3.48</v>
      </c>
      <c r="M14" s="219">
        <v>0.98</v>
      </c>
      <c r="N14" s="219">
        <v>1.0900000000000001</v>
      </c>
      <c r="O14" s="219">
        <v>1.2</v>
      </c>
      <c r="P14" s="219">
        <v>1.99</v>
      </c>
      <c r="Q14" s="219">
        <v>0.15</v>
      </c>
      <c r="R14" s="219">
        <v>0.49</v>
      </c>
      <c r="S14" s="219">
        <v>0.24</v>
      </c>
      <c r="T14" s="219">
        <v>0.61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1.73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  <c r="AU14">
        <v>0</v>
      </c>
      <c r="AV14">
        <v>0</v>
      </c>
    </row>
    <row r="15" spans="1:50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0.55000000000000004</v>
      </c>
      <c r="L15" s="219">
        <v>3.51</v>
      </c>
      <c r="M15" s="219">
        <v>0.98</v>
      </c>
      <c r="N15" s="219">
        <v>1.0900000000000001</v>
      </c>
      <c r="O15" s="219">
        <v>1.2</v>
      </c>
      <c r="P15" s="219">
        <v>1.99</v>
      </c>
      <c r="Q15" s="219">
        <v>0.15</v>
      </c>
      <c r="R15" s="219">
        <v>0.49</v>
      </c>
      <c r="S15" s="219">
        <v>0.24</v>
      </c>
      <c r="T15" s="219">
        <v>0.61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1.73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  <c r="AU15">
        <v>0</v>
      </c>
      <c r="AV15">
        <v>0</v>
      </c>
    </row>
    <row r="16" spans="1:50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0.55000000000000004</v>
      </c>
      <c r="L16" s="219">
        <v>3.51</v>
      </c>
      <c r="M16" s="219">
        <v>0.98</v>
      </c>
      <c r="N16" s="219">
        <v>1.0900000000000001</v>
      </c>
      <c r="O16" s="219">
        <v>1.2</v>
      </c>
      <c r="P16" s="219">
        <v>1.99</v>
      </c>
      <c r="Q16" s="219">
        <v>0.15</v>
      </c>
      <c r="R16" s="219">
        <v>0.49</v>
      </c>
      <c r="S16" s="219">
        <v>0.24</v>
      </c>
      <c r="T16" s="219">
        <v>0.61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1.73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  <c r="AU16">
        <v>0</v>
      </c>
      <c r="AV16">
        <v>0</v>
      </c>
    </row>
    <row r="17" spans="1:48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0.55000000000000004</v>
      </c>
      <c r="L17" s="219">
        <v>3.51</v>
      </c>
      <c r="M17" s="219">
        <v>0.98</v>
      </c>
      <c r="N17" s="219">
        <v>1.0900000000000001</v>
      </c>
      <c r="O17" s="219">
        <v>1.2</v>
      </c>
      <c r="P17" s="219">
        <v>1.99</v>
      </c>
      <c r="Q17" s="219">
        <v>0.15</v>
      </c>
      <c r="R17" s="219">
        <v>0.49</v>
      </c>
      <c r="S17" s="219">
        <v>0.24</v>
      </c>
      <c r="T17" s="219">
        <v>0.61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1.73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  <c r="AU17">
        <v>0</v>
      </c>
      <c r="AV17">
        <v>0</v>
      </c>
    </row>
    <row r="18" spans="1:48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0.55000000000000004</v>
      </c>
      <c r="L18" s="219">
        <v>3.51</v>
      </c>
      <c r="M18" s="219">
        <v>0.98</v>
      </c>
      <c r="N18" s="219">
        <v>1.0900000000000001</v>
      </c>
      <c r="O18" s="219">
        <v>1.2</v>
      </c>
      <c r="P18" s="219">
        <v>1.99</v>
      </c>
      <c r="Q18" s="219">
        <v>0.15</v>
      </c>
      <c r="R18" s="219">
        <v>0.49</v>
      </c>
      <c r="S18" s="219">
        <v>0.24</v>
      </c>
      <c r="T18" s="219">
        <v>0.61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1.73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14.09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  <c r="AU18">
        <v>0</v>
      </c>
      <c r="AV18">
        <v>0</v>
      </c>
    </row>
    <row r="19" spans="1:48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0.55000000000000004</v>
      </c>
      <c r="L19" s="219">
        <v>3.63</v>
      </c>
      <c r="M19" s="219">
        <v>0.98</v>
      </c>
      <c r="N19" s="219">
        <v>1.0900000000000001</v>
      </c>
      <c r="O19" s="219">
        <v>1.2</v>
      </c>
      <c r="P19" s="219">
        <v>1.99</v>
      </c>
      <c r="Q19" s="219">
        <v>0.15</v>
      </c>
      <c r="R19" s="219">
        <v>0.49</v>
      </c>
      <c r="S19" s="219">
        <v>0.24</v>
      </c>
      <c r="T19" s="219">
        <v>0.61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1.73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18.52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  <c r="AU19">
        <v>0</v>
      </c>
      <c r="AV19">
        <v>0</v>
      </c>
    </row>
    <row r="20" spans="1:48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0.55000000000000004</v>
      </c>
      <c r="L20" s="219">
        <v>3.51</v>
      </c>
      <c r="M20" s="219">
        <v>0.98</v>
      </c>
      <c r="N20" s="219">
        <v>1.0900000000000001</v>
      </c>
      <c r="O20" s="219">
        <v>1.2</v>
      </c>
      <c r="P20" s="219">
        <v>1.99</v>
      </c>
      <c r="Q20" s="219">
        <v>0.15</v>
      </c>
      <c r="R20" s="219">
        <v>0.49</v>
      </c>
      <c r="S20" s="219">
        <v>0.24</v>
      </c>
      <c r="T20" s="219">
        <v>0.61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1.73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18.52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  <c r="AU20">
        <v>0</v>
      </c>
      <c r="AV20">
        <v>0</v>
      </c>
    </row>
    <row r="21" spans="1:48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0.55000000000000004</v>
      </c>
      <c r="L21" s="219">
        <v>3.51</v>
      </c>
      <c r="M21" s="219">
        <v>0.98</v>
      </c>
      <c r="N21" s="219">
        <v>1.0900000000000001</v>
      </c>
      <c r="O21" s="219">
        <v>1.2</v>
      </c>
      <c r="P21" s="219">
        <v>1.99</v>
      </c>
      <c r="Q21" s="219">
        <v>0.15</v>
      </c>
      <c r="R21" s="219">
        <v>0.49</v>
      </c>
      <c r="S21" s="219">
        <v>0.24</v>
      </c>
      <c r="T21" s="219">
        <v>0.61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1.73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18.52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  <c r="AU21">
        <v>0</v>
      </c>
      <c r="AV21">
        <v>0</v>
      </c>
    </row>
    <row r="22" spans="1:48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0.55000000000000004</v>
      </c>
      <c r="L22" s="219">
        <v>3.51</v>
      </c>
      <c r="M22" s="219">
        <v>0.98</v>
      </c>
      <c r="N22" s="219">
        <v>1.0900000000000001</v>
      </c>
      <c r="O22" s="219">
        <v>1.2</v>
      </c>
      <c r="P22" s="219">
        <v>1.99</v>
      </c>
      <c r="Q22" s="219">
        <v>0.15</v>
      </c>
      <c r="R22" s="219">
        <v>0.49</v>
      </c>
      <c r="S22" s="219">
        <v>0.24</v>
      </c>
      <c r="T22" s="219">
        <v>0.61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1.73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18.52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  <c r="AU22">
        <v>0</v>
      </c>
      <c r="AV22">
        <v>0</v>
      </c>
    </row>
    <row r="23" spans="1:48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0.55000000000000004</v>
      </c>
      <c r="L23" s="219">
        <v>3.51</v>
      </c>
      <c r="M23" s="219">
        <v>0.98</v>
      </c>
      <c r="N23" s="219">
        <v>1.0900000000000001</v>
      </c>
      <c r="O23" s="219">
        <v>1.2</v>
      </c>
      <c r="P23" s="219">
        <v>1.99</v>
      </c>
      <c r="Q23" s="219">
        <v>0.15</v>
      </c>
      <c r="R23" s="219">
        <v>0.49</v>
      </c>
      <c r="S23" s="219">
        <v>0.24</v>
      </c>
      <c r="T23" s="219">
        <v>0.61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1.73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18.52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  <c r="AU23">
        <v>0</v>
      </c>
      <c r="AV23">
        <v>0</v>
      </c>
    </row>
    <row r="24" spans="1:48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0.55000000000000004</v>
      </c>
      <c r="L24" s="219">
        <v>3.51</v>
      </c>
      <c r="M24" s="219">
        <v>0.98</v>
      </c>
      <c r="N24" s="219">
        <v>1.0900000000000001</v>
      </c>
      <c r="O24" s="219">
        <v>1.2</v>
      </c>
      <c r="P24" s="219">
        <v>1.99</v>
      </c>
      <c r="Q24" s="219">
        <v>0.15</v>
      </c>
      <c r="R24" s="219">
        <v>0.49</v>
      </c>
      <c r="S24" s="219">
        <v>0.24</v>
      </c>
      <c r="T24" s="219">
        <v>0.61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1.73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18.52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  <c r="AU24">
        <v>0</v>
      </c>
      <c r="AV24">
        <v>0</v>
      </c>
    </row>
    <row r="25" spans="1:48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0.55000000000000004</v>
      </c>
      <c r="L25" s="219">
        <v>3.51</v>
      </c>
      <c r="M25" s="219">
        <v>0.98</v>
      </c>
      <c r="N25" s="219">
        <v>1.0900000000000001</v>
      </c>
      <c r="O25" s="219">
        <v>1.2</v>
      </c>
      <c r="P25" s="219">
        <v>1.99</v>
      </c>
      <c r="Q25" s="219">
        <v>0.15</v>
      </c>
      <c r="R25" s="219">
        <v>0.49</v>
      </c>
      <c r="S25" s="219">
        <v>0.24</v>
      </c>
      <c r="T25" s="219">
        <v>0.61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1.73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18.52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  <c r="AU25">
        <v>0</v>
      </c>
      <c r="AV25">
        <v>0</v>
      </c>
    </row>
    <row r="26" spans="1:48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0.55000000000000004</v>
      </c>
      <c r="L26" s="219">
        <v>3.51</v>
      </c>
      <c r="M26" s="219">
        <v>0.98</v>
      </c>
      <c r="N26" s="219">
        <v>1.0900000000000001</v>
      </c>
      <c r="O26" s="219">
        <v>1.2</v>
      </c>
      <c r="P26" s="219">
        <v>1.99</v>
      </c>
      <c r="Q26" s="219">
        <v>0.15</v>
      </c>
      <c r="R26" s="219">
        <v>0.49</v>
      </c>
      <c r="S26" s="219">
        <v>0.24</v>
      </c>
      <c r="T26" s="219">
        <v>0.61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1.73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19.29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  <c r="AU26">
        <v>0</v>
      </c>
      <c r="AV26">
        <v>0</v>
      </c>
    </row>
    <row r="27" spans="1:48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0.55000000000000004</v>
      </c>
      <c r="L27" s="219">
        <v>3.51</v>
      </c>
      <c r="M27" s="219">
        <v>0.98</v>
      </c>
      <c r="N27" s="219">
        <v>1.0900000000000001</v>
      </c>
      <c r="O27" s="219">
        <v>1.2</v>
      </c>
      <c r="P27" s="219">
        <v>1.99</v>
      </c>
      <c r="Q27" s="219">
        <v>0.15</v>
      </c>
      <c r="R27" s="219">
        <v>0.49</v>
      </c>
      <c r="S27" s="219">
        <v>0.24</v>
      </c>
      <c r="T27" s="219">
        <v>0.61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1.73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19.29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  <c r="AU27">
        <v>0</v>
      </c>
      <c r="AV27">
        <v>0</v>
      </c>
    </row>
    <row r="28" spans="1:48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0.55000000000000004</v>
      </c>
      <c r="L28" s="219">
        <v>3.51</v>
      </c>
      <c r="M28" s="219">
        <v>0.98</v>
      </c>
      <c r="N28" s="219">
        <v>1.0900000000000001</v>
      </c>
      <c r="O28" s="219">
        <v>1.2</v>
      </c>
      <c r="P28" s="219">
        <v>1.99</v>
      </c>
      <c r="Q28" s="219">
        <v>0.15</v>
      </c>
      <c r="R28" s="219">
        <v>0.49</v>
      </c>
      <c r="S28" s="219">
        <v>0.24</v>
      </c>
      <c r="T28" s="219">
        <v>0.61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1.73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19.29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  <c r="AU28">
        <v>0</v>
      </c>
      <c r="AV28">
        <v>0</v>
      </c>
    </row>
    <row r="29" spans="1:48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0.56999999999999995</v>
      </c>
      <c r="L29" s="219">
        <v>3.51</v>
      </c>
      <c r="M29" s="219">
        <v>0.98</v>
      </c>
      <c r="N29" s="219">
        <v>1.0900000000000001</v>
      </c>
      <c r="O29" s="219">
        <v>1.2</v>
      </c>
      <c r="P29" s="219">
        <v>1.99</v>
      </c>
      <c r="Q29" s="219">
        <v>0.16</v>
      </c>
      <c r="R29" s="219">
        <v>0.49</v>
      </c>
      <c r="S29" s="219">
        <v>0.24</v>
      </c>
      <c r="T29" s="219">
        <v>0.63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1.73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19.29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  <c r="AU29">
        <v>0</v>
      </c>
      <c r="AV29">
        <v>0</v>
      </c>
    </row>
    <row r="30" spans="1:48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0.56000000000000005</v>
      </c>
      <c r="L30" s="219">
        <v>3.51</v>
      </c>
      <c r="M30" s="219">
        <v>0.98</v>
      </c>
      <c r="N30" s="219">
        <v>1.0900000000000001</v>
      </c>
      <c r="O30" s="219">
        <v>1.2</v>
      </c>
      <c r="P30" s="219">
        <v>1.99</v>
      </c>
      <c r="Q30" s="219">
        <v>0.16</v>
      </c>
      <c r="R30" s="219">
        <v>0.49</v>
      </c>
      <c r="S30" s="219">
        <v>0.24</v>
      </c>
      <c r="T30" s="219">
        <v>0.63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1.73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19.29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  <c r="AU30">
        <v>0</v>
      </c>
      <c r="AV30">
        <v>0</v>
      </c>
    </row>
    <row r="31" spans="1:48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0.56000000000000005</v>
      </c>
      <c r="L31" s="219">
        <v>3.51</v>
      </c>
      <c r="M31" s="219">
        <v>0.98</v>
      </c>
      <c r="N31" s="219">
        <v>1.0900000000000001</v>
      </c>
      <c r="O31" s="219">
        <v>1.2</v>
      </c>
      <c r="P31" s="219">
        <v>1.99</v>
      </c>
      <c r="Q31" s="219">
        <v>0.16</v>
      </c>
      <c r="R31" s="219">
        <v>0.49</v>
      </c>
      <c r="S31" s="219">
        <v>0.24</v>
      </c>
      <c r="T31" s="219">
        <v>0.63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1.73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19.29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  <c r="AU31">
        <v>0</v>
      </c>
      <c r="AV31">
        <v>0</v>
      </c>
    </row>
    <row r="32" spans="1:48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0.56000000000000005</v>
      </c>
      <c r="L32" s="219">
        <v>3.51</v>
      </c>
      <c r="M32" s="219">
        <v>0.98</v>
      </c>
      <c r="N32" s="219">
        <v>1.0900000000000001</v>
      </c>
      <c r="O32" s="219">
        <v>1.2</v>
      </c>
      <c r="P32" s="219">
        <v>1.99</v>
      </c>
      <c r="Q32" s="219">
        <v>0.16</v>
      </c>
      <c r="R32" s="219">
        <v>0.49</v>
      </c>
      <c r="S32" s="219">
        <v>0.24</v>
      </c>
      <c r="T32" s="219">
        <v>0.63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1.73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19.29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  <c r="AU32">
        <v>0</v>
      </c>
      <c r="AV32">
        <v>0</v>
      </c>
    </row>
    <row r="33" spans="1:48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0.56999999999999995</v>
      </c>
      <c r="L33" s="219">
        <v>3.51</v>
      </c>
      <c r="M33" s="219">
        <v>0.98</v>
      </c>
      <c r="N33" s="219">
        <v>1.0900000000000001</v>
      </c>
      <c r="O33" s="219">
        <v>1.2</v>
      </c>
      <c r="P33" s="219">
        <v>1.99</v>
      </c>
      <c r="Q33" s="219">
        <v>0.16</v>
      </c>
      <c r="R33" s="219">
        <v>0.49</v>
      </c>
      <c r="S33" s="219">
        <v>0.25</v>
      </c>
      <c r="T33" s="219">
        <v>0.63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1.73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19.29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  <c r="AU33">
        <v>0</v>
      </c>
      <c r="AV33">
        <v>0</v>
      </c>
    </row>
    <row r="34" spans="1:48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0.56999999999999995</v>
      </c>
      <c r="L34" s="219">
        <v>3.51</v>
      </c>
      <c r="M34" s="219">
        <v>0.98</v>
      </c>
      <c r="N34" s="219">
        <v>1.0900000000000001</v>
      </c>
      <c r="O34" s="219">
        <v>1.2</v>
      </c>
      <c r="P34" s="219">
        <v>1.99</v>
      </c>
      <c r="Q34" s="219">
        <v>0.16</v>
      </c>
      <c r="R34" s="219">
        <v>0.49</v>
      </c>
      <c r="S34" s="219">
        <v>0.25</v>
      </c>
      <c r="T34" s="219">
        <v>0.63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1.73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19.29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  <c r="AU34">
        <v>0</v>
      </c>
      <c r="AV34">
        <v>0</v>
      </c>
    </row>
    <row r="35" spans="1:48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0.56999999999999995</v>
      </c>
      <c r="L35" s="219">
        <v>3.51</v>
      </c>
      <c r="M35" s="219">
        <v>0.98</v>
      </c>
      <c r="N35" s="219">
        <v>1.0900000000000001</v>
      </c>
      <c r="O35" s="219">
        <v>1.2</v>
      </c>
      <c r="P35" s="219">
        <v>1.99</v>
      </c>
      <c r="Q35" s="219">
        <v>0.16</v>
      </c>
      <c r="R35" s="219">
        <v>0.49</v>
      </c>
      <c r="S35" s="219">
        <v>0.25</v>
      </c>
      <c r="T35" s="219">
        <v>0.63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1.73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19.29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  <c r="AU35">
        <v>0</v>
      </c>
      <c r="AV35">
        <v>0</v>
      </c>
    </row>
    <row r="36" spans="1:48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0.56999999999999995</v>
      </c>
      <c r="L36" s="219">
        <v>3.51</v>
      </c>
      <c r="M36" s="219">
        <v>0.98</v>
      </c>
      <c r="N36" s="219">
        <v>1.0900000000000001</v>
      </c>
      <c r="O36" s="219">
        <v>1.2</v>
      </c>
      <c r="P36" s="219">
        <v>1.99</v>
      </c>
      <c r="Q36" s="219">
        <v>0.16</v>
      </c>
      <c r="R36" s="219">
        <v>0.49</v>
      </c>
      <c r="S36" s="219">
        <v>0.25</v>
      </c>
      <c r="T36" s="219">
        <v>0.63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1.73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19.29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  <c r="AU36">
        <v>0</v>
      </c>
      <c r="AV36">
        <v>0</v>
      </c>
    </row>
    <row r="37" spans="1:48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0.56999999999999995</v>
      </c>
      <c r="L37" s="219">
        <v>3.51</v>
      </c>
      <c r="M37" s="219">
        <v>0.98</v>
      </c>
      <c r="N37" s="219">
        <v>1.0900000000000001</v>
      </c>
      <c r="O37" s="219">
        <v>1.2</v>
      </c>
      <c r="P37" s="219">
        <v>1.99</v>
      </c>
      <c r="Q37" s="219">
        <v>0.16</v>
      </c>
      <c r="R37" s="219">
        <v>0.49</v>
      </c>
      <c r="S37" s="219">
        <v>0.25</v>
      </c>
      <c r="T37" s="219">
        <v>0.63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1.73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19.29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  <c r="AU37">
        <v>0</v>
      </c>
      <c r="AV37">
        <v>0</v>
      </c>
    </row>
    <row r="38" spans="1:48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0.56999999999999995</v>
      </c>
      <c r="L38" s="219">
        <v>3.51</v>
      </c>
      <c r="M38" s="219">
        <v>0.98</v>
      </c>
      <c r="N38" s="219">
        <v>1.0900000000000001</v>
      </c>
      <c r="O38" s="219">
        <v>1.2</v>
      </c>
      <c r="P38" s="219">
        <v>1.99</v>
      </c>
      <c r="Q38" s="219">
        <v>0.16</v>
      </c>
      <c r="R38" s="219">
        <v>0.49</v>
      </c>
      <c r="S38" s="219">
        <v>0.25</v>
      </c>
      <c r="T38" s="219">
        <v>0.63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1.73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19.29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  <c r="AU38">
        <v>0</v>
      </c>
      <c r="AV38">
        <v>0</v>
      </c>
    </row>
    <row r="39" spans="1:48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0.56999999999999995</v>
      </c>
      <c r="L39" s="219">
        <v>3.51</v>
      </c>
      <c r="M39" s="219">
        <v>0.98</v>
      </c>
      <c r="N39" s="219">
        <v>1.0900000000000001</v>
      </c>
      <c r="O39" s="219">
        <v>1.2</v>
      </c>
      <c r="P39" s="219">
        <v>1.99</v>
      </c>
      <c r="Q39" s="219">
        <v>0.16</v>
      </c>
      <c r="R39" s="219">
        <v>0.49</v>
      </c>
      <c r="S39" s="219">
        <v>0.25</v>
      </c>
      <c r="T39" s="219">
        <v>0.63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1.73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19.37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  <c r="AU39">
        <v>0</v>
      </c>
      <c r="AV39">
        <v>0</v>
      </c>
    </row>
    <row r="40" spans="1:48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0.56999999999999995</v>
      </c>
      <c r="L40" s="219">
        <v>3.51</v>
      </c>
      <c r="M40" s="219">
        <v>0.98</v>
      </c>
      <c r="N40" s="219">
        <v>1.0900000000000001</v>
      </c>
      <c r="O40" s="219">
        <v>1.2</v>
      </c>
      <c r="P40" s="219">
        <v>1.99</v>
      </c>
      <c r="Q40" s="219">
        <v>0.16</v>
      </c>
      <c r="R40" s="219">
        <v>0.49</v>
      </c>
      <c r="S40" s="219">
        <v>0.25</v>
      </c>
      <c r="T40" s="219">
        <v>0.63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1.73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19.37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  <c r="AU40">
        <v>0</v>
      </c>
      <c r="AV40">
        <v>0</v>
      </c>
    </row>
    <row r="41" spans="1:48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0.56999999999999995</v>
      </c>
      <c r="L41" s="219">
        <v>3.51</v>
      </c>
      <c r="M41" s="219">
        <v>0.98</v>
      </c>
      <c r="N41" s="219">
        <v>1.0900000000000001</v>
      </c>
      <c r="O41" s="219">
        <v>1.2</v>
      </c>
      <c r="P41" s="219">
        <v>1.99</v>
      </c>
      <c r="Q41" s="219">
        <v>0.16</v>
      </c>
      <c r="R41" s="219">
        <v>0.49</v>
      </c>
      <c r="S41" s="219">
        <v>0.25</v>
      </c>
      <c r="T41" s="219">
        <v>0.63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1.68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19.37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  <c r="AU41">
        <v>0</v>
      </c>
      <c r="AV41">
        <v>0</v>
      </c>
    </row>
    <row r="42" spans="1:48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0.56999999999999995</v>
      </c>
      <c r="L42" s="219">
        <v>3.51</v>
      </c>
      <c r="M42" s="219">
        <v>0.98</v>
      </c>
      <c r="N42" s="219">
        <v>1.0900000000000001</v>
      </c>
      <c r="O42" s="219">
        <v>1.2</v>
      </c>
      <c r="P42" s="219">
        <v>1.99</v>
      </c>
      <c r="Q42" s="219">
        <v>0.16</v>
      </c>
      <c r="R42" s="219">
        <v>0.49</v>
      </c>
      <c r="S42" s="219">
        <v>0.25</v>
      </c>
      <c r="T42" s="219">
        <v>0.63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1.68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19.37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  <c r="AU42">
        <v>0</v>
      </c>
      <c r="AV42">
        <v>0</v>
      </c>
    </row>
    <row r="43" spans="1:48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0.56999999999999995</v>
      </c>
      <c r="L43" s="219">
        <v>3.51</v>
      </c>
      <c r="M43" s="219">
        <v>0.98</v>
      </c>
      <c r="N43" s="219">
        <v>1.0900000000000001</v>
      </c>
      <c r="O43" s="219">
        <v>1.2</v>
      </c>
      <c r="P43" s="219">
        <v>1.99</v>
      </c>
      <c r="Q43" s="219">
        <v>0.16</v>
      </c>
      <c r="R43" s="219">
        <v>0.49</v>
      </c>
      <c r="S43" s="219">
        <v>0.25</v>
      </c>
      <c r="T43" s="219">
        <v>0.63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1.68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19.37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  <c r="AU43">
        <v>0</v>
      </c>
      <c r="AV43">
        <v>0</v>
      </c>
    </row>
    <row r="44" spans="1:48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0.56999999999999995</v>
      </c>
      <c r="L44" s="219">
        <v>3.51</v>
      </c>
      <c r="M44" s="219">
        <v>0.98</v>
      </c>
      <c r="N44" s="219">
        <v>1.0900000000000001</v>
      </c>
      <c r="O44" s="219">
        <v>1.2</v>
      </c>
      <c r="P44" s="219">
        <v>1.99</v>
      </c>
      <c r="Q44" s="219">
        <v>0.16</v>
      </c>
      <c r="R44" s="219">
        <v>0.49</v>
      </c>
      <c r="S44" s="219">
        <v>0.25</v>
      </c>
      <c r="T44" s="219">
        <v>0.63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1.63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19.37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  <c r="AU44">
        <v>0</v>
      </c>
      <c r="AV44">
        <v>0</v>
      </c>
    </row>
    <row r="45" spans="1:48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0.56999999999999995</v>
      </c>
      <c r="L45" s="219">
        <v>3.51</v>
      </c>
      <c r="M45" s="219">
        <v>0.98</v>
      </c>
      <c r="N45" s="219">
        <v>1.0900000000000001</v>
      </c>
      <c r="O45" s="219">
        <v>1.2</v>
      </c>
      <c r="P45" s="219">
        <v>1.99</v>
      </c>
      <c r="Q45" s="219">
        <v>0.16</v>
      </c>
      <c r="R45" s="219">
        <v>0.49</v>
      </c>
      <c r="S45" s="219">
        <v>0.25</v>
      </c>
      <c r="T45" s="219">
        <v>0.63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1.63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19.37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  <c r="AU45">
        <v>0</v>
      </c>
      <c r="AV45">
        <v>0</v>
      </c>
    </row>
    <row r="46" spans="1:48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0.56999999999999995</v>
      </c>
      <c r="L46" s="219">
        <v>3.51</v>
      </c>
      <c r="M46" s="219">
        <v>0.98</v>
      </c>
      <c r="N46" s="219">
        <v>1.0900000000000001</v>
      </c>
      <c r="O46" s="219">
        <v>1.2</v>
      </c>
      <c r="P46" s="219">
        <v>1.99</v>
      </c>
      <c r="Q46" s="219">
        <v>0.16</v>
      </c>
      <c r="R46" s="219">
        <v>0.49</v>
      </c>
      <c r="S46" s="219">
        <v>0.25</v>
      </c>
      <c r="T46" s="219">
        <v>0.63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1.63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19.37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  <c r="AU46">
        <v>0</v>
      </c>
      <c r="AV46">
        <v>0</v>
      </c>
    </row>
    <row r="47" spans="1:48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0.56999999999999995</v>
      </c>
      <c r="L47" s="219">
        <v>3.51</v>
      </c>
      <c r="M47" s="219">
        <v>0.98</v>
      </c>
      <c r="N47" s="219">
        <v>1.0900000000000001</v>
      </c>
      <c r="O47" s="219">
        <v>1.2</v>
      </c>
      <c r="P47" s="219">
        <v>1.99</v>
      </c>
      <c r="Q47" s="219">
        <v>0.16</v>
      </c>
      <c r="R47" s="219">
        <v>0.49</v>
      </c>
      <c r="S47" s="219">
        <v>0.25</v>
      </c>
      <c r="T47" s="219">
        <v>0.63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1.63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19.37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  <c r="AU47">
        <v>0</v>
      </c>
      <c r="AV47">
        <v>0</v>
      </c>
    </row>
    <row r="48" spans="1:48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0.56999999999999995</v>
      </c>
      <c r="L48" s="219">
        <v>3.51</v>
      </c>
      <c r="M48" s="219">
        <v>0.98</v>
      </c>
      <c r="N48" s="219">
        <v>1.0900000000000001</v>
      </c>
      <c r="O48" s="219">
        <v>1.2</v>
      </c>
      <c r="P48" s="219">
        <v>1.99</v>
      </c>
      <c r="Q48" s="219">
        <v>0.16</v>
      </c>
      <c r="R48" s="219">
        <v>0.49</v>
      </c>
      <c r="S48" s="219">
        <v>0.25</v>
      </c>
      <c r="T48" s="219">
        <v>0.63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1.63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19.37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  <c r="AU48">
        <v>0</v>
      </c>
      <c r="AV48">
        <v>0</v>
      </c>
    </row>
    <row r="49" spans="1:48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0.56999999999999995</v>
      </c>
      <c r="L49" s="219">
        <v>3.51</v>
      </c>
      <c r="M49" s="219">
        <v>0.98</v>
      </c>
      <c r="N49" s="219">
        <v>1.0900000000000001</v>
      </c>
      <c r="O49" s="219">
        <v>1.2</v>
      </c>
      <c r="P49" s="219">
        <v>1.99</v>
      </c>
      <c r="Q49" s="219">
        <v>0.15</v>
      </c>
      <c r="R49" s="219">
        <v>0.49</v>
      </c>
      <c r="S49" s="219">
        <v>0.25</v>
      </c>
      <c r="T49" s="219">
        <v>0.63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1.63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19.37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  <c r="AU49">
        <v>0</v>
      </c>
      <c r="AV49">
        <v>0</v>
      </c>
    </row>
    <row r="50" spans="1:48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0.56999999999999995</v>
      </c>
      <c r="L50" s="219">
        <v>3.51</v>
      </c>
      <c r="M50" s="219">
        <v>0.98</v>
      </c>
      <c r="N50" s="219">
        <v>1.0900000000000001</v>
      </c>
      <c r="O50" s="219">
        <v>1.2</v>
      </c>
      <c r="P50" s="219">
        <v>1.99</v>
      </c>
      <c r="Q50" s="219">
        <v>0.16</v>
      </c>
      <c r="R50" s="219">
        <v>0.49</v>
      </c>
      <c r="S50" s="219">
        <v>0.25</v>
      </c>
      <c r="T50" s="219">
        <v>0.63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1.63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19.37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  <c r="AU50">
        <v>0</v>
      </c>
      <c r="AV50">
        <v>0</v>
      </c>
    </row>
    <row r="51" spans="1:48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0.56999999999999995</v>
      </c>
      <c r="L51" s="219">
        <v>3.54</v>
      </c>
      <c r="M51" s="219">
        <v>0.98</v>
      </c>
      <c r="N51" s="219">
        <v>1.0900000000000001</v>
      </c>
      <c r="O51" s="219">
        <v>1.2</v>
      </c>
      <c r="P51" s="219">
        <v>1.99</v>
      </c>
      <c r="Q51" s="219">
        <v>0.16</v>
      </c>
      <c r="R51" s="219">
        <v>0.49</v>
      </c>
      <c r="S51" s="219">
        <v>0.25</v>
      </c>
      <c r="T51" s="219">
        <v>0.63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1.63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19.7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  <c r="AU51">
        <v>0</v>
      </c>
      <c r="AV51">
        <v>0</v>
      </c>
    </row>
    <row r="52" spans="1:48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0.56999999999999995</v>
      </c>
      <c r="L52" s="219">
        <v>3.54</v>
      </c>
      <c r="M52" s="219">
        <v>0.98</v>
      </c>
      <c r="N52" s="219">
        <v>1.0900000000000001</v>
      </c>
      <c r="O52" s="219">
        <v>1.2</v>
      </c>
      <c r="P52" s="219">
        <v>1.99</v>
      </c>
      <c r="Q52" s="219">
        <v>0.16</v>
      </c>
      <c r="R52" s="219">
        <v>0.49</v>
      </c>
      <c r="S52" s="219">
        <v>0.25</v>
      </c>
      <c r="T52" s="219">
        <v>0.63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1.63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19.7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  <c r="AU52">
        <v>0</v>
      </c>
      <c r="AV52">
        <v>0</v>
      </c>
    </row>
    <row r="53" spans="1:48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0.56999999999999995</v>
      </c>
      <c r="L53" s="219">
        <v>3.55</v>
      </c>
      <c r="M53" s="219">
        <v>0.98</v>
      </c>
      <c r="N53" s="219">
        <v>1.0900000000000001</v>
      </c>
      <c r="O53" s="219">
        <v>1.2</v>
      </c>
      <c r="P53" s="219">
        <v>1.99</v>
      </c>
      <c r="Q53" s="219">
        <v>0.16</v>
      </c>
      <c r="R53" s="219">
        <v>0.49</v>
      </c>
      <c r="S53" s="219">
        <v>0.25</v>
      </c>
      <c r="T53" s="219">
        <v>0.63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1.63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19.7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  <c r="AU53">
        <v>0</v>
      </c>
      <c r="AV53">
        <v>0</v>
      </c>
    </row>
    <row r="54" spans="1:48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0.56999999999999995</v>
      </c>
      <c r="L54" s="219">
        <v>3.55</v>
      </c>
      <c r="M54" s="219">
        <v>0.98</v>
      </c>
      <c r="N54" s="219">
        <v>1.0900000000000001</v>
      </c>
      <c r="O54" s="219">
        <v>1.2</v>
      </c>
      <c r="P54" s="219">
        <v>1.99</v>
      </c>
      <c r="Q54" s="219">
        <v>0.16</v>
      </c>
      <c r="R54" s="219">
        <v>0.49</v>
      </c>
      <c r="S54" s="219">
        <v>0.25</v>
      </c>
      <c r="T54" s="219">
        <v>0.63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1.63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19.7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  <c r="AU54">
        <v>0</v>
      </c>
      <c r="AV54">
        <v>0</v>
      </c>
    </row>
    <row r="55" spans="1:48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0.56999999999999995</v>
      </c>
      <c r="L55" s="219">
        <v>3.55</v>
      </c>
      <c r="M55" s="219">
        <v>0.98</v>
      </c>
      <c r="N55" s="219">
        <v>1.0900000000000001</v>
      </c>
      <c r="O55" s="219">
        <v>1.2</v>
      </c>
      <c r="P55" s="219">
        <v>1.99</v>
      </c>
      <c r="Q55" s="219">
        <v>0.16</v>
      </c>
      <c r="R55" s="219">
        <v>0.49</v>
      </c>
      <c r="S55" s="219">
        <v>0.25</v>
      </c>
      <c r="T55" s="219">
        <v>0.63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1.07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19.7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  <c r="AU55">
        <v>0</v>
      </c>
      <c r="AV55">
        <v>0</v>
      </c>
    </row>
    <row r="56" spans="1:48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0.56999999999999995</v>
      </c>
      <c r="L56" s="219">
        <v>3.55</v>
      </c>
      <c r="M56" s="219">
        <v>0.98</v>
      </c>
      <c r="N56" s="219">
        <v>1.0900000000000001</v>
      </c>
      <c r="O56" s="219">
        <v>1.2</v>
      </c>
      <c r="P56" s="219">
        <v>1.99</v>
      </c>
      <c r="Q56" s="219">
        <v>0.16</v>
      </c>
      <c r="R56" s="219">
        <v>0.49</v>
      </c>
      <c r="S56" s="219">
        <v>0.25</v>
      </c>
      <c r="T56" s="219">
        <v>0.63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1.07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19.7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  <c r="AU56">
        <v>0</v>
      </c>
      <c r="AV56">
        <v>0</v>
      </c>
    </row>
    <row r="57" spans="1:48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0.56999999999999995</v>
      </c>
      <c r="L57" s="219">
        <v>3.55</v>
      </c>
      <c r="M57" s="219">
        <v>0.98</v>
      </c>
      <c r="N57" s="219">
        <v>1.0900000000000001</v>
      </c>
      <c r="O57" s="219">
        <v>1.2</v>
      </c>
      <c r="P57" s="219">
        <v>1.99</v>
      </c>
      <c r="Q57" s="219">
        <v>0.16</v>
      </c>
      <c r="R57" s="219">
        <v>0.49</v>
      </c>
      <c r="S57" s="219">
        <v>0.25</v>
      </c>
      <c r="T57" s="219">
        <v>0.63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1.58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19.7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  <c r="AU57">
        <v>0</v>
      </c>
      <c r="AV57">
        <v>0</v>
      </c>
    </row>
    <row r="58" spans="1:48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0.56999999999999995</v>
      </c>
      <c r="L58" s="219">
        <v>3.55</v>
      </c>
      <c r="M58" s="219">
        <v>0.98</v>
      </c>
      <c r="N58" s="219">
        <v>1.0900000000000001</v>
      </c>
      <c r="O58" s="219">
        <v>1.2</v>
      </c>
      <c r="P58" s="219">
        <v>1.99</v>
      </c>
      <c r="Q58" s="219">
        <v>0.16</v>
      </c>
      <c r="R58" s="219">
        <v>0.49</v>
      </c>
      <c r="S58" s="219">
        <v>0.25</v>
      </c>
      <c r="T58" s="219">
        <v>0.63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1.58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19.7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  <c r="AU58">
        <v>0</v>
      </c>
      <c r="AV58">
        <v>0</v>
      </c>
    </row>
    <row r="59" spans="1:48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0.56999999999999995</v>
      </c>
      <c r="L59" s="219">
        <v>3.51</v>
      </c>
      <c r="M59" s="219">
        <v>0.98</v>
      </c>
      <c r="N59" s="219">
        <v>1.0900000000000001</v>
      </c>
      <c r="O59" s="219">
        <v>1.2</v>
      </c>
      <c r="P59" s="219">
        <v>1.99</v>
      </c>
      <c r="Q59" s="219">
        <v>0.15</v>
      </c>
      <c r="R59" s="219">
        <v>0.49</v>
      </c>
      <c r="S59" s="219">
        <v>0.25</v>
      </c>
      <c r="T59" s="219">
        <v>0.63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1.58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19.41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  <c r="AU59">
        <v>0</v>
      </c>
      <c r="AV59">
        <v>0</v>
      </c>
    </row>
    <row r="60" spans="1:48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0.56999999999999995</v>
      </c>
      <c r="L60" s="219">
        <v>3.51</v>
      </c>
      <c r="M60" s="219">
        <v>0.98</v>
      </c>
      <c r="N60" s="219">
        <v>1.0900000000000001</v>
      </c>
      <c r="O60" s="219">
        <v>1.2</v>
      </c>
      <c r="P60" s="219">
        <v>1.99</v>
      </c>
      <c r="Q60" s="219">
        <v>0.15</v>
      </c>
      <c r="R60" s="219">
        <v>0.49</v>
      </c>
      <c r="S60" s="219">
        <v>0.25</v>
      </c>
      <c r="T60" s="219">
        <v>0.63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1.58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19.41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  <c r="AU60">
        <v>0</v>
      </c>
      <c r="AV60">
        <v>0</v>
      </c>
    </row>
    <row r="61" spans="1:48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0.56000000000000005</v>
      </c>
      <c r="L61" s="219">
        <v>3.51</v>
      </c>
      <c r="M61" s="219">
        <v>0.98</v>
      </c>
      <c r="N61" s="219">
        <v>1.0900000000000001</v>
      </c>
      <c r="O61" s="219">
        <v>1.2</v>
      </c>
      <c r="P61" s="219">
        <v>1.99</v>
      </c>
      <c r="Q61" s="219">
        <v>0.16</v>
      </c>
      <c r="R61" s="219">
        <v>0.49</v>
      </c>
      <c r="S61" s="219">
        <v>0.25</v>
      </c>
      <c r="T61" s="219">
        <v>0.63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1.58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19.41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  <c r="AU61">
        <v>0</v>
      </c>
      <c r="AV61">
        <v>0</v>
      </c>
    </row>
    <row r="62" spans="1:48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0.56000000000000005</v>
      </c>
      <c r="L62" s="219">
        <v>3.51</v>
      </c>
      <c r="M62" s="219">
        <v>0.98</v>
      </c>
      <c r="N62" s="219">
        <v>1.0900000000000001</v>
      </c>
      <c r="O62" s="219">
        <v>1.2</v>
      </c>
      <c r="P62" s="219">
        <v>1.99</v>
      </c>
      <c r="Q62" s="219">
        <v>0.16</v>
      </c>
      <c r="R62" s="219">
        <v>0.49</v>
      </c>
      <c r="S62" s="219">
        <v>0.25</v>
      </c>
      <c r="T62" s="219">
        <v>0.63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1.58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19.41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  <c r="AU62">
        <v>0</v>
      </c>
      <c r="AV62">
        <v>0</v>
      </c>
    </row>
    <row r="63" spans="1:48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0.55000000000000004</v>
      </c>
      <c r="L63" s="219">
        <v>3.51</v>
      </c>
      <c r="M63" s="219">
        <v>0.98</v>
      </c>
      <c r="N63" s="219">
        <v>1.0900000000000001</v>
      </c>
      <c r="O63" s="219">
        <v>1.2</v>
      </c>
      <c r="P63" s="219">
        <v>1.99</v>
      </c>
      <c r="Q63" s="219">
        <v>0.15</v>
      </c>
      <c r="R63" s="219">
        <v>0.49</v>
      </c>
      <c r="S63" s="219">
        <v>0.25</v>
      </c>
      <c r="T63" s="219">
        <v>0.63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1.58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19.41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  <c r="AU63">
        <v>0</v>
      </c>
      <c r="AV63">
        <v>0</v>
      </c>
    </row>
    <row r="64" spans="1:48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0.55000000000000004</v>
      </c>
      <c r="L64" s="219">
        <v>3.51</v>
      </c>
      <c r="M64" s="219">
        <v>0.98</v>
      </c>
      <c r="N64" s="219">
        <v>1.0900000000000001</v>
      </c>
      <c r="O64" s="219">
        <v>1.2</v>
      </c>
      <c r="P64" s="219">
        <v>1.99</v>
      </c>
      <c r="Q64" s="219">
        <v>0.15</v>
      </c>
      <c r="R64" s="219">
        <v>0.49</v>
      </c>
      <c r="S64" s="219">
        <v>0.25</v>
      </c>
      <c r="T64" s="219">
        <v>0.63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1.58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19.41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  <c r="AU64">
        <v>0</v>
      </c>
      <c r="AV64">
        <v>0</v>
      </c>
    </row>
    <row r="65" spans="1:48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0.55000000000000004</v>
      </c>
      <c r="L65" s="219">
        <v>3.38</v>
      </c>
      <c r="M65" s="219">
        <v>0.98</v>
      </c>
      <c r="N65" s="219">
        <v>1.0900000000000001</v>
      </c>
      <c r="O65" s="219">
        <v>1.2</v>
      </c>
      <c r="P65" s="219">
        <v>1.99</v>
      </c>
      <c r="Q65" s="219">
        <v>0.15</v>
      </c>
      <c r="R65" s="219">
        <v>0.49</v>
      </c>
      <c r="S65" s="219">
        <v>0.24</v>
      </c>
      <c r="T65" s="219">
        <v>0.61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1.58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19.41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  <c r="AU65">
        <v>0</v>
      </c>
      <c r="AV65">
        <v>0</v>
      </c>
    </row>
    <row r="66" spans="1:48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0.55000000000000004</v>
      </c>
      <c r="L66" s="219">
        <v>3.51</v>
      </c>
      <c r="M66" s="219">
        <v>0.98</v>
      </c>
      <c r="N66" s="219">
        <v>1.0900000000000001</v>
      </c>
      <c r="O66" s="219">
        <v>1.2</v>
      </c>
      <c r="P66" s="219">
        <v>1.99</v>
      </c>
      <c r="Q66" s="219">
        <v>0.15</v>
      </c>
      <c r="R66" s="219">
        <v>0.49</v>
      </c>
      <c r="S66" s="219">
        <v>0.24</v>
      </c>
      <c r="T66" s="219">
        <v>0.61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1.58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19.41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  <c r="AU66">
        <v>0</v>
      </c>
      <c r="AV66">
        <v>0</v>
      </c>
    </row>
    <row r="67" spans="1:48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0.55000000000000004</v>
      </c>
      <c r="L67" s="219">
        <v>3.51</v>
      </c>
      <c r="M67" s="219">
        <v>0.98</v>
      </c>
      <c r="N67" s="219">
        <v>1.0900000000000001</v>
      </c>
      <c r="O67" s="219">
        <v>1.2</v>
      </c>
      <c r="P67" s="219">
        <v>1.99</v>
      </c>
      <c r="Q67" s="219">
        <v>0.15</v>
      </c>
      <c r="R67" s="219">
        <v>0.49</v>
      </c>
      <c r="S67" s="219">
        <v>0.24</v>
      </c>
      <c r="T67" s="219">
        <v>0.61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1.58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19.41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  <c r="AU67">
        <v>0</v>
      </c>
      <c r="AV67">
        <v>0</v>
      </c>
    </row>
    <row r="68" spans="1:48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0.55000000000000004</v>
      </c>
      <c r="L68" s="219">
        <v>3.51</v>
      </c>
      <c r="M68" s="219">
        <v>0.98</v>
      </c>
      <c r="N68" s="219">
        <v>1.0900000000000001</v>
      </c>
      <c r="O68" s="219">
        <v>1.2</v>
      </c>
      <c r="P68" s="219">
        <v>1.99</v>
      </c>
      <c r="Q68" s="219">
        <v>0.15</v>
      </c>
      <c r="R68" s="219">
        <v>0.49</v>
      </c>
      <c r="S68" s="219">
        <v>0.24</v>
      </c>
      <c r="T68" s="219">
        <v>0.61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1.58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19.41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  <c r="AU68">
        <v>0</v>
      </c>
      <c r="AV68">
        <v>0</v>
      </c>
    </row>
    <row r="69" spans="1:48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3.51</v>
      </c>
      <c r="M69" s="219">
        <v>0.98</v>
      </c>
      <c r="N69" s="219">
        <v>1.0900000000000001</v>
      </c>
      <c r="O69" s="219">
        <v>1.2</v>
      </c>
      <c r="P69" s="219">
        <v>1.99</v>
      </c>
      <c r="Q69" s="219">
        <v>0.15</v>
      </c>
      <c r="R69" s="219">
        <v>0.49</v>
      </c>
      <c r="S69" s="219">
        <v>0.24</v>
      </c>
      <c r="T69" s="219">
        <v>0.61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1.58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17.68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  <c r="AU69">
        <v>0</v>
      </c>
      <c r="AV69">
        <v>0</v>
      </c>
    </row>
    <row r="70" spans="1:48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3.51</v>
      </c>
      <c r="M70" s="219">
        <v>0.98</v>
      </c>
      <c r="N70" s="219">
        <v>1.0900000000000001</v>
      </c>
      <c r="O70" s="219">
        <v>1.2</v>
      </c>
      <c r="P70" s="219">
        <v>1.99</v>
      </c>
      <c r="Q70" s="219">
        <v>0.15</v>
      </c>
      <c r="R70" s="219">
        <v>0.49</v>
      </c>
      <c r="S70" s="219">
        <v>0.24</v>
      </c>
      <c r="T70" s="219">
        <v>0.61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1.58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14.62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  <c r="AU70">
        <v>0</v>
      </c>
      <c r="AV70">
        <v>0</v>
      </c>
    </row>
    <row r="71" spans="1:48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3.51</v>
      </c>
      <c r="M71" s="219">
        <v>0.83</v>
      </c>
      <c r="N71" s="219">
        <v>1.0900000000000001</v>
      </c>
      <c r="O71" s="219">
        <v>1.2</v>
      </c>
      <c r="P71" s="219">
        <v>1.99</v>
      </c>
      <c r="Q71" s="219">
        <v>0.15</v>
      </c>
      <c r="R71" s="219">
        <v>0.49</v>
      </c>
      <c r="S71" s="219">
        <v>0.24</v>
      </c>
      <c r="T71" s="219">
        <v>0.61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1.58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  <c r="AU71">
        <v>0</v>
      </c>
      <c r="AV71">
        <v>0</v>
      </c>
    </row>
    <row r="72" spans="1:48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3.51</v>
      </c>
      <c r="M72" s="219">
        <v>0.83</v>
      </c>
      <c r="N72" s="219">
        <v>1.0900000000000001</v>
      </c>
      <c r="O72" s="219">
        <v>1.2</v>
      </c>
      <c r="P72" s="219">
        <v>1.99</v>
      </c>
      <c r="Q72" s="219">
        <v>0.15</v>
      </c>
      <c r="R72" s="219">
        <v>0.49</v>
      </c>
      <c r="S72" s="219">
        <v>0.24</v>
      </c>
      <c r="T72" s="219">
        <v>0.61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1.58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  <c r="AU72">
        <v>0</v>
      </c>
      <c r="AV72">
        <v>0</v>
      </c>
    </row>
    <row r="73" spans="1:48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3.51</v>
      </c>
      <c r="M73" s="219">
        <v>0.83</v>
      </c>
      <c r="N73" s="219">
        <v>1.0900000000000001</v>
      </c>
      <c r="O73" s="219">
        <v>1.2</v>
      </c>
      <c r="P73" s="219">
        <v>1.99</v>
      </c>
      <c r="Q73" s="219">
        <v>0.15</v>
      </c>
      <c r="R73" s="219">
        <v>0.49</v>
      </c>
      <c r="S73" s="219">
        <v>0.24</v>
      </c>
      <c r="T73" s="219">
        <v>0.61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1.58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  <c r="AU73">
        <v>0</v>
      </c>
      <c r="AV73">
        <v>0</v>
      </c>
    </row>
    <row r="74" spans="1:48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3.51</v>
      </c>
      <c r="M74" s="219">
        <v>0.83</v>
      </c>
      <c r="N74" s="219">
        <v>1.0900000000000001</v>
      </c>
      <c r="O74" s="219">
        <v>1.2</v>
      </c>
      <c r="P74" s="219">
        <v>1.99</v>
      </c>
      <c r="Q74" s="219">
        <v>0.15</v>
      </c>
      <c r="R74" s="219">
        <v>0.49</v>
      </c>
      <c r="S74" s="219">
        <v>0.24</v>
      </c>
      <c r="T74" s="219">
        <v>0.61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1.58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  <c r="AU74">
        <v>0</v>
      </c>
      <c r="AV74">
        <v>0</v>
      </c>
    </row>
    <row r="75" spans="1:48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3.51</v>
      </c>
      <c r="M75" s="219">
        <v>0.83</v>
      </c>
      <c r="N75" s="219">
        <v>1.0900000000000001</v>
      </c>
      <c r="O75" s="219">
        <v>1.2</v>
      </c>
      <c r="P75" s="219">
        <v>1.99</v>
      </c>
      <c r="Q75" s="219">
        <v>0.15</v>
      </c>
      <c r="R75" s="219">
        <v>0.49</v>
      </c>
      <c r="S75" s="219">
        <v>0.24</v>
      </c>
      <c r="T75" s="219">
        <v>0.61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1.58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5</v>
      </c>
      <c r="AL75" s="219">
        <v>0</v>
      </c>
      <c r="AM75" s="219">
        <v>0</v>
      </c>
      <c r="AN75" s="219">
        <v>0</v>
      </c>
      <c r="AO75" s="219">
        <v>0</v>
      </c>
      <c r="AP75" s="219">
        <v>2.19</v>
      </c>
      <c r="AQ75" s="219">
        <v>0</v>
      </c>
      <c r="AR75" s="219">
        <v>0</v>
      </c>
      <c r="AS75" s="219">
        <v>0</v>
      </c>
      <c r="AT75" s="219">
        <v>0</v>
      </c>
      <c r="AU75">
        <v>0</v>
      </c>
      <c r="AV75">
        <v>0</v>
      </c>
    </row>
    <row r="76" spans="1:48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3.51</v>
      </c>
      <c r="M76" s="219">
        <v>0.83</v>
      </c>
      <c r="N76" s="219">
        <v>1.0900000000000001</v>
      </c>
      <c r="O76" s="219">
        <v>1.2</v>
      </c>
      <c r="P76" s="219">
        <v>1.99</v>
      </c>
      <c r="Q76" s="219">
        <v>0.15</v>
      </c>
      <c r="R76" s="219">
        <v>0.49</v>
      </c>
      <c r="S76" s="219">
        <v>0.24</v>
      </c>
      <c r="T76" s="219">
        <v>0.61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1.58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5</v>
      </c>
      <c r="AL76" s="219">
        <v>0</v>
      </c>
      <c r="AM76" s="219">
        <v>0</v>
      </c>
      <c r="AN76" s="219">
        <v>0</v>
      </c>
      <c r="AO76" s="219">
        <v>0</v>
      </c>
      <c r="AP76" s="219">
        <v>2.19</v>
      </c>
      <c r="AQ76" s="219">
        <v>0</v>
      </c>
      <c r="AR76" s="219">
        <v>0</v>
      </c>
      <c r="AS76" s="219">
        <v>0</v>
      </c>
      <c r="AT76" s="219">
        <v>0</v>
      </c>
      <c r="AU76">
        <v>0</v>
      </c>
      <c r="AV76">
        <v>0</v>
      </c>
    </row>
    <row r="77" spans="1:48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3.51</v>
      </c>
      <c r="M77" s="219">
        <v>0.83</v>
      </c>
      <c r="N77" s="219">
        <v>1.0900000000000001</v>
      </c>
      <c r="O77" s="219">
        <v>1.2</v>
      </c>
      <c r="P77" s="219">
        <v>1.99</v>
      </c>
      <c r="Q77" s="219">
        <v>0.15</v>
      </c>
      <c r="R77" s="219">
        <v>0.49</v>
      </c>
      <c r="S77" s="219">
        <v>0.24</v>
      </c>
      <c r="T77" s="219">
        <v>0.61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1.58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5</v>
      </c>
      <c r="AL77" s="219">
        <v>0</v>
      </c>
      <c r="AM77" s="219">
        <v>0</v>
      </c>
      <c r="AN77" s="219">
        <v>0</v>
      </c>
      <c r="AO77" s="219">
        <v>0</v>
      </c>
      <c r="AP77" s="219">
        <v>2.19</v>
      </c>
      <c r="AQ77" s="219">
        <v>0</v>
      </c>
      <c r="AR77" s="219">
        <v>0</v>
      </c>
      <c r="AS77" s="219">
        <v>0</v>
      </c>
      <c r="AT77" s="219">
        <v>0</v>
      </c>
      <c r="AU77">
        <v>0</v>
      </c>
      <c r="AV77">
        <v>0</v>
      </c>
    </row>
    <row r="78" spans="1:48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3.51</v>
      </c>
      <c r="M78" s="219">
        <v>0.83</v>
      </c>
      <c r="N78" s="219">
        <v>1.0900000000000001</v>
      </c>
      <c r="O78" s="219">
        <v>1.2</v>
      </c>
      <c r="P78" s="219">
        <v>1.99</v>
      </c>
      <c r="Q78" s="219">
        <v>0.15</v>
      </c>
      <c r="R78" s="219">
        <v>0.49</v>
      </c>
      <c r="S78" s="219">
        <v>0.24</v>
      </c>
      <c r="T78" s="219">
        <v>0.61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1.58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5</v>
      </c>
      <c r="AL78" s="219">
        <v>0</v>
      </c>
      <c r="AM78" s="219">
        <v>0</v>
      </c>
      <c r="AN78" s="219">
        <v>0</v>
      </c>
      <c r="AO78" s="219">
        <v>0</v>
      </c>
      <c r="AP78" s="219">
        <v>2.19</v>
      </c>
      <c r="AQ78" s="219">
        <v>0</v>
      </c>
      <c r="AR78" s="219">
        <v>0</v>
      </c>
      <c r="AS78" s="219">
        <v>0</v>
      </c>
      <c r="AT78" s="219">
        <v>0</v>
      </c>
      <c r="AU78">
        <v>0</v>
      </c>
      <c r="AV78">
        <v>0</v>
      </c>
    </row>
    <row r="79" spans="1:48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3.42</v>
      </c>
      <c r="M79" s="219">
        <v>0.83</v>
      </c>
      <c r="N79" s="219">
        <v>1.0900000000000001</v>
      </c>
      <c r="O79" s="219">
        <v>1.2</v>
      </c>
      <c r="P79" s="219">
        <v>1.99</v>
      </c>
      <c r="Q79" s="219">
        <v>0.15</v>
      </c>
      <c r="R79" s="219">
        <v>0.49</v>
      </c>
      <c r="S79" s="219">
        <v>0.24</v>
      </c>
      <c r="T79" s="219">
        <v>0.61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1.58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12.59</v>
      </c>
      <c r="AL79" s="219">
        <v>0</v>
      </c>
      <c r="AM79" s="219">
        <v>0</v>
      </c>
      <c r="AN79" s="219">
        <v>0</v>
      </c>
      <c r="AO79" s="219">
        <v>0</v>
      </c>
      <c r="AP79" s="219">
        <v>2.19</v>
      </c>
      <c r="AQ79" s="219">
        <v>0</v>
      </c>
      <c r="AR79" s="219">
        <v>0</v>
      </c>
      <c r="AS79" s="219">
        <v>0</v>
      </c>
      <c r="AT79" s="219">
        <v>0</v>
      </c>
      <c r="AU79">
        <v>0</v>
      </c>
      <c r="AV79">
        <v>0</v>
      </c>
    </row>
    <row r="80" spans="1:48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3.39</v>
      </c>
      <c r="M80" s="219">
        <v>0.83</v>
      </c>
      <c r="N80" s="219">
        <v>1.0900000000000001</v>
      </c>
      <c r="O80" s="219">
        <v>1.2</v>
      </c>
      <c r="P80" s="219">
        <v>1.99</v>
      </c>
      <c r="Q80" s="219">
        <v>0.15</v>
      </c>
      <c r="R80" s="219">
        <v>0.49</v>
      </c>
      <c r="S80" s="219">
        <v>0.24</v>
      </c>
      <c r="T80" s="219">
        <v>0.61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1.58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12.59</v>
      </c>
      <c r="AL80" s="219">
        <v>0</v>
      </c>
      <c r="AM80" s="219">
        <v>0</v>
      </c>
      <c r="AN80" s="219">
        <v>0</v>
      </c>
      <c r="AO80" s="219">
        <v>0</v>
      </c>
      <c r="AP80" s="219">
        <v>2.19</v>
      </c>
      <c r="AQ80" s="219">
        <v>0</v>
      </c>
      <c r="AR80" s="219">
        <v>0</v>
      </c>
      <c r="AS80" s="219">
        <v>0</v>
      </c>
      <c r="AT80" s="219">
        <v>0</v>
      </c>
      <c r="AU80">
        <v>0</v>
      </c>
      <c r="AV80">
        <v>0</v>
      </c>
    </row>
    <row r="81" spans="1:48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3.39</v>
      </c>
      <c r="M81" s="219">
        <v>0.83</v>
      </c>
      <c r="N81" s="219">
        <v>1.0900000000000001</v>
      </c>
      <c r="O81" s="219">
        <v>1.2</v>
      </c>
      <c r="P81" s="219">
        <v>1.99</v>
      </c>
      <c r="Q81" s="219">
        <v>0.15</v>
      </c>
      <c r="R81" s="219">
        <v>0.49</v>
      </c>
      <c r="S81" s="219">
        <v>0.24</v>
      </c>
      <c r="T81" s="219">
        <v>0.61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1.58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12.59</v>
      </c>
      <c r="AL81" s="219">
        <v>0</v>
      </c>
      <c r="AM81" s="219">
        <v>0</v>
      </c>
      <c r="AN81" s="219">
        <v>0</v>
      </c>
      <c r="AO81" s="219">
        <v>0</v>
      </c>
      <c r="AP81" s="219">
        <v>2.19</v>
      </c>
      <c r="AQ81" s="219">
        <v>0</v>
      </c>
      <c r="AR81" s="219">
        <v>0</v>
      </c>
      <c r="AS81" s="219">
        <v>0</v>
      </c>
      <c r="AT81" s="219">
        <v>0</v>
      </c>
      <c r="AU81">
        <v>0</v>
      </c>
      <c r="AV81">
        <v>0</v>
      </c>
    </row>
    <row r="82" spans="1:48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3.39</v>
      </c>
      <c r="M82" s="219">
        <v>0.83</v>
      </c>
      <c r="N82" s="219">
        <v>1.0900000000000001</v>
      </c>
      <c r="O82" s="219">
        <v>1.2</v>
      </c>
      <c r="P82" s="219">
        <v>1.99</v>
      </c>
      <c r="Q82" s="219">
        <v>0.15</v>
      </c>
      <c r="R82" s="219">
        <v>0.49</v>
      </c>
      <c r="S82" s="219">
        <v>0.24</v>
      </c>
      <c r="T82" s="219">
        <v>0.61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1.58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12.59</v>
      </c>
      <c r="AL82" s="219">
        <v>0</v>
      </c>
      <c r="AM82" s="219">
        <v>0</v>
      </c>
      <c r="AN82" s="219">
        <v>0</v>
      </c>
      <c r="AO82" s="219">
        <v>0</v>
      </c>
      <c r="AP82" s="219">
        <v>2.19</v>
      </c>
      <c r="AQ82" s="219">
        <v>0</v>
      </c>
      <c r="AR82" s="219">
        <v>0</v>
      </c>
      <c r="AS82" s="219">
        <v>0</v>
      </c>
      <c r="AT82" s="219">
        <v>0</v>
      </c>
      <c r="AU82">
        <v>0</v>
      </c>
      <c r="AV82">
        <v>0</v>
      </c>
    </row>
    <row r="83" spans="1:48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3.39</v>
      </c>
      <c r="M83" s="219">
        <v>0.83</v>
      </c>
      <c r="N83" s="219">
        <v>1.0900000000000001</v>
      </c>
      <c r="O83" s="219">
        <v>1.2</v>
      </c>
      <c r="P83" s="219">
        <v>1.99</v>
      </c>
      <c r="Q83" s="219">
        <v>0.15</v>
      </c>
      <c r="R83" s="219">
        <v>0.49</v>
      </c>
      <c r="S83" s="219">
        <v>0.24</v>
      </c>
      <c r="T83" s="219">
        <v>0.61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1.58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12.8</v>
      </c>
      <c r="AL83" s="219">
        <v>0</v>
      </c>
      <c r="AM83" s="219">
        <v>0</v>
      </c>
      <c r="AN83" s="219">
        <v>0</v>
      </c>
      <c r="AO83" s="219">
        <v>0</v>
      </c>
      <c r="AP83" s="219">
        <v>2.19</v>
      </c>
      <c r="AQ83" s="219">
        <v>0</v>
      </c>
      <c r="AR83" s="219">
        <v>0</v>
      </c>
      <c r="AS83" s="219">
        <v>0</v>
      </c>
      <c r="AT83" s="219">
        <v>0</v>
      </c>
      <c r="AU83">
        <v>0</v>
      </c>
      <c r="AV83">
        <v>0</v>
      </c>
    </row>
    <row r="84" spans="1:48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3.39</v>
      </c>
      <c r="M84" s="219">
        <v>0.83</v>
      </c>
      <c r="N84" s="219">
        <v>1.0900000000000001</v>
      </c>
      <c r="O84" s="219">
        <v>1.2</v>
      </c>
      <c r="P84" s="219">
        <v>1.99</v>
      </c>
      <c r="Q84" s="219">
        <v>0.15</v>
      </c>
      <c r="R84" s="219">
        <v>0.49</v>
      </c>
      <c r="S84" s="219">
        <v>0.24</v>
      </c>
      <c r="T84" s="219">
        <v>0.61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1.58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12.8</v>
      </c>
      <c r="AL84" s="219">
        <v>0</v>
      </c>
      <c r="AM84" s="219">
        <v>0</v>
      </c>
      <c r="AN84" s="219">
        <v>0</v>
      </c>
      <c r="AO84" s="219">
        <v>0</v>
      </c>
      <c r="AP84" s="219">
        <v>2.19</v>
      </c>
      <c r="AQ84" s="219">
        <v>0</v>
      </c>
      <c r="AR84" s="219">
        <v>0</v>
      </c>
      <c r="AS84" s="219">
        <v>0</v>
      </c>
      <c r="AT84" s="219">
        <v>0</v>
      </c>
      <c r="AU84">
        <v>0</v>
      </c>
      <c r="AV84">
        <v>0</v>
      </c>
    </row>
    <row r="85" spans="1:48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3.39</v>
      </c>
      <c r="M85" s="219">
        <v>0.83</v>
      </c>
      <c r="N85" s="219">
        <v>1.0900000000000001</v>
      </c>
      <c r="O85" s="219">
        <v>1.2</v>
      </c>
      <c r="P85" s="219">
        <v>1.99</v>
      </c>
      <c r="Q85" s="219">
        <v>0.15</v>
      </c>
      <c r="R85" s="219">
        <v>0.49</v>
      </c>
      <c r="S85" s="219">
        <v>0.24</v>
      </c>
      <c r="T85" s="219">
        <v>0.61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1.58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12.8</v>
      </c>
      <c r="AL85" s="219">
        <v>0</v>
      </c>
      <c r="AM85" s="219">
        <v>0</v>
      </c>
      <c r="AN85" s="219">
        <v>0</v>
      </c>
      <c r="AO85" s="219">
        <v>0</v>
      </c>
      <c r="AP85" s="219">
        <v>3.65</v>
      </c>
      <c r="AQ85" s="219">
        <v>0</v>
      </c>
      <c r="AR85" s="219">
        <v>0</v>
      </c>
      <c r="AS85" s="219">
        <v>0</v>
      </c>
      <c r="AT85" s="219">
        <v>0</v>
      </c>
      <c r="AU85">
        <v>0</v>
      </c>
      <c r="AV85">
        <v>0</v>
      </c>
    </row>
    <row r="86" spans="1:48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3.39</v>
      </c>
      <c r="M86" s="219">
        <v>0.83</v>
      </c>
      <c r="N86" s="219">
        <v>1.0900000000000001</v>
      </c>
      <c r="O86" s="219">
        <v>1.2</v>
      </c>
      <c r="P86" s="219">
        <v>1.99</v>
      </c>
      <c r="Q86" s="219">
        <v>0.15</v>
      </c>
      <c r="R86" s="219">
        <v>0.49</v>
      </c>
      <c r="S86" s="219">
        <v>0.24</v>
      </c>
      <c r="T86" s="219">
        <v>0.61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1.58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12.8</v>
      </c>
      <c r="AL86" s="219">
        <v>0</v>
      </c>
      <c r="AM86" s="219">
        <v>0</v>
      </c>
      <c r="AN86" s="219">
        <v>0</v>
      </c>
      <c r="AO86" s="219">
        <v>0</v>
      </c>
      <c r="AP86" s="219">
        <v>3.65</v>
      </c>
      <c r="AQ86" s="219">
        <v>0</v>
      </c>
      <c r="AR86" s="219">
        <v>0</v>
      </c>
      <c r="AS86" s="219">
        <v>0</v>
      </c>
      <c r="AT86" s="219">
        <v>0</v>
      </c>
      <c r="AU86">
        <v>0</v>
      </c>
      <c r="AV86">
        <v>0</v>
      </c>
    </row>
    <row r="87" spans="1:48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3.39</v>
      </c>
      <c r="M87" s="219">
        <v>0.83</v>
      </c>
      <c r="N87" s="219">
        <v>1.0900000000000001</v>
      </c>
      <c r="O87" s="219">
        <v>1.2</v>
      </c>
      <c r="P87" s="219">
        <v>1.99</v>
      </c>
      <c r="Q87" s="219">
        <v>0.15</v>
      </c>
      <c r="R87" s="219">
        <v>0.49</v>
      </c>
      <c r="S87" s="219">
        <v>0.24</v>
      </c>
      <c r="T87" s="219">
        <v>0.61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1.58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12.8</v>
      </c>
      <c r="AL87" s="219">
        <v>0</v>
      </c>
      <c r="AM87" s="219">
        <v>0</v>
      </c>
      <c r="AN87" s="219">
        <v>0</v>
      </c>
      <c r="AO87" s="219">
        <v>0</v>
      </c>
      <c r="AP87" s="219">
        <v>3.65</v>
      </c>
      <c r="AQ87" s="219">
        <v>0</v>
      </c>
      <c r="AR87" s="219">
        <v>0</v>
      </c>
      <c r="AS87" s="219">
        <v>0</v>
      </c>
      <c r="AT87" s="219">
        <v>0</v>
      </c>
      <c r="AU87">
        <v>0</v>
      </c>
      <c r="AV87">
        <v>0</v>
      </c>
    </row>
    <row r="88" spans="1:48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3.39</v>
      </c>
      <c r="M88" s="219">
        <v>0.83</v>
      </c>
      <c r="N88" s="219">
        <v>1.0900000000000001</v>
      </c>
      <c r="O88" s="219">
        <v>1.2</v>
      </c>
      <c r="P88" s="219">
        <v>1.99</v>
      </c>
      <c r="Q88" s="219">
        <v>0.15</v>
      </c>
      <c r="R88" s="219">
        <v>0.49</v>
      </c>
      <c r="S88" s="219">
        <v>0.24</v>
      </c>
      <c r="T88" s="219">
        <v>0.61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1.58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12.8</v>
      </c>
      <c r="AL88" s="219">
        <v>0</v>
      </c>
      <c r="AM88" s="219">
        <v>0</v>
      </c>
      <c r="AN88" s="219">
        <v>0</v>
      </c>
      <c r="AO88" s="219">
        <v>6.57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  <c r="AU88">
        <v>0</v>
      </c>
      <c r="AV88">
        <v>0</v>
      </c>
    </row>
    <row r="89" spans="1:48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3.39</v>
      </c>
      <c r="M89" s="219">
        <v>0.83</v>
      </c>
      <c r="N89" s="219">
        <v>1.0900000000000001</v>
      </c>
      <c r="O89" s="219">
        <v>1.2</v>
      </c>
      <c r="P89" s="219">
        <v>1.99</v>
      </c>
      <c r="Q89" s="219">
        <v>0.15</v>
      </c>
      <c r="R89" s="219">
        <v>0.49</v>
      </c>
      <c r="S89" s="219">
        <v>0.24</v>
      </c>
      <c r="T89" s="219">
        <v>0.61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1.68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12.8</v>
      </c>
      <c r="AL89" s="219">
        <v>0</v>
      </c>
      <c r="AM89" s="219">
        <v>0</v>
      </c>
      <c r="AN89" s="219">
        <v>0</v>
      </c>
      <c r="AO89" s="219">
        <v>10.220000000000001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  <c r="AU89">
        <v>0</v>
      </c>
      <c r="AV89">
        <v>0</v>
      </c>
    </row>
    <row r="90" spans="1:48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3.39</v>
      </c>
      <c r="M90" s="219">
        <v>0.83</v>
      </c>
      <c r="N90" s="219">
        <v>1.0900000000000001</v>
      </c>
      <c r="O90" s="219">
        <v>1.2</v>
      </c>
      <c r="P90" s="219">
        <v>1.99</v>
      </c>
      <c r="Q90" s="219">
        <v>0.15</v>
      </c>
      <c r="R90" s="219">
        <v>0.49</v>
      </c>
      <c r="S90" s="219">
        <v>0.24</v>
      </c>
      <c r="T90" s="219">
        <v>0.61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1.68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12.8</v>
      </c>
      <c r="AL90" s="219">
        <v>0</v>
      </c>
      <c r="AM90" s="219">
        <v>0</v>
      </c>
      <c r="AN90" s="219">
        <v>0</v>
      </c>
      <c r="AO90" s="219">
        <v>11.68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  <c r="AU90">
        <v>0</v>
      </c>
      <c r="AV90">
        <v>0</v>
      </c>
    </row>
    <row r="91" spans="1:48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3.39</v>
      </c>
      <c r="M91" s="219">
        <v>0.89</v>
      </c>
      <c r="N91" s="219">
        <v>1.0900000000000001</v>
      </c>
      <c r="O91" s="219">
        <v>1.2</v>
      </c>
      <c r="P91" s="219">
        <v>1.99</v>
      </c>
      <c r="Q91" s="219">
        <v>0.15</v>
      </c>
      <c r="R91" s="219">
        <v>0.49</v>
      </c>
      <c r="S91" s="219">
        <v>0.24</v>
      </c>
      <c r="T91" s="219">
        <v>0.61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1.68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12.8</v>
      </c>
      <c r="AL91" s="219">
        <v>0</v>
      </c>
      <c r="AM91" s="219">
        <v>0</v>
      </c>
      <c r="AN91" s="219">
        <v>0</v>
      </c>
      <c r="AO91" s="219">
        <v>2.87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  <c r="AU91">
        <v>0</v>
      </c>
      <c r="AV91">
        <v>0</v>
      </c>
    </row>
    <row r="92" spans="1:48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3.39</v>
      </c>
      <c r="M92" s="219">
        <v>0.96</v>
      </c>
      <c r="N92" s="219">
        <v>1.0900000000000001</v>
      </c>
      <c r="O92" s="219">
        <v>1.2</v>
      </c>
      <c r="P92" s="219">
        <v>1.99</v>
      </c>
      <c r="Q92" s="219">
        <v>0.15</v>
      </c>
      <c r="R92" s="219">
        <v>0.49</v>
      </c>
      <c r="S92" s="219">
        <v>0.24</v>
      </c>
      <c r="T92" s="219">
        <v>0.61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1.68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12.8</v>
      </c>
      <c r="AL92" s="219">
        <v>0</v>
      </c>
      <c r="AM92" s="219">
        <v>0</v>
      </c>
      <c r="AN92" s="219">
        <v>0</v>
      </c>
      <c r="AO92" s="219">
        <v>2.87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  <c r="AU92">
        <v>0</v>
      </c>
      <c r="AV92">
        <v>0</v>
      </c>
    </row>
    <row r="93" spans="1:48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3.39</v>
      </c>
      <c r="M93" s="219">
        <v>0.98</v>
      </c>
      <c r="N93" s="219">
        <v>1.0900000000000001</v>
      </c>
      <c r="O93" s="219">
        <v>1.2</v>
      </c>
      <c r="P93" s="219">
        <v>1.99</v>
      </c>
      <c r="Q93" s="219">
        <v>0.15</v>
      </c>
      <c r="R93" s="219">
        <v>0.49</v>
      </c>
      <c r="S93" s="219">
        <v>0.24</v>
      </c>
      <c r="T93" s="219">
        <v>0.61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1.68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12.8</v>
      </c>
      <c r="AL93" s="219">
        <v>0</v>
      </c>
      <c r="AM93" s="219">
        <v>0</v>
      </c>
      <c r="AN93" s="219">
        <v>0</v>
      </c>
      <c r="AO93" s="219">
        <v>2.87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  <c r="AU93">
        <v>0</v>
      </c>
      <c r="AV93">
        <v>0</v>
      </c>
    </row>
    <row r="94" spans="1:48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3.39</v>
      </c>
      <c r="M94" s="219">
        <v>0.98</v>
      </c>
      <c r="N94" s="219">
        <v>1.0900000000000001</v>
      </c>
      <c r="O94" s="219">
        <v>1.2</v>
      </c>
      <c r="P94" s="219">
        <v>1.99</v>
      </c>
      <c r="Q94" s="219">
        <v>0.15</v>
      </c>
      <c r="R94" s="219">
        <v>0.49</v>
      </c>
      <c r="S94" s="219">
        <v>0.24</v>
      </c>
      <c r="T94" s="219">
        <v>0.61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1.68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12.8</v>
      </c>
      <c r="AL94" s="219">
        <v>0</v>
      </c>
      <c r="AM94" s="219">
        <v>0</v>
      </c>
      <c r="AN94" s="219">
        <v>0</v>
      </c>
      <c r="AO94" s="219">
        <v>2.87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  <c r="AU94">
        <v>0</v>
      </c>
      <c r="AV94">
        <v>0</v>
      </c>
    </row>
    <row r="95" spans="1:48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3.39</v>
      </c>
      <c r="M95" s="219">
        <v>0.98</v>
      </c>
      <c r="N95" s="219">
        <v>1.0900000000000001</v>
      </c>
      <c r="O95" s="219">
        <v>1.2</v>
      </c>
      <c r="P95" s="219">
        <v>1.99</v>
      </c>
      <c r="Q95" s="219">
        <v>0.15</v>
      </c>
      <c r="R95" s="219">
        <v>0.49</v>
      </c>
      <c r="S95" s="219">
        <v>0.24</v>
      </c>
      <c r="T95" s="219">
        <v>0.61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1.1599999999999999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12.8</v>
      </c>
      <c r="AL95" s="219">
        <v>0</v>
      </c>
      <c r="AM95" s="219">
        <v>0</v>
      </c>
      <c r="AN95" s="219">
        <v>0</v>
      </c>
      <c r="AO95" s="219">
        <v>2.87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  <c r="AU95">
        <v>0</v>
      </c>
      <c r="AV95">
        <v>0</v>
      </c>
    </row>
    <row r="96" spans="1:48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3.39</v>
      </c>
      <c r="M96" s="219">
        <v>0.98</v>
      </c>
      <c r="N96" s="219">
        <v>1.0900000000000001</v>
      </c>
      <c r="O96" s="219">
        <v>1.2</v>
      </c>
      <c r="P96" s="219">
        <v>1.99</v>
      </c>
      <c r="Q96" s="219">
        <v>0.15</v>
      </c>
      <c r="R96" s="219">
        <v>0.49</v>
      </c>
      <c r="S96" s="219">
        <v>0.24</v>
      </c>
      <c r="T96" s="219">
        <v>0.61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1.1599999999999999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12.8</v>
      </c>
      <c r="AL96" s="219">
        <v>0</v>
      </c>
      <c r="AM96" s="219">
        <v>0</v>
      </c>
      <c r="AN96" s="219">
        <v>0</v>
      </c>
      <c r="AO96" s="219">
        <v>2.87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  <c r="AU96">
        <v>0</v>
      </c>
      <c r="AV96">
        <v>0</v>
      </c>
    </row>
    <row r="97" spans="1:48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3.39</v>
      </c>
      <c r="M97" s="219">
        <v>0.98</v>
      </c>
      <c r="N97" s="219">
        <v>1.0900000000000001</v>
      </c>
      <c r="O97" s="219">
        <v>1.2</v>
      </c>
      <c r="P97" s="219">
        <v>1.99</v>
      </c>
      <c r="Q97" s="219">
        <v>0.15</v>
      </c>
      <c r="R97" s="219">
        <v>0.49</v>
      </c>
      <c r="S97" s="219">
        <v>0.24</v>
      </c>
      <c r="T97" s="219">
        <v>0.61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1.73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12.8</v>
      </c>
      <c r="AL97" s="219">
        <v>0</v>
      </c>
      <c r="AM97" s="219">
        <v>0</v>
      </c>
      <c r="AN97" s="219">
        <v>0</v>
      </c>
      <c r="AO97" s="219">
        <v>2.87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  <c r="AU97">
        <v>0</v>
      </c>
      <c r="AV97">
        <v>0</v>
      </c>
    </row>
    <row r="98" spans="1:48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3.39</v>
      </c>
      <c r="M98" s="219">
        <v>0.98</v>
      </c>
      <c r="N98" s="219">
        <v>1.0900000000000001</v>
      </c>
      <c r="O98" s="219">
        <v>1.2</v>
      </c>
      <c r="P98" s="219">
        <v>1.99</v>
      </c>
      <c r="Q98" s="219">
        <v>0.15</v>
      </c>
      <c r="R98" s="219">
        <v>0.49</v>
      </c>
      <c r="S98" s="219">
        <v>0.24</v>
      </c>
      <c r="T98" s="219">
        <v>0.61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1.73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12.8</v>
      </c>
      <c r="AL98" s="219">
        <v>0</v>
      </c>
      <c r="AM98" s="219">
        <v>0</v>
      </c>
      <c r="AN98" s="219">
        <v>0</v>
      </c>
      <c r="AO98" s="219">
        <v>2.87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  <c r="AU98">
        <v>0</v>
      </c>
      <c r="AV98">
        <v>0</v>
      </c>
    </row>
    <row r="99" spans="1:48">
      <c r="A99" t="s">
        <v>141</v>
      </c>
      <c r="B99">
        <f>SUM(B3:B98)/4000</f>
        <v>0</v>
      </c>
      <c r="C99">
        <f t="shared" ref="C99:AU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9.2324999999999994E-3</v>
      </c>
      <c r="L99">
        <f t="shared" si="0"/>
        <v>8.35899999999999E-2</v>
      </c>
      <c r="M99">
        <f t="shared" si="0"/>
        <v>2.2742499999999975E-2</v>
      </c>
      <c r="N99">
        <f t="shared" si="0"/>
        <v>2.6160000000000058E-2</v>
      </c>
      <c r="O99">
        <f t="shared" si="0"/>
        <v>2.8800000000000048E-2</v>
      </c>
      <c r="P99">
        <f t="shared" si="0"/>
        <v>4.7760000000000032E-2</v>
      </c>
      <c r="Q99">
        <f t="shared" si="0"/>
        <v>3.6775000000000041E-3</v>
      </c>
      <c r="R99">
        <f t="shared" si="0"/>
        <v>1.1760000000000003E-2</v>
      </c>
      <c r="S99">
        <f t="shared" si="0"/>
        <v>5.8399999999999893E-3</v>
      </c>
      <c r="T99">
        <f t="shared" si="0"/>
        <v>1.4819999999999995E-2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3.9342500000000002E-2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0.34527499999999989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1.2857499999999996E-2</v>
      </c>
      <c r="AP99">
        <f t="shared" si="0"/>
        <v>8.212500000000001E-3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v>0</v>
      </c>
    </row>
    <row r="101" spans="1:4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 s="80">
        <v>44</v>
      </c>
      <c r="AS101" s="80">
        <v>45</v>
      </c>
      <c r="AT101" s="80">
        <v>46</v>
      </c>
      <c r="AU101" s="80">
        <v>47</v>
      </c>
      <c r="AV101" s="80">
        <v>48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37"/>
    </row>
    <row r="3" spans="1:46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5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  <c r="AQ3" s="219">
        <v>0</v>
      </c>
      <c r="AR3" s="219">
        <v>0</v>
      </c>
      <c r="AS3" s="219">
        <v>0</v>
      </c>
      <c r="AT3" s="219">
        <v>0</v>
      </c>
    </row>
    <row r="4" spans="1:46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5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  <c r="AQ4" s="219">
        <v>0</v>
      </c>
      <c r="AR4" s="219">
        <v>0</v>
      </c>
      <c r="AS4" s="219">
        <v>0</v>
      </c>
      <c r="AT4" s="219">
        <v>0</v>
      </c>
    </row>
    <row r="5" spans="1:46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5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  <c r="AQ5" s="219">
        <v>0</v>
      </c>
      <c r="AR5" s="219">
        <v>0</v>
      </c>
      <c r="AS5" s="219">
        <v>0</v>
      </c>
      <c r="AT5" s="219">
        <v>0</v>
      </c>
    </row>
    <row r="6" spans="1:46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5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  <c r="AQ6" s="219">
        <v>0</v>
      </c>
      <c r="AR6" s="219">
        <v>0</v>
      </c>
      <c r="AS6" s="219">
        <v>0</v>
      </c>
      <c r="AT6" s="219">
        <v>0</v>
      </c>
    </row>
    <row r="7" spans="1:46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5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  <c r="AQ7" s="219">
        <v>0</v>
      </c>
      <c r="AR7" s="219">
        <v>0</v>
      </c>
      <c r="AS7" s="219">
        <v>0</v>
      </c>
      <c r="AT7" s="219">
        <v>0</v>
      </c>
    </row>
    <row r="8" spans="1:46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5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  <c r="AQ8" s="219">
        <v>0</v>
      </c>
      <c r="AR8" s="219">
        <v>0</v>
      </c>
      <c r="AS8" s="219">
        <v>0</v>
      </c>
      <c r="AT8" s="219">
        <v>0</v>
      </c>
    </row>
    <row r="9" spans="1:46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5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  <c r="AQ9" s="219">
        <v>0</v>
      </c>
      <c r="AR9" s="219">
        <v>0</v>
      </c>
      <c r="AS9" s="219">
        <v>0</v>
      </c>
      <c r="AT9" s="219">
        <v>0</v>
      </c>
    </row>
    <row r="10" spans="1:46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5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  <c r="AQ10" s="219">
        <v>0</v>
      </c>
      <c r="AR10" s="219">
        <v>0</v>
      </c>
      <c r="AS10" s="219">
        <v>0</v>
      </c>
      <c r="AT10" s="219">
        <v>0</v>
      </c>
    </row>
    <row r="11" spans="1:46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5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  <c r="AQ11" s="219">
        <v>0</v>
      </c>
      <c r="AR11" s="219">
        <v>0</v>
      </c>
      <c r="AS11" s="219">
        <v>0</v>
      </c>
      <c r="AT11" s="219">
        <v>0</v>
      </c>
    </row>
    <row r="12" spans="1:46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5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  <c r="AQ12" s="219">
        <v>0</v>
      </c>
      <c r="AR12" s="219">
        <v>0</v>
      </c>
      <c r="AS12" s="219">
        <v>0</v>
      </c>
      <c r="AT12" s="219">
        <v>0</v>
      </c>
    </row>
    <row r="13" spans="1:46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5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  <c r="AQ13" s="219">
        <v>0</v>
      </c>
      <c r="AR13" s="219">
        <v>0</v>
      </c>
      <c r="AS13" s="219">
        <v>0</v>
      </c>
      <c r="AT13" s="219">
        <v>0</v>
      </c>
    </row>
    <row r="14" spans="1:46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5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  <c r="AQ14" s="219">
        <v>0</v>
      </c>
      <c r="AR14" s="219">
        <v>0</v>
      </c>
      <c r="AS14" s="219">
        <v>0</v>
      </c>
      <c r="AT14" s="219">
        <v>0</v>
      </c>
    </row>
    <row r="15" spans="1:46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5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  <c r="AQ15" s="219">
        <v>0</v>
      </c>
      <c r="AR15" s="219">
        <v>0</v>
      </c>
      <c r="AS15" s="219">
        <v>0</v>
      </c>
      <c r="AT15" s="219">
        <v>0</v>
      </c>
    </row>
    <row r="16" spans="1:46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5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  <c r="AQ16" s="219">
        <v>0</v>
      </c>
      <c r="AR16" s="219">
        <v>0</v>
      </c>
      <c r="AS16" s="219">
        <v>0</v>
      </c>
      <c r="AT16" s="219">
        <v>0</v>
      </c>
    </row>
    <row r="17" spans="1:46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5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  <c r="AQ17" s="219">
        <v>0</v>
      </c>
      <c r="AR17" s="219">
        <v>0</v>
      </c>
      <c r="AS17" s="219">
        <v>0</v>
      </c>
      <c r="AT17" s="219">
        <v>0</v>
      </c>
    </row>
    <row r="18" spans="1:46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5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  <c r="AQ18" s="219">
        <v>0</v>
      </c>
      <c r="AR18" s="219">
        <v>0</v>
      </c>
      <c r="AS18" s="219">
        <v>0</v>
      </c>
      <c r="AT18" s="219">
        <v>0</v>
      </c>
    </row>
    <row r="19" spans="1:46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5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  <c r="AQ19" s="219">
        <v>0</v>
      </c>
      <c r="AR19" s="219">
        <v>0</v>
      </c>
      <c r="AS19" s="219">
        <v>0</v>
      </c>
      <c r="AT19" s="219">
        <v>0</v>
      </c>
    </row>
    <row r="20" spans="1:46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5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  <c r="AQ20" s="219">
        <v>0</v>
      </c>
      <c r="AR20" s="219">
        <v>0</v>
      </c>
      <c r="AS20" s="219">
        <v>0</v>
      </c>
      <c r="AT20" s="219">
        <v>0</v>
      </c>
    </row>
    <row r="21" spans="1:46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5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  <c r="AQ21" s="219">
        <v>0</v>
      </c>
      <c r="AR21" s="219">
        <v>0</v>
      </c>
      <c r="AS21" s="219">
        <v>0</v>
      </c>
      <c r="AT21" s="219">
        <v>0</v>
      </c>
    </row>
    <row r="22" spans="1:46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5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  <c r="AQ22" s="219">
        <v>0</v>
      </c>
      <c r="AR22" s="219">
        <v>0</v>
      </c>
      <c r="AS22" s="219">
        <v>0</v>
      </c>
      <c r="AT22" s="219">
        <v>0</v>
      </c>
    </row>
    <row r="23" spans="1:46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5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  <c r="AQ23" s="219">
        <v>0</v>
      </c>
      <c r="AR23" s="219">
        <v>0</v>
      </c>
      <c r="AS23" s="219">
        <v>0</v>
      </c>
      <c r="AT23" s="219">
        <v>0</v>
      </c>
    </row>
    <row r="24" spans="1:46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5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  <c r="AQ24" s="219">
        <v>0</v>
      </c>
      <c r="AR24" s="219">
        <v>0</v>
      </c>
      <c r="AS24" s="219">
        <v>0</v>
      </c>
      <c r="AT24" s="219">
        <v>0</v>
      </c>
    </row>
    <row r="25" spans="1:46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5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  <c r="AQ25" s="219">
        <v>0</v>
      </c>
      <c r="AR25" s="219">
        <v>0</v>
      </c>
      <c r="AS25" s="219">
        <v>0</v>
      </c>
      <c r="AT25" s="219">
        <v>0</v>
      </c>
    </row>
    <row r="26" spans="1:46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5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  <c r="AQ26" s="219">
        <v>0</v>
      </c>
      <c r="AR26" s="219">
        <v>0</v>
      </c>
      <c r="AS26" s="219">
        <v>0</v>
      </c>
      <c r="AT26" s="219">
        <v>0</v>
      </c>
    </row>
    <row r="27" spans="1:46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5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  <c r="AQ27" s="219">
        <v>0</v>
      </c>
      <c r="AR27" s="219">
        <v>0</v>
      </c>
      <c r="AS27" s="219">
        <v>0</v>
      </c>
      <c r="AT27" s="219">
        <v>0</v>
      </c>
    </row>
    <row r="28" spans="1:46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5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  <c r="AQ28" s="219">
        <v>0</v>
      </c>
      <c r="AR28" s="219">
        <v>0</v>
      </c>
      <c r="AS28" s="219">
        <v>0</v>
      </c>
      <c r="AT28" s="219">
        <v>0</v>
      </c>
    </row>
    <row r="29" spans="1:46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5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  <c r="AQ29" s="219">
        <v>0</v>
      </c>
      <c r="AR29" s="219">
        <v>0</v>
      </c>
      <c r="AS29" s="219">
        <v>0</v>
      </c>
      <c r="AT29" s="219">
        <v>0</v>
      </c>
    </row>
    <row r="30" spans="1:46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5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  <c r="AQ30" s="219">
        <v>0</v>
      </c>
      <c r="AR30" s="219">
        <v>0</v>
      </c>
      <c r="AS30" s="219">
        <v>0</v>
      </c>
      <c r="AT30" s="219">
        <v>0</v>
      </c>
    </row>
    <row r="31" spans="1:46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5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  <c r="AQ31" s="219">
        <v>0</v>
      </c>
      <c r="AR31" s="219">
        <v>0</v>
      </c>
      <c r="AS31" s="219">
        <v>0</v>
      </c>
      <c r="AT31" s="219">
        <v>0</v>
      </c>
    </row>
    <row r="32" spans="1:46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5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  <c r="AQ32" s="219">
        <v>0</v>
      </c>
      <c r="AR32" s="219">
        <v>0</v>
      </c>
      <c r="AS32" s="219">
        <v>0</v>
      </c>
      <c r="AT32" s="219">
        <v>0</v>
      </c>
    </row>
    <row r="33" spans="1:46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5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  <c r="AQ33" s="219">
        <v>0</v>
      </c>
      <c r="AR33" s="219">
        <v>0</v>
      </c>
      <c r="AS33" s="219">
        <v>0</v>
      </c>
      <c r="AT33" s="219">
        <v>0</v>
      </c>
    </row>
    <row r="34" spans="1:46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5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  <c r="AQ34" s="219">
        <v>0</v>
      </c>
      <c r="AR34" s="219">
        <v>0</v>
      </c>
      <c r="AS34" s="219">
        <v>0</v>
      </c>
      <c r="AT34" s="219">
        <v>0</v>
      </c>
    </row>
    <row r="35" spans="1:46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5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  <c r="AQ35" s="219">
        <v>0</v>
      </c>
      <c r="AR35" s="219">
        <v>0</v>
      </c>
      <c r="AS35" s="219">
        <v>0</v>
      </c>
      <c r="AT35" s="219">
        <v>0</v>
      </c>
    </row>
    <row r="36" spans="1:46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5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  <c r="AQ36" s="219">
        <v>0</v>
      </c>
      <c r="AR36" s="219">
        <v>0</v>
      </c>
      <c r="AS36" s="219">
        <v>0</v>
      </c>
      <c r="AT36" s="219">
        <v>0</v>
      </c>
    </row>
    <row r="37" spans="1:46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5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0</v>
      </c>
    </row>
    <row r="38" spans="1:46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5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  <c r="AQ38" s="219">
        <v>0</v>
      </c>
      <c r="AR38" s="219">
        <v>0</v>
      </c>
      <c r="AS38" s="219">
        <v>0</v>
      </c>
      <c r="AT38" s="219">
        <v>0</v>
      </c>
    </row>
    <row r="39" spans="1:46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5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</row>
    <row r="40" spans="1:46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5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  <c r="AQ40" s="219">
        <v>0</v>
      </c>
      <c r="AR40" s="219">
        <v>0</v>
      </c>
      <c r="AS40" s="219">
        <v>0</v>
      </c>
      <c r="AT40" s="219">
        <v>0</v>
      </c>
    </row>
    <row r="41" spans="1:46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5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  <c r="AQ41" s="219">
        <v>0</v>
      </c>
      <c r="AR41" s="219">
        <v>0</v>
      </c>
      <c r="AS41" s="219">
        <v>0</v>
      </c>
      <c r="AT41" s="219">
        <v>0</v>
      </c>
    </row>
    <row r="42" spans="1:46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5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  <c r="AQ42" s="219">
        <v>0</v>
      </c>
      <c r="AR42" s="219">
        <v>0</v>
      </c>
      <c r="AS42" s="219">
        <v>0</v>
      </c>
      <c r="AT42" s="219">
        <v>0</v>
      </c>
    </row>
    <row r="43" spans="1:46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5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  <c r="AQ43" s="219">
        <v>0</v>
      </c>
      <c r="AR43" s="219">
        <v>0</v>
      </c>
      <c r="AS43" s="219">
        <v>0</v>
      </c>
      <c r="AT43" s="219">
        <v>0</v>
      </c>
    </row>
    <row r="44" spans="1:46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5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  <c r="AQ44" s="219">
        <v>0</v>
      </c>
      <c r="AR44" s="219">
        <v>0</v>
      </c>
      <c r="AS44" s="219">
        <v>0</v>
      </c>
      <c r="AT44" s="219">
        <v>0</v>
      </c>
    </row>
    <row r="45" spans="1:46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5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  <c r="AQ45" s="219">
        <v>0</v>
      </c>
      <c r="AR45" s="219">
        <v>0</v>
      </c>
      <c r="AS45" s="219">
        <v>0</v>
      </c>
      <c r="AT45" s="219">
        <v>0</v>
      </c>
    </row>
    <row r="46" spans="1:46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5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  <c r="AQ46" s="219">
        <v>0</v>
      </c>
      <c r="AR46" s="219">
        <v>0</v>
      </c>
      <c r="AS46" s="219">
        <v>0</v>
      </c>
      <c r="AT46" s="219">
        <v>0</v>
      </c>
    </row>
    <row r="47" spans="1:46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5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  <c r="AQ47" s="219">
        <v>0</v>
      </c>
      <c r="AR47" s="219">
        <v>0</v>
      </c>
      <c r="AS47" s="219">
        <v>0</v>
      </c>
      <c r="AT47" s="219">
        <v>0</v>
      </c>
    </row>
    <row r="48" spans="1:46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5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  <c r="AQ48" s="219">
        <v>0</v>
      </c>
      <c r="AR48" s="219">
        <v>0</v>
      </c>
      <c r="AS48" s="219">
        <v>0</v>
      </c>
      <c r="AT48" s="219">
        <v>0</v>
      </c>
    </row>
    <row r="49" spans="1:46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5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  <c r="AQ49" s="219">
        <v>0</v>
      </c>
      <c r="AR49" s="219">
        <v>0</v>
      </c>
      <c r="AS49" s="219">
        <v>0</v>
      </c>
      <c r="AT49" s="219">
        <v>0</v>
      </c>
    </row>
    <row r="50" spans="1:46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5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  <c r="AQ50" s="219">
        <v>0</v>
      </c>
      <c r="AR50" s="219">
        <v>0</v>
      </c>
      <c r="AS50" s="219">
        <v>0</v>
      </c>
      <c r="AT50" s="219">
        <v>0</v>
      </c>
    </row>
    <row r="51" spans="1:46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5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  <c r="AQ51" s="219">
        <v>0</v>
      </c>
      <c r="AR51" s="219">
        <v>0</v>
      </c>
      <c r="AS51" s="219">
        <v>0</v>
      </c>
      <c r="AT51" s="219">
        <v>0</v>
      </c>
    </row>
    <row r="52" spans="1:46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5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  <c r="AQ52" s="219">
        <v>0</v>
      </c>
      <c r="AR52" s="219">
        <v>0</v>
      </c>
      <c r="AS52" s="219">
        <v>0</v>
      </c>
      <c r="AT52" s="219">
        <v>0</v>
      </c>
    </row>
    <row r="53" spans="1:46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5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  <c r="AQ53" s="219">
        <v>0</v>
      </c>
      <c r="AR53" s="219">
        <v>0</v>
      </c>
      <c r="AS53" s="219">
        <v>0</v>
      </c>
      <c r="AT53" s="219">
        <v>0</v>
      </c>
    </row>
    <row r="54" spans="1:46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5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  <c r="AQ54" s="219">
        <v>0</v>
      </c>
      <c r="AR54" s="219">
        <v>0</v>
      </c>
      <c r="AS54" s="219">
        <v>0</v>
      </c>
      <c r="AT54" s="219">
        <v>0</v>
      </c>
    </row>
    <row r="55" spans="1:46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5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  <c r="AQ55" s="219">
        <v>0</v>
      </c>
      <c r="AR55" s="219">
        <v>0</v>
      </c>
      <c r="AS55" s="219">
        <v>0</v>
      </c>
      <c r="AT55" s="219">
        <v>0</v>
      </c>
    </row>
    <row r="56" spans="1:46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5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  <c r="AQ56" s="219">
        <v>0</v>
      </c>
      <c r="AR56" s="219">
        <v>0</v>
      </c>
      <c r="AS56" s="219">
        <v>0</v>
      </c>
      <c r="AT56" s="219">
        <v>0</v>
      </c>
    </row>
    <row r="57" spans="1:46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5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  <c r="AQ57" s="219">
        <v>0</v>
      </c>
      <c r="AR57" s="219">
        <v>0</v>
      </c>
      <c r="AS57" s="219">
        <v>0</v>
      </c>
      <c r="AT57" s="219">
        <v>0</v>
      </c>
    </row>
    <row r="58" spans="1:46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5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  <c r="AQ58" s="219">
        <v>0</v>
      </c>
      <c r="AR58" s="219">
        <v>0</v>
      </c>
      <c r="AS58" s="219">
        <v>0</v>
      </c>
      <c r="AT58" s="219">
        <v>0</v>
      </c>
    </row>
    <row r="59" spans="1:46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  <c r="AQ59" s="219">
        <v>0</v>
      </c>
      <c r="AR59" s="219">
        <v>0</v>
      </c>
      <c r="AS59" s="219">
        <v>0</v>
      </c>
      <c r="AT59" s="219">
        <v>0</v>
      </c>
    </row>
    <row r="60" spans="1:46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  <c r="AQ60" s="219">
        <v>0</v>
      </c>
      <c r="AR60" s="219">
        <v>0</v>
      </c>
      <c r="AS60" s="219">
        <v>0</v>
      </c>
      <c r="AT60" s="219">
        <v>0</v>
      </c>
    </row>
    <row r="61" spans="1:46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  <c r="AQ61" s="219">
        <v>0</v>
      </c>
      <c r="AR61" s="219">
        <v>0</v>
      </c>
      <c r="AS61" s="219">
        <v>0</v>
      </c>
      <c r="AT61" s="219">
        <v>0</v>
      </c>
    </row>
    <row r="62" spans="1:46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  <c r="AQ62" s="219">
        <v>0</v>
      </c>
      <c r="AR62" s="219">
        <v>0</v>
      </c>
      <c r="AS62" s="219">
        <v>0</v>
      </c>
      <c r="AT62" s="219">
        <v>0</v>
      </c>
    </row>
    <row r="63" spans="1:46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  <c r="AQ63" s="219">
        <v>0</v>
      </c>
      <c r="AR63" s="219">
        <v>0</v>
      </c>
      <c r="AS63" s="219">
        <v>0</v>
      </c>
      <c r="AT63" s="219">
        <v>0</v>
      </c>
    </row>
    <row r="64" spans="1:46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  <c r="AQ64" s="219">
        <v>0</v>
      </c>
      <c r="AR64" s="219">
        <v>0</v>
      </c>
      <c r="AS64" s="219">
        <v>0</v>
      </c>
      <c r="AT64" s="219">
        <v>0</v>
      </c>
    </row>
    <row r="65" spans="1:46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  <c r="AQ65" s="219">
        <v>0</v>
      </c>
      <c r="AR65" s="219">
        <v>0</v>
      </c>
      <c r="AS65" s="219">
        <v>0</v>
      </c>
      <c r="AT65" s="219">
        <v>0</v>
      </c>
    </row>
    <row r="66" spans="1:46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  <c r="AQ66" s="219">
        <v>0</v>
      </c>
      <c r="AR66" s="219">
        <v>0</v>
      </c>
      <c r="AS66" s="219">
        <v>0</v>
      </c>
      <c r="AT66" s="219">
        <v>0</v>
      </c>
    </row>
    <row r="67" spans="1:46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  <c r="AQ67" s="219">
        <v>0</v>
      </c>
      <c r="AR67" s="219">
        <v>0</v>
      </c>
      <c r="AS67" s="219">
        <v>0</v>
      </c>
      <c r="AT67" s="219">
        <v>0</v>
      </c>
    </row>
    <row r="68" spans="1:46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  <c r="AQ68" s="219">
        <v>0</v>
      </c>
      <c r="AR68" s="219">
        <v>0</v>
      </c>
      <c r="AS68" s="219">
        <v>0</v>
      </c>
      <c r="AT68" s="219">
        <v>0</v>
      </c>
    </row>
    <row r="69" spans="1:46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5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  <c r="AQ69" s="219">
        <v>0</v>
      </c>
      <c r="AR69" s="219">
        <v>0</v>
      </c>
      <c r="AS69" s="219">
        <v>0</v>
      </c>
      <c r="AT69" s="219">
        <v>0</v>
      </c>
    </row>
    <row r="70" spans="1:46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5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  <c r="AQ70" s="219">
        <v>0</v>
      </c>
      <c r="AR70" s="219">
        <v>0</v>
      </c>
      <c r="AS70" s="219">
        <v>0</v>
      </c>
      <c r="AT70" s="219">
        <v>0</v>
      </c>
    </row>
    <row r="71" spans="1:46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5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  <c r="AQ71" s="219">
        <v>0</v>
      </c>
      <c r="AR71" s="219">
        <v>0</v>
      </c>
      <c r="AS71" s="219">
        <v>0</v>
      </c>
      <c r="AT71" s="219">
        <v>0</v>
      </c>
    </row>
    <row r="72" spans="1:46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5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  <c r="AQ72" s="219">
        <v>0</v>
      </c>
      <c r="AR72" s="219">
        <v>0</v>
      </c>
      <c r="AS72" s="219">
        <v>0</v>
      </c>
      <c r="AT72" s="219">
        <v>0</v>
      </c>
    </row>
    <row r="73" spans="1:46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5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  <c r="AQ73" s="219">
        <v>0</v>
      </c>
      <c r="AR73" s="219">
        <v>0</v>
      </c>
      <c r="AS73" s="219">
        <v>0</v>
      </c>
      <c r="AT73" s="219">
        <v>0</v>
      </c>
    </row>
    <row r="74" spans="1:46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5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  <c r="AQ74" s="219">
        <v>0</v>
      </c>
      <c r="AR74" s="219">
        <v>0</v>
      </c>
      <c r="AS74" s="219">
        <v>0</v>
      </c>
      <c r="AT74" s="219">
        <v>0</v>
      </c>
    </row>
    <row r="75" spans="1:46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5</v>
      </c>
      <c r="AL75" s="219">
        <v>0</v>
      </c>
      <c r="AM75" s="219">
        <v>0</v>
      </c>
      <c r="AN75" s="219">
        <v>0</v>
      </c>
      <c r="AO75" s="219">
        <v>0</v>
      </c>
      <c r="AP75" s="219">
        <v>0.55000000000000004</v>
      </c>
      <c r="AQ75" s="219">
        <v>0</v>
      </c>
      <c r="AR75" s="219">
        <v>0</v>
      </c>
      <c r="AS75" s="219">
        <v>0</v>
      </c>
      <c r="AT75" s="219">
        <v>0</v>
      </c>
    </row>
    <row r="76" spans="1:46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5</v>
      </c>
      <c r="AL76" s="219">
        <v>0</v>
      </c>
      <c r="AM76" s="219">
        <v>0</v>
      </c>
      <c r="AN76" s="219">
        <v>0</v>
      </c>
      <c r="AO76" s="219">
        <v>0</v>
      </c>
      <c r="AP76" s="219">
        <v>0.55000000000000004</v>
      </c>
      <c r="AQ76" s="219">
        <v>0</v>
      </c>
      <c r="AR76" s="219">
        <v>0</v>
      </c>
      <c r="AS76" s="219">
        <v>0</v>
      </c>
      <c r="AT76" s="219">
        <v>0</v>
      </c>
    </row>
    <row r="77" spans="1:46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5</v>
      </c>
      <c r="AL77" s="219">
        <v>0</v>
      </c>
      <c r="AM77" s="219">
        <v>0</v>
      </c>
      <c r="AN77" s="219">
        <v>0</v>
      </c>
      <c r="AO77" s="219">
        <v>0</v>
      </c>
      <c r="AP77" s="219">
        <v>0.55000000000000004</v>
      </c>
      <c r="AQ77" s="219">
        <v>0</v>
      </c>
      <c r="AR77" s="219">
        <v>0</v>
      </c>
      <c r="AS77" s="219">
        <v>0</v>
      </c>
      <c r="AT77" s="219">
        <v>0</v>
      </c>
    </row>
    <row r="78" spans="1:46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5</v>
      </c>
      <c r="AL78" s="219">
        <v>0</v>
      </c>
      <c r="AM78" s="219">
        <v>0</v>
      </c>
      <c r="AN78" s="219">
        <v>0</v>
      </c>
      <c r="AO78" s="219">
        <v>0</v>
      </c>
      <c r="AP78" s="219">
        <v>0.55000000000000004</v>
      </c>
      <c r="AQ78" s="219">
        <v>0</v>
      </c>
      <c r="AR78" s="219">
        <v>0</v>
      </c>
      <c r="AS78" s="219">
        <v>0</v>
      </c>
      <c r="AT78" s="219">
        <v>0</v>
      </c>
    </row>
    <row r="79" spans="1:46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4.84</v>
      </c>
      <c r="AL79" s="219">
        <v>0</v>
      </c>
      <c r="AM79" s="219">
        <v>0</v>
      </c>
      <c r="AN79" s="219">
        <v>0</v>
      </c>
      <c r="AO79" s="219">
        <v>0</v>
      </c>
      <c r="AP79" s="219">
        <v>0.55000000000000004</v>
      </c>
      <c r="AQ79" s="219">
        <v>0</v>
      </c>
      <c r="AR79" s="219">
        <v>0</v>
      </c>
      <c r="AS79" s="219">
        <v>0</v>
      </c>
      <c r="AT79" s="219">
        <v>0</v>
      </c>
    </row>
    <row r="80" spans="1:46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4.84</v>
      </c>
      <c r="AL80" s="219">
        <v>0</v>
      </c>
      <c r="AM80" s="219">
        <v>0</v>
      </c>
      <c r="AN80" s="219">
        <v>0</v>
      </c>
      <c r="AO80" s="219">
        <v>0</v>
      </c>
      <c r="AP80" s="219">
        <v>0.55000000000000004</v>
      </c>
      <c r="AQ80" s="219">
        <v>0</v>
      </c>
      <c r="AR80" s="219">
        <v>0</v>
      </c>
      <c r="AS80" s="219">
        <v>0</v>
      </c>
      <c r="AT80" s="219">
        <v>0</v>
      </c>
    </row>
    <row r="81" spans="1:46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4.84</v>
      </c>
      <c r="AL81" s="219">
        <v>0</v>
      </c>
      <c r="AM81" s="219">
        <v>0</v>
      </c>
      <c r="AN81" s="219">
        <v>0</v>
      </c>
      <c r="AO81" s="219">
        <v>0</v>
      </c>
      <c r="AP81" s="219">
        <v>0.55000000000000004</v>
      </c>
      <c r="AQ81" s="219">
        <v>0</v>
      </c>
      <c r="AR81" s="219">
        <v>0</v>
      </c>
      <c r="AS81" s="219">
        <v>0</v>
      </c>
      <c r="AT81" s="219">
        <v>0</v>
      </c>
    </row>
    <row r="82" spans="1:46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4.84</v>
      </c>
      <c r="AL82" s="219">
        <v>0</v>
      </c>
      <c r="AM82" s="219">
        <v>0</v>
      </c>
      <c r="AN82" s="219">
        <v>0</v>
      </c>
      <c r="AO82" s="219">
        <v>0</v>
      </c>
      <c r="AP82" s="219">
        <v>0.55000000000000004</v>
      </c>
      <c r="AQ82" s="219">
        <v>0</v>
      </c>
      <c r="AR82" s="219">
        <v>0</v>
      </c>
      <c r="AS82" s="219">
        <v>0</v>
      </c>
      <c r="AT82" s="219">
        <v>0</v>
      </c>
    </row>
    <row r="83" spans="1:46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4.92</v>
      </c>
      <c r="AL83" s="219">
        <v>0</v>
      </c>
      <c r="AM83" s="219">
        <v>0</v>
      </c>
      <c r="AN83" s="219">
        <v>0</v>
      </c>
      <c r="AO83" s="219">
        <v>0</v>
      </c>
      <c r="AP83" s="219">
        <v>0.55000000000000004</v>
      </c>
      <c r="AQ83" s="219">
        <v>0</v>
      </c>
      <c r="AR83" s="219">
        <v>0</v>
      </c>
      <c r="AS83" s="219">
        <v>0</v>
      </c>
      <c r="AT83" s="219">
        <v>0</v>
      </c>
    </row>
    <row r="84" spans="1:46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4.92</v>
      </c>
      <c r="AL84" s="219">
        <v>0</v>
      </c>
      <c r="AM84" s="219">
        <v>0</v>
      </c>
      <c r="AN84" s="219">
        <v>0</v>
      </c>
      <c r="AO84" s="219">
        <v>0</v>
      </c>
      <c r="AP84" s="219">
        <v>0.55000000000000004</v>
      </c>
      <c r="AQ84" s="219">
        <v>0</v>
      </c>
      <c r="AR84" s="219">
        <v>0</v>
      </c>
      <c r="AS84" s="219">
        <v>0</v>
      </c>
      <c r="AT84" s="219">
        <v>0</v>
      </c>
    </row>
    <row r="85" spans="1:46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4.92</v>
      </c>
      <c r="AL85" s="219">
        <v>0</v>
      </c>
      <c r="AM85" s="219">
        <v>0</v>
      </c>
      <c r="AN85" s="219">
        <v>0</v>
      </c>
      <c r="AO85" s="219">
        <v>0</v>
      </c>
      <c r="AP85" s="219">
        <v>0.91</v>
      </c>
      <c r="AQ85" s="219">
        <v>0</v>
      </c>
      <c r="AR85" s="219">
        <v>0</v>
      </c>
      <c r="AS85" s="219">
        <v>0</v>
      </c>
      <c r="AT85" s="219">
        <v>0</v>
      </c>
    </row>
    <row r="86" spans="1:46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4.92</v>
      </c>
      <c r="AL86" s="219">
        <v>0</v>
      </c>
      <c r="AM86" s="219">
        <v>0</v>
      </c>
      <c r="AN86" s="219">
        <v>0</v>
      </c>
      <c r="AO86" s="219">
        <v>0</v>
      </c>
      <c r="AP86" s="219">
        <v>0.91</v>
      </c>
      <c r="AQ86" s="219">
        <v>0</v>
      </c>
      <c r="AR86" s="219">
        <v>0</v>
      </c>
      <c r="AS86" s="219">
        <v>0</v>
      </c>
      <c r="AT86" s="219">
        <v>0</v>
      </c>
    </row>
    <row r="87" spans="1:46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4.92</v>
      </c>
      <c r="AL87" s="219">
        <v>0</v>
      </c>
      <c r="AM87" s="219">
        <v>0</v>
      </c>
      <c r="AN87" s="219">
        <v>0</v>
      </c>
      <c r="AO87" s="219">
        <v>0</v>
      </c>
      <c r="AP87" s="219">
        <v>0.91</v>
      </c>
      <c r="AQ87" s="219">
        <v>0</v>
      </c>
      <c r="AR87" s="219">
        <v>0</v>
      </c>
      <c r="AS87" s="219">
        <v>0</v>
      </c>
      <c r="AT87" s="219">
        <v>0</v>
      </c>
    </row>
    <row r="88" spans="1:46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4.92</v>
      </c>
      <c r="AL88" s="219">
        <v>0</v>
      </c>
      <c r="AM88" s="219">
        <v>0</v>
      </c>
      <c r="AN88" s="219">
        <v>0</v>
      </c>
      <c r="AO88" s="219">
        <v>1.64</v>
      </c>
      <c r="AP88" s="219">
        <v>0</v>
      </c>
      <c r="AQ88" s="219">
        <v>0</v>
      </c>
      <c r="AR88" s="219">
        <v>0</v>
      </c>
      <c r="AS88" s="219">
        <v>0</v>
      </c>
      <c r="AT88" s="219">
        <v>0</v>
      </c>
    </row>
    <row r="89" spans="1:46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4.92</v>
      </c>
      <c r="AL89" s="219">
        <v>0</v>
      </c>
      <c r="AM89" s="219">
        <v>0</v>
      </c>
      <c r="AN89" s="219">
        <v>0</v>
      </c>
      <c r="AO89" s="219">
        <v>2.5499999999999998</v>
      </c>
      <c r="AP89" s="219">
        <v>0</v>
      </c>
      <c r="AQ89" s="219">
        <v>0</v>
      </c>
      <c r="AR89" s="219">
        <v>0</v>
      </c>
      <c r="AS89" s="219">
        <v>0</v>
      </c>
      <c r="AT89" s="219">
        <v>0</v>
      </c>
    </row>
    <row r="90" spans="1:46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4.92</v>
      </c>
      <c r="AL90" s="219">
        <v>0</v>
      </c>
      <c r="AM90" s="219">
        <v>0</v>
      </c>
      <c r="AN90" s="219">
        <v>0</v>
      </c>
      <c r="AO90" s="219">
        <v>2.91</v>
      </c>
      <c r="AP90" s="219">
        <v>0</v>
      </c>
      <c r="AQ90" s="219">
        <v>0</v>
      </c>
      <c r="AR90" s="219">
        <v>0</v>
      </c>
      <c r="AS90" s="219">
        <v>0</v>
      </c>
      <c r="AT90" s="219">
        <v>0</v>
      </c>
    </row>
    <row r="91" spans="1:46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4.92</v>
      </c>
      <c r="AL91" s="219">
        <v>0</v>
      </c>
      <c r="AM91" s="219">
        <v>0</v>
      </c>
      <c r="AN91" s="219">
        <v>0</v>
      </c>
      <c r="AO91" s="219">
        <v>0.72</v>
      </c>
      <c r="AP91" s="219">
        <v>0</v>
      </c>
      <c r="AQ91" s="219">
        <v>0</v>
      </c>
      <c r="AR91" s="219">
        <v>0</v>
      </c>
      <c r="AS91" s="219">
        <v>0</v>
      </c>
      <c r="AT91" s="219">
        <v>0</v>
      </c>
    </row>
    <row r="92" spans="1:46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4.92</v>
      </c>
      <c r="AL92" s="219">
        <v>0</v>
      </c>
      <c r="AM92" s="219">
        <v>0</v>
      </c>
      <c r="AN92" s="219">
        <v>0</v>
      </c>
      <c r="AO92" s="219">
        <v>0.72</v>
      </c>
      <c r="AP92" s="219">
        <v>0</v>
      </c>
      <c r="AQ92" s="219">
        <v>0</v>
      </c>
      <c r="AR92" s="219">
        <v>0</v>
      </c>
      <c r="AS92" s="219">
        <v>0</v>
      </c>
      <c r="AT92" s="219">
        <v>0</v>
      </c>
    </row>
    <row r="93" spans="1:46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4.92</v>
      </c>
      <c r="AL93" s="219">
        <v>0</v>
      </c>
      <c r="AM93" s="219">
        <v>0</v>
      </c>
      <c r="AN93" s="219">
        <v>0</v>
      </c>
      <c r="AO93" s="219">
        <v>0.72</v>
      </c>
      <c r="AP93" s="219">
        <v>0</v>
      </c>
      <c r="AQ93" s="219">
        <v>0</v>
      </c>
      <c r="AR93" s="219">
        <v>0</v>
      </c>
      <c r="AS93" s="219">
        <v>0</v>
      </c>
      <c r="AT93" s="219">
        <v>0</v>
      </c>
    </row>
    <row r="94" spans="1:46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4.92</v>
      </c>
      <c r="AL94" s="219">
        <v>0</v>
      </c>
      <c r="AM94" s="219">
        <v>0</v>
      </c>
      <c r="AN94" s="219">
        <v>0</v>
      </c>
      <c r="AO94" s="219">
        <v>0.72</v>
      </c>
      <c r="AP94" s="219">
        <v>0</v>
      </c>
      <c r="AQ94" s="219">
        <v>0</v>
      </c>
      <c r="AR94" s="219">
        <v>0</v>
      </c>
      <c r="AS94" s="219">
        <v>0</v>
      </c>
      <c r="AT94" s="219">
        <v>0</v>
      </c>
    </row>
    <row r="95" spans="1:46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4.92</v>
      </c>
      <c r="AL95" s="219">
        <v>0</v>
      </c>
      <c r="AM95" s="219">
        <v>0</v>
      </c>
      <c r="AN95" s="219">
        <v>0</v>
      </c>
      <c r="AO95" s="219">
        <v>0.72</v>
      </c>
      <c r="AP95" s="219">
        <v>0</v>
      </c>
      <c r="AQ95" s="219">
        <v>0</v>
      </c>
      <c r="AR95" s="219">
        <v>0</v>
      </c>
      <c r="AS95" s="219">
        <v>0</v>
      </c>
      <c r="AT95" s="219">
        <v>0</v>
      </c>
    </row>
    <row r="96" spans="1:46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4.92</v>
      </c>
      <c r="AL96" s="219">
        <v>0</v>
      </c>
      <c r="AM96" s="219">
        <v>0</v>
      </c>
      <c r="AN96" s="219">
        <v>0</v>
      </c>
      <c r="AO96" s="219">
        <v>0.72</v>
      </c>
      <c r="AP96" s="219">
        <v>0</v>
      </c>
      <c r="AQ96" s="219">
        <v>0</v>
      </c>
      <c r="AR96" s="219">
        <v>0</v>
      </c>
      <c r="AS96" s="219">
        <v>0</v>
      </c>
      <c r="AT96" s="219">
        <v>0</v>
      </c>
    </row>
    <row r="97" spans="1:46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4.92</v>
      </c>
      <c r="AL97" s="219">
        <v>0</v>
      </c>
      <c r="AM97" s="219">
        <v>0</v>
      </c>
      <c r="AN97" s="219">
        <v>0</v>
      </c>
      <c r="AO97" s="219">
        <v>0.72</v>
      </c>
      <c r="AP97" s="219">
        <v>0</v>
      </c>
      <c r="AQ97" s="219">
        <v>0</v>
      </c>
      <c r="AR97" s="219">
        <v>0</v>
      </c>
      <c r="AS97" s="219">
        <v>0</v>
      </c>
      <c r="AT97" s="219">
        <v>0</v>
      </c>
    </row>
    <row r="98" spans="1:46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</v>
      </c>
      <c r="AH98" s="219">
        <v>0</v>
      </c>
      <c r="AI98" s="219">
        <v>0</v>
      </c>
      <c r="AJ98" s="219">
        <v>0</v>
      </c>
      <c r="AK98" s="219">
        <v>4.92</v>
      </c>
      <c r="AL98" s="219">
        <v>0</v>
      </c>
      <c r="AM98" s="219">
        <v>0</v>
      </c>
      <c r="AN98" s="219">
        <v>0</v>
      </c>
      <c r="AO98" s="219">
        <v>0.72</v>
      </c>
      <c r="AP98" s="219">
        <v>0</v>
      </c>
      <c r="AQ98" s="219">
        <v>0</v>
      </c>
      <c r="AR98" s="219">
        <v>0</v>
      </c>
      <c r="AS98" s="219">
        <v>0</v>
      </c>
      <c r="AT98" s="219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0.11952000000000004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3.2150000000000008E-3</v>
      </c>
      <c r="AP99">
        <f t="shared" si="0"/>
        <v>2.0574999999999999E-3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59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494</v>
      </c>
      <c r="D2" t="s">
        <v>494</v>
      </c>
      <c r="E2" t="s">
        <v>494</v>
      </c>
      <c r="F2" t="s">
        <v>494</v>
      </c>
      <c r="G2" t="s">
        <v>494</v>
      </c>
      <c r="H2" t="s">
        <v>494</v>
      </c>
      <c r="I2" t="s">
        <v>494</v>
      </c>
      <c r="J2" t="s">
        <v>494</v>
      </c>
      <c r="K2" t="s">
        <v>494</v>
      </c>
      <c r="L2" t="s">
        <v>494</v>
      </c>
      <c r="M2" t="s">
        <v>494</v>
      </c>
      <c r="N2" t="s">
        <v>494</v>
      </c>
      <c r="O2" t="s">
        <v>494</v>
      </c>
      <c r="P2" t="s">
        <v>494</v>
      </c>
    </row>
    <row r="3" spans="1:17">
      <c r="A3" t="s">
        <v>45</v>
      </c>
      <c r="C3" s="26">
        <v>33.619999999999997</v>
      </c>
      <c r="D3" s="26">
        <v>0</v>
      </c>
      <c r="E3" s="26">
        <v>0</v>
      </c>
      <c r="F3" s="26">
        <v>0</v>
      </c>
      <c r="G3" s="219">
        <v>0</v>
      </c>
      <c r="H3" s="219">
        <v>0</v>
      </c>
      <c r="I3" s="219">
        <v>0</v>
      </c>
      <c r="J3" s="219">
        <v>0</v>
      </c>
      <c r="K3" s="219">
        <v>234.22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</row>
    <row r="4" spans="1:17">
      <c r="A4" t="s">
        <v>46</v>
      </c>
      <c r="C4" s="26">
        <v>34.1</v>
      </c>
      <c r="D4" s="26">
        <v>0</v>
      </c>
      <c r="E4" s="26">
        <v>0</v>
      </c>
      <c r="F4" s="26">
        <v>0</v>
      </c>
      <c r="G4" s="219">
        <v>0</v>
      </c>
      <c r="H4" s="219">
        <v>0</v>
      </c>
      <c r="I4" s="219">
        <v>0</v>
      </c>
      <c r="J4" s="219">
        <v>0</v>
      </c>
      <c r="K4" s="219">
        <v>298.22000000000003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</row>
    <row r="5" spans="1:17">
      <c r="A5" t="s">
        <v>47</v>
      </c>
      <c r="C5" s="26">
        <v>34.1</v>
      </c>
      <c r="D5" s="26">
        <v>0</v>
      </c>
      <c r="E5" s="26">
        <v>0</v>
      </c>
      <c r="F5" s="26">
        <v>0</v>
      </c>
      <c r="G5" s="219">
        <v>0</v>
      </c>
      <c r="H5" s="219">
        <v>0</v>
      </c>
      <c r="I5" s="219">
        <v>0</v>
      </c>
      <c r="J5" s="219">
        <v>0</v>
      </c>
      <c r="K5" s="219">
        <v>298.22000000000003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</row>
    <row r="6" spans="1:17">
      <c r="A6" t="s">
        <v>48</v>
      </c>
      <c r="C6" s="26">
        <v>34.1</v>
      </c>
      <c r="D6" s="26">
        <v>0</v>
      </c>
      <c r="E6" s="26">
        <v>0</v>
      </c>
      <c r="F6" s="26">
        <v>0</v>
      </c>
      <c r="G6" s="219">
        <v>0</v>
      </c>
      <c r="H6" s="219">
        <v>0</v>
      </c>
      <c r="I6" s="219">
        <v>0</v>
      </c>
      <c r="J6" s="219">
        <v>0</v>
      </c>
      <c r="K6" s="219">
        <v>298.22000000000003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</row>
    <row r="7" spans="1:17">
      <c r="A7" t="s">
        <v>49</v>
      </c>
      <c r="C7" s="26">
        <v>34.049999999999997</v>
      </c>
      <c r="D7" s="26">
        <v>0</v>
      </c>
      <c r="E7" s="26">
        <v>0</v>
      </c>
      <c r="F7" s="26">
        <v>0</v>
      </c>
      <c r="G7" s="219">
        <v>0</v>
      </c>
      <c r="H7" s="219">
        <v>0</v>
      </c>
      <c r="I7" s="219">
        <v>0</v>
      </c>
      <c r="J7" s="219">
        <v>0</v>
      </c>
      <c r="K7" s="219">
        <v>298.22000000000003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</row>
    <row r="8" spans="1:17">
      <c r="A8" t="s">
        <v>50</v>
      </c>
      <c r="C8" s="26">
        <v>34.049999999999997</v>
      </c>
      <c r="D8" s="26">
        <v>0</v>
      </c>
      <c r="E8" s="26">
        <v>0</v>
      </c>
      <c r="F8" s="26">
        <v>0</v>
      </c>
      <c r="G8" s="219">
        <v>0</v>
      </c>
      <c r="H8" s="219">
        <v>0</v>
      </c>
      <c r="I8" s="219">
        <v>0</v>
      </c>
      <c r="J8" s="219">
        <v>0</v>
      </c>
      <c r="K8" s="219">
        <v>298.22000000000003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</row>
    <row r="9" spans="1:17">
      <c r="A9" t="s">
        <v>51</v>
      </c>
      <c r="C9" s="26">
        <v>34.049999999999997</v>
      </c>
      <c r="D9" s="26">
        <v>0</v>
      </c>
      <c r="E9" s="26">
        <v>0</v>
      </c>
      <c r="F9" s="26">
        <v>0</v>
      </c>
      <c r="G9" s="219">
        <v>0</v>
      </c>
      <c r="H9" s="219">
        <v>0</v>
      </c>
      <c r="I9" s="219">
        <v>0</v>
      </c>
      <c r="J9" s="219">
        <v>0</v>
      </c>
      <c r="K9" s="219">
        <v>298.22000000000003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</row>
    <row r="10" spans="1:17">
      <c r="A10" t="s">
        <v>52</v>
      </c>
      <c r="C10" s="26">
        <v>34.049999999999997</v>
      </c>
      <c r="D10" s="26">
        <v>0</v>
      </c>
      <c r="E10" s="26">
        <v>0</v>
      </c>
      <c r="F10" s="26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298.22000000000003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</row>
    <row r="11" spans="1:17">
      <c r="A11" t="s">
        <v>53</v>
      </c>
      <c r="C11" s="26">
        <v>34.049999999999997</v>
      </c>
      <c r="D11" s="26">
        <v>0</v>
      </c>
      <c r="E11" s="26">
        <v>0</v>
      </c>
      <c r="F11" s="26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270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</row>
    <row r="12" spans="1:17">
      <c r="A12" t="s">
        <v>54</v>
      </c>
      <c r="C12" s="26">
        <v>34.049999999999997</v>
      </c>
      <c r="D12" s="26">
        <v>0</v>
      </c>
      <c r="E12" s="26">
        <v>0</v>
      </c>
      <c r="F12" s="26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270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</row>
    <row r="13" spans="1:17">
      <c r="A13" t="s">
        <v>55</v>
      </c>
      <c r="C13" s="26">
        <v>34.28</v>
      </c>
      <c r="D13" s="26">
        <v>0</v>
      </c>
      <c r="E13" s="26">
        <v>0</v>
      </c>
      <c r="F13" s="26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270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</row>
    <row r="14" spans="1:17">
      <c r="A14" t="s">
        <v>56</v>
      </c>
      <c r="C14" s="26">
        <v>34.28</v>
      </c>
      <c r="D14" s="26">
        <v>0</v>
      </c>
      <c r="E14" s="26">
        <v>0</v>
      </c>
      <c r="F14" s="26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270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</row>
    <row r="15" spans="1:17">
      <c r="A15" t="s">
        <v>57</v>
      </c>
      <c r="C15" s="26">
        <v>34.28</v>
      </c>
      <c r="D15" s="26">
        <v>0</v>
      </c>
      <c r="E15" s="26">
        <v>0</v>
      </c>
      <c r="F15" s="26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270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</row>
    <row r="16" spans="1:17">
      <c r="A16" t="s">
        <v>58</v>
      </c>
      <c r="C16" s="26">
        <v>34.28</v>
      </c>
      <c r="D16" s="26">
        <v>0</v>
      </c>
      <c r="E16" s="26">
        <v>0</v>
      </c>
      <c r="F16" s="26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270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</row>
    <row r="17" spans="1:16">
      <c r="A17" t="s">
        <v>59</v>
      </c>
      <c r="C17" s="26">
        <v>34.28</v>
      </c>
      <c r="D17" s="26">
        <v>0</v>
      </c>
      <c r="E17" s="26">
        <v>0</v>
      </c>
      <c r="F17" s="26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270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</row>
    <row r="18" spans="1:16">
      <c r="A18" t="s">
        <v>60</v>
      </c>
      <c r="C18" s="26">
        <v>34.28</v>
      </c>
      <c r="D18" s="26">
        <v>0</v>
      </c>
      <c r="E18" s="26">
        <v>0</v>
      </c>
      <c r="F18" s="26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270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</row>
    <row r="19" spans="1:16">
      <c r="A19" t="s">
        <v>61</v>
      </c>
      <c r="C19" s="26">
        <v>34.28</v>
      </c>
      <c r="D19" s="26">
        <v>0</v>
      </c>
      <c r="E19" s="26">
        <v>0</v>
      </c>
      <c r="F19" s="26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270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</row>
    <row r="20" spans="1:16">
      <c r="A20" t="s">
        <v>62</v>
      </c>
      <c r="C20" s="26">
        <v>34.28</v>
      </c>
      <c r="D20" s="26">
        <v>0</v>
      </c>
      <c r="E20" s="26">
        <v>0</v>
      </c>
      <c r="F20" s="26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270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</row>
    <row r="21" spans="1:16">
      <c r="A21" t="s">
        <v>63</v>
      </c>
      <c r="C21" s="26">
        <v>34.28</v>
      </c>
      <c r="D21" s="26">
        <v>0</v>
      </c>
      <c r="E21" s="26">
        <v>0</v>
      </c>
      <c r="F21" s="26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270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</row>
    <row r="22" spans="1:16">
      <c r="A22" t="s">
        <v>64</v>
      </c>
      <c r="C22" s="26">
        <v>34.28</v>
      </c>
      <c r="D22" s="26">
        <v>0</v>
      </c>
      <c r="E22" s="26">
        <v>0</v>
      </c>
      <c r="F22" s="26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270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</row>
    <row r="23" spans="1:16">
      <c r="A23" t="s">
        <v>65</v>
      </c>
      <c r="C23" s="26">
        <v>34.28</v>
      </c>
      <c r="D23" s="26">
        <v>0</v>
      </c>
      <c r="E23" s="26">
        <v>0</v>
      </c>
      <c r="F23" s="26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270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</row>
    <row r="24" spans="1:16">
      <c r="A24" t="s">
        <v>66</v>
      </c>
      <c r="C24" s="26">
        <v>34.28</v>
      </c>
      <c r="D24" s="26">
        <v>0</v>
      </c>
      <c r="E24" s="26">
        <v>0</v>
      </c>
      <c r="F24" s="26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270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</row>
    <row r="25" spans="1:16">
      <c r="A25" t="s">
        <v>67</v>
      </c>
      <c r="C25" s="26">
        <v>34.28</v>
      </c>
      <c r="D25" s="26">
        <v>0</v>
      </c>
      <c r="E25" s="26">
        <v>0</v>
      </c>
      <c r="F25" s="26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270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</row>
    <row r="26" spans="1:16">
      <c r="A26" t="s">
        <v>68</v>
      </c>
      <c r="C26" s="26">
        <v>34.28</v>
      </c>
      <c r="D26" s="26">
        <v>0</v>
      </c>
      <c r="E26" s="26">
        <v>0</v>
      </c>
      <c r="F26" s="26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270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</row>
    <row r="27" spans="1:16">
      <c r="A27" t="s">
        <v>69</v>
      </c>
      <c r="C27" s="26">
        <v>34.28</v>
      </c>
      <c r="D27" s="26">
        <v>0</v>
      </c>
      <c r="E27" s="26">
        <v>0</v>
      </c>
      <c r="F27" s="26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270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</row>
    <row r="28" spans="1:16">
      <c r="A28" t="s">
        <v>70</v>
      </c>
      <c r="C28" s="26">
        <v>34.28</v>
      </c>
      <c r="D28" s="26">
        <v>0</v>
      </c>
      <c r="E28" s="26">
        <v>0</v>
      </c>
      <c r="F28" s="26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270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</row>
    <row r="29" spans="1:16">
      <c r="A29" t="s">
        <v>71</v>
      </c>
      <c r="C29" s="26">
        <v>34.28</v>
      </c>
      <c r="D29" s="26">
        <v>0</v>
      </c>
      <c r="E29" s="26">
        <v>0</v>
      </c>
      <c r="F29" s="26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270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</row>
    <row r="30" spans="1:16">
      <c r="A30" t="s">
        <v>72</v>
      </c>
      <c r="C30" s="26">
        <v>34.28</v>
      </c>
      <c r="D30" s="26">
        <v>0</v>
      </c>
      <c r="E30" s="26">
        <v>0</v>
      </c>
      <c r="F30" s="26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270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</row>
    <row r="31" spans="1:16">
      <c r="A31" t="s">
        <v>73</v>
      </c>
      <c r="C31" s="26">
        <v>34.28</v>
      </c>
      <c r="D31" s="26">
        <v>0</v>
      </c>
      <c r="E31" s="26">
        <v>0</v>
      </c>
      <c r="F31" s="26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270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</row>
    <row r="32" spans="1:16">
      <c r="A32" t="s">
        <v>74</v>
      </c>
      <c r="C32" s="26">
        <v>34.28</v>
      </c>
      <c r="D32" s="26">
        <v>0</v>
      </c>
      <c r="E32" s="26">
        <v>0</v>
      </c>
      <c r="F32" s="26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270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</row>
    <row r="33" spans="1:16">
      <c r="A33" t="s">
        <v>75</v>
      </c>
      <c r="C33" s="26">
        <v>34.28</v>
      </c>
      <c r="D33" s="26">
        <v>0</v>
      </c>
      <c r="E33" s="26">
        <v>0</v>
      </c>
      <c r="F33" s="26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270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</row>
    <row r="34" spans="1:16">
      <c r="A34" t="s">
        <v>76</v>
      </c>
      <c r="C34" s="26">
        <v>32.32</v>
      </c>
      <c r="D34" s="26">
        <v>0</v>
      </c>
      <c r="E34" s="26">
        <v>0</v>
      </c>
      <c r="F34" s="26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270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</row>
    <row r="35" spans="1:16">
      <c r="A35" t="s">
        <v>77</v>
      </c>
      <c r="C35" s="26">
        <v>32.32</v>
      </c>
      <c r="D35" s="26">
        <v>0</v>
      </c>
      <c r="E35" s="26">
        <v>0</v>
      </c>
      <c r="F35" s="26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270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</row>
    <row r="36" spans="1:16">
      <c r="A36" t="s">
        <v>78</v>
      </c>
      <c r="C36" s="26">
        <v>32.32</v>
      </c>
      <c r="D36" s="26">
        <v>0</v>
      </c>
      <c r="E36" s="26">
        <v>0</v>
      </c>
      <c r="F36" s="26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270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</row>
    <row r="37" spans="1:16">
      <c r="A37" t="s">
        <v>79</v>
      </c>
      <c r="C37" s="26">
        <v>32.32</v>
      </c>
      <c r="D37" s="26">
        <v>0</v>
      </c>
      <c r="E37" s="26">
        <v>0</v>
      </c>
      <c r="F37" s="26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270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</row>
    <row r="38" spans="1:16">
      <c r="A38" t="s">
        <v>80</v>
      </c>
      <c r="C38" s="26">
        <v>32.32</v>
      </c>
      <c r="D38" s="26">
        <v>0</v>
      </c>
      <c r="E38" s="26">
        <v>0</v>
      </c>
      <c r="F38" s="26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270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</row>
    <row r="39" spans="1:16">
      <c r="A39" t="s">
        <v>81</v>
      </c>
      <c r="C39" s="26">
        <v>30.32</v>
      </c>
      <c r="D39" s="26">
        <v>0</v>
      </c>
      <c r="E39" s="26">
        <v>0</v>
      </c>
      <c r="F39" s="26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270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</row>
    <row r="40" spans="1:16">
      <c r="A40" t="s">
        <v>82</v>
      </c>
      <c r="C40" s="26">
        <v>30.32</v>
      </c>
      <c r="D40" s="26">
        <v>0</v>
      </c>
      <c r="E40" s="26">
        <v>0</v>
      </c>
      <c r="F40" s="26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270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</row>
    <row r="41" spans="1:16">
      <c r="A41" t="s">
        <v>83</v>
      </c>
      <c r="C41" s="26">
        <v>30.27</v>
      </c>
      <c r="D41" s="26">
        <v>0</v>
      </c>
      <c r="E41" s="26">
        <v>0</v>
      </c>
      <c r="F41" s="26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270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</row>
    <row r="42" spans="1:16">
      <c r="A42" t="s">
        <v>84</v>
      </c>
      <c r="C42" s="26">
        <v>30.27</v>
      </c>
      <c r="D42" s="26">
        <v>0</v>
      </c>
      <c r="E42" s="26">
        <v>0</v>
      </c>
      <c r="F42" s="26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270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</row>
    <row r="43" spans="1:16">
      <c r="A43" t="s">
        <v>85</v>
      </c>
      <c r="C43" s="26">
        <v>30.27</v>
      </c>
      <c r="D43" s="26">
        <v>0</v>
      </c>
      <c r="E43" s="26">
        <v>0</v>
      </c>
      <c r="F43" s="26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270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</row>
    <row r="44" spans="1:16">
      <c r="A44" t="s">
        <v>86</v>
      </c>
      <c r="C44" s="26">
        <v>29.5</v>
      </c>
      <c r="D44" s="26">
        <v>0</v>
      </c>
      <c r="E44" s="26">
        <v>0</v>
      </c>
      <c r="F44" s="26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270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</row>
    <row r="45" spans="1:16">
      <c r="A45" t="s">
        <v>87</v>
      </c>
      <c r="C45" s="26">
        <v>29.5</v>
      </c>
      <c r="D45" s="26">
        <v>0</v>
      </c>
      <c r="E45" s="26">
        <v>0</v>
      </c>
      <c r="F45" s="26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270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</row>
    <row r="46" spans="1:16">
      <c r="A46" t="s">
        <v>88</v>
      </c>
      <c r="C46" s="26">
        <v>29.5</v>
      </c>
      <c r="D46" s="26">
        <v>0</v>
      </c>
      <c r="E46" s="26">
        <v>0</v>
      </c>
      <c r="F46" s="26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270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</row>
    <row r="47" spans="1:16">
      <c r="A47" t="s">
        <v>89</v>
      </c>
      <c r="C47" s="26">
        <v>22.79</v>
      </c>
      <c r="D47" s="26">
        <v>0</v>
      </c>
      <c r="E47" s="26">
        <v>0</v>
      </c>
      <c r="F47" s="26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270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</row>
    <row r="48" spans="1:16">
      <c r="A48" t="s">
        <v>90</v>
      </c>
      <c r="C48" s="26">
        <v>22.79</v>
      </c>
      <c r="D48" s="26">
        <v>0</v>
      </c>
      <c r="E48" s="26">
        <v>0</v>
      </c>
      <c r="F48" s="26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270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</row>
    <row r="49" spans="1:16">
      <c r="A49" t="s">
        <v>91</v>
      </c>
      <c r="C49" s="26">
        <v>22.79</v>
      </c>
      <c r="D49" s="26">
        <v>0</v>
      </c>
      <c r="E49" s="26">
        <v>0</v>
      </c>
      <c r="F49" s="26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270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</row>
    <row r="50" spans="1:16">
      <c r="A50" t="s">
        <v>92</v>
      </c>
      <c r="C50" s="26">
        <v>22.79</v>
      </c>
      <c r="D50" s="26">
        <v>0</v>
      </c>
      <c r="E50" s="26">
        <v>0</v>
      </c>
      <c r="F50" s="26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270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</row>
    <row r="51" spans="1:16">
      <c r="A51" t="s">
        <v>93</v>
      </c>
      <c r="C51" s="26">
        <v>22.79</v>
      </c>
      <c r="D51" s="26">
        <v>0</v>
      </c>
      <c r="E51" s="26">
        <v>0</v>
      </c>
      <c r="F51" s="26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270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</row>
    <row r="52" spans="1:16">
      <c r="A52" t="s">
        <v>94</v>
      </c>
      <c r="C52" s="26">
        <v>22.79</v>
      </c>
      <c r="D52" s="26">
        <v>0</v>
      </c>
      <c r="E52" s="26">
        <v>0</v>
      </c>
      <c r="F52" s="26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270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</row>
    <row r="53" spans="1:16">
      <c r="A53" t="s">
        <v>95</v>
      </c>
      <c r="C53" s="26">
        <v>22.79</v>
      </c>
      <c r="D53" s="26">
        <v>0</v>
      </c>
      <c r="E53" s="26">
        <v>0</v>
      </c>
      <c r="F53" s="26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270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</row>
    <row r="54" spans="1:16">
      <c r="A54" t="s">
        <v>96</v>
      </c>
      <c r="C54" s="26">
        <v>22.79</v>
      </c>
      <c r="D54" s="26">
        <v>0</v>
      </c>
      <c r="E54" s="26">
        <v>0</v>
      </c>
      <c r="F54" s="26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270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</row>
    <row r="55" spans="1:16">
      <c r="A55" t="s">
        <v>97</v>
      </c>
      <c r="C55" s="26">
        <v>32</v>
      </c>
      <c r="D55" s="26">
        <v>0</v>
      </c>
      <c r="E55" s="26">
        <v>0</v>
      </c>
      <c r="F55" s="26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270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</row>
    <row r="56" spans="1:16">
      <c r="A56" t="s">
        <v>98</v>
      </c>
      <c r="C56" s="26">
        <v>32</v>
      </c>
      <c r="D56" s="26">
        <v>0</v>
      </c>
      <c r="E56" s="26">
        <v>0</v>
      </c>
      <c r="F56" s="26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270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</row>
    <row r="57" spans="1:16">
      <c r="A57" t="s">
        <v>99</v>
      </c>
      <c r="C57" s="26">
        <v>22.43</v>
      </c>
      <c r="D57" s="26">
        <v>0</v>
      </c>
      <c r="E57" s="26">
        <v>0</v>
      </c>
      <c r="F57" s="26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270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</row>
    <row r="58" spans="1:16">
      <c r="A58" t="s">
        <v>100</v>
      </c>
      <c r="C58" s="26">
        <v>22.43</v>
      </c>
      <c r="D58" s="26">
        <v>0</v>
      </c>
      <c r="E58" s="26">
        <v>0</v>
      </c>
      <c r="F58" s="26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270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</row>
    <row r="59" spans="1:16">
      <c r="A59" t="s">
        <v>101</v>
      </c>
      <c r="C59" s="26">
        <v>22.43</v>
      </c>
      <c r="D59" s="26">
        <v>0</v>
      </c>
      <c r="E59" s="26">
        <v>0</v>
      </c>
      <c r="F59" s="26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270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</row>
    <row r="60" spans="1:16">
      <c r="A60" t="s">
        <v>102</v>
      </c>
      <c r="C60" s="26">
        <v>22.43</v>
      </c>
      <c r="D60" s="26">
        <v>0</v>
      </c>
      <c r="E60" s="26">
        <v>0</v>
      </c>
      <c r="F60" s="26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270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</row>
    <row r="61" spans="1:16">
      <c r="A61" t="s">
        <v>103</v>
      </c>
      <c r="C61" s="26">
        <v>22.43</v>
      </c>
      <c r="D61" s="26">
        <v>0</v>
      </c>
      <c r="E61" s="26">
        <v>0</v>
      </c>
      <c r="F61" s="26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270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</row>
    <row r="62" spans="1:16">
      <c r="A62" t="s">
        <v>104</v>
      </c>
      <c r="C62" s="26">
        <v>22.43</v>
      </c>
      <c r="D62" s="26">
        <v>0</v>
      </c>
      <c r="E62" s="26">
        <v>0</v>
      </c>
      <c r="F62" s="26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270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</row>
    <row r="63" spans="1:16">
      <c r="A63" t="s">
        <v>105</v>
      </c>
      <c r="C63" s="26">
        <v>22.43</v>
      </c>
      <c r="D63" s="26">
        <v>0</v>
      </c>
      <c r="E63" s="26">
        <v>0</v>
      </c>
      <c r="F63" s="26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270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</row>
    <row r="64" spans="1:16">
      <c r="A64" t="s">
        <v>106</v>
      </c>
      <c r="C64" s="26">
        <v>22.43</v>
      </c>
      <c r="D64" s="26">
        <v>0</v>
      </c>
      <c r="E64" s="26">
        <v>0</v>
      </c>
      <c r="F64" s="26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270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</row>
    <row r="65" spans="1:16">
      <c r="A65" t="s">
        <v>107</v>
      </c>
      <c r="C65" s="26">
        <v>22.43</v>
      </c>
      <c r="D65" s="26">
        <v>0</v>
      </c>
      <c r="E65" s="26">
        <v>0</v>
      </c>
      <c r="F65" s="26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270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</row>
    <row r="66" spans="1:16">
      <c r="A66" t="s">
        <v>108</v>
      </c>
      <c r="C66" s="26">
        <v>22.43</v>
      </c>
      <c r="D66" s="26">
        <v>0</v>
      </c>
      <c r="E66" s="26">
        <v>0</v>
      </c>
      <c r="F66" s="26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270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</row>
    <row r="67" spans="1:16">
      <c r="A67" t="s">
        <v>109</v>
      </c>
      <c r="C67" s="26">
        <v>22.43</v>
      </c>
      <c r="D67" s="26">
        <v>0</v>
      </c>
      <c r="E67" s="26">
        <v>0</v>
      </c>
      <c r="F67" s="26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270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</row>
    <row r="68" spans="1:16">
      <c r="A68" t="s">
        <v>110</v>
      </c>
      <c r="C68" s="26">
        <v>22.43</v>
      </c>
      <c r="D68" s="26">
        <v>0</v>
      </c>
      <c r="E68" s="26">
        <v>0</v>
      </c>
      <c r="F68" s="26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270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</row>
    <row r="69" spans="1:16">
      <c r="A69" t="s">
        <v>111</v>
      </c>
      <c r="C69" s="26">
        <v>25.71</v>
      </c>
      <c r="D69" s="26">
        <v>0</v>
      </c>
      <c r="E69" s="26">
        <v>0</v>
      </c>
      <c r="F69" s="26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270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</row>
    <row r="70" spans="1:16">
      <c r="A70" t="s">
        <v>112</v>
      </c>
      <c r="C70" s="26">
        <v>25.71</v>
      </c>
      <c r="D70" s="26">
        <v>0</v>
      </c>
      <c r="E70" s="26">
        <v>0</v>
      </c>
      <c r="F70" s="26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270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</row>
    <row r="71" spans="1:16">
      <c r="A71" t="s">
        <v>113</v>
      </c>
      <c r="C71" s="26">
        <v>25.71</v>
      </c>
      <c r="D71" s="26">
        <v>0</v>
      </c>
      <c r="E71" s="26">
        <v>0</v>
      </c>
      <c r="F71" s="26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300.35000000000002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</row>
    <row r="72" spans="1:16">
      <c r="A72" t="s">
        <v>114</v>
      </c>
      <c r="C72" s="26">
        <v>25.71</v>
      </c>
      <c r="D72" s="26">
        <v>0</v>
      </c>
      <c r="E72" s="26">
        <v>0</v>
      </c>
      <c r="F72" s="26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300.35000000000002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</row>
    <row r="73" spans="1:16">
      <c r="A73" t="s">
        <v>115</v>
      </c>
      <c r="C73" s="26">
        <v>25.71</v>
      </c>
      <c r="D73" s="26">
        <v>0</v>
      </c>
      <c r="E73" s="26">
        <v>0</v>
      </c>
      <c r="F73" s="26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300.35000000000002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</row>
    <row r="74" spans="1:16">
      <c r="A74" t="s">
        <v>116</v>
      </c>
      <c r="C74" s="26">
        <v>25.71</v>
      </c>
      <c r="D74" s="26">
        <v>0</v>
      </c>
      <c r="E74" s="26">
        <v>0</v>
      </c>
      <c r="F74" s="26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300.35000000000002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</row>
    <row r="75" spans="1:16">
      <c r="A75" t="s">
        <v>117</v>
      </c>
      <c r="C75" s="26">
        <v>25.71</v>
      </c>
      <c r="D75" s="26">
        <v>0</v>
      </c>
      <c r="E75" s="26">
        <v>0</v>
      </c>
      <c r="F75" s="26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303.3</v>
      </c>
      <c r="L75" s="219">
        <v>0</v>
      </c>
      <c r="M75" s="219">
        <v>0</v>
      </c>
      <c r="N75" s="219">
        <v>0</v>
      </c>
      <c r="O75" s="219">
        <v>0</v>
      </c>
      <c r="P75" s="219">
        <v>30</v>
      </c>
    </row>
    <row r="76" spans="1:16">
      <c r="A76" t="s">
        <v>118</v>
      </c>
      <c r="C76" s="26">
        <v>25.71</v>
      </c>
      <c r="D76" s="26">
        <v>0</v>
      </c>
      <c r="E76" s="26">
        <v>0</v>
      </c>
      <c r="F76" s="26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303.3</v>
      </c>
      <c r="L76" s="219">
        <v>0</v>
      </c>
      <c r="M76" s="219">
        <v>0</v>
      </c>
      <c r="N76" s="219">
        <v>0</v>
      </c>
      <c r="O76" s="219">
        <v>0</v>
      </c>
      <c r="P76" s="219">
        <v>30</v>
      </c>
    </row>
    <row r="77" spans="1:16">
      <c r="A77" t="s">
        <v>119</v>
      </c>
      <c r="C77" s="26">
        <v>25.71</v>
      </c>
      <c r="D77" s="26">
        <v>0</v>
      </c>
      <c r="E77" s="26">
        <v>0</v>
      </c>
      <c r="F77" s="26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303.3</v>
      </c>
      <c r="L77" s="219">
        <v>0</v>
      </c>
      <c r="M77" s="219">
        <v>0</v>
      </c>
      <c r="N77" s="219">
        <v>0</v>
      </c>
      <c r="O77" s="219">
        <v>0</v>
      </c>
      <c r="P77" s="219">
        <v>30</v>
      </c>
    </row>
    <row r="78" spans="1:16">
      <c r="A78" t="s">
        <v>120</v>
      </c>
      <c r="C78" s="26">
        <v>25.71</v>
      </c>
      <c r="D78" s="26">
        <v>0</v>
      </c>
      <c r="E78" s="26">
        <v>0</v>
      </c>
      <c r="F78" s="26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303.3</v>
      </c>
      <c r="L78" s="219">
        <v>0</v>
      </c>
      <c r="M78" s="219">
        <v>0</v>
      </c>
      <c r="N78" s="219">
        <v>0</v>
      </c>
      <c r="O78" s="219">
        <v>0</v>
      </c>
      <c r="P78" s="219">
        <v>30</v>
      </c>
    </row>
    <row r="79" spans="1:16">
      <c r="A79" t="s">
        <v>121</v>
      </c>
      <c r="C79" s="26">
        <v>25.71</v>
      </c>
      <c r="D79" s="26">
        <v>0</v>
      </c>
      <c r="E79" s="26">
        <v>0</v>
      </c>
      <c r="F79" s="26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310</v>
      </c>
      <c r="L79" s="219">
        <v>0</v>
      </c>
      <c r="M79" s="219">
        <v>0</v>
      </c>
      <c r="N79" s="219">
        <v>0</v>
      </c>
      <c r="O79" s="219">
        <v>0</v>
      </c>
      <c r="P79" s="219">
        <v>30</v>
      </c>
    </row>
    <row r="80" spans="1:16">
      <c r="A80" t="s">
        <v>122</v>
      </c>
      <c r="C80" s="26">
        <v>25.71</v>
      </c>
      <c r="D80" s="26">
        <v>0</v>
      </c>
      <c r="E80" s="26">
        <v>0</v>
      </c>
      <c r="F80" s="26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310</v>
      </c>
      <c r="L80" s="219">
        <v>0</v>
      </c>
      <c r="M80" s="219">
        <v>0</v>
      </c>
      <c r="N80" s="219">
        <v>0</v>
      </c>
      <c r="O80" s="219">
        <v>0</v>
      </c>
      <c r="P80" s="219">
        <v>30</v>
      </c>
    </row>
    <row r="81" spans="1:16">
      <c r="A81" t="s">
        <v>123</v>
      </c>
      <c r="C81" s="26">
        <v>25.71</v>
      </c>
      <c r="D81" s="26">
        <v>0</v>
      </c>
      <c r="E81" s="26">
        <v>0</v>
      </c>
      <c r="F81" s="26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310</v>
      </c>
      <c r="L81" s="219">
        <v>0</v>
      </c>
      <c r="M81" s="219">
        <v>0</v>
      </c>
      <c r="N81" s="219">
        <v>0</v>
      </c>
      <c r="O81" s="219">
        <v>0</v>
      </c>
      <c r="P81" s="219">
        <v>30</v>
      </c>
    </row>
    <row r="82" spans="1:16">
      <c r="A82" t="s">
        <v>124</v>
      </c>
      <c r="C82" s="26">
        <v>25.71</v>
      </c>
      <c r="D82" s="26">
        <v>0</v>
      </c>
      <c r="E82" s="26">
        <v>0</v>
      </c>
      <c r="F82" s="26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310</v>
      </c>
      <c r="L82" s="219">
        <v>0</v>
      </c>
      <c r="M82" s="219">
        <v>0</v>
      </c>
      <c r="N82" s="219">
        <v>0</v>
      </c>
      <c r="O82" s="219">
        <v>0</v>
      </c>
      <c r="P82" s="219">
        <v>30</v>
      </c>
    </row>
    <row r="83" spans="1:16">
      <c r="A83" t="s">
        <v>125</v>
      </c>
      <c r="C83" s="26">
        <v>25.71</v>
      </c>
      <c r="D83" s="26">
        <v>0</v>
      </c>
      <c r="E83" s="26">
        <v>0</v>
      </c>
      <c r="F83" s="26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315</v>
      </c>
      <c r="L83" s="219">
        <v>0</v>
      </c>
      <c r="M83" s="219">
        <v>0</v>
      </c>
      <c r="N83" s="219">
        <v>0</v>
      </c>
      <c r="O83" s="219">
        <v>0</v>
      </c>
      <c r="P83" s="219">
        <v>30</v>
      </c>
    </row>
    <row r="84" spans="1:16">
      <c r="A84" t="s">
        <v>126</v>
      </c>
      <c r="C84" s="26">
        <v>25.71</v>
      </c>
      <c r="D84" s="26">
        <v>0</v>
      </c>
      <c r="E84" s="26">
        <v>0</v>
      </c>
      <c r="F84" s="26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315</v>
      </c>
      <c r="L84" s="219">
        <v>0</v>
      </c>
      <c r="M84" s="219">
        <v>0</v>
      </c>
      <c r="N84" s="219">
        <v>0</v>
      </c>
      <c r="O84" s="219">
        <v>0</v>
      </c>
      <c r="P84" s="219">
        <v>30</v>
      </c>
    </row>
    <row r="85" spans="1:16">
      <c r="A85" t="s">
        <v>127</v>
      </c>
      <c r="C85" s="26">
        <v>25.71</v>
      </c>
      <c r="D85" s="26">
        <v>0</v>
      </c>
      <c r="E85" s="26">
        <v>0</v>
      </c>
      <c r="F85" s="26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315</v>
      </c>
      <c r="L85" s="219">
        <v>0</v>
      </c>
      <c r="M85" s="219">
        <v>0</v>
      </c>
      <c r="N85" s="219">
        <v>0</v>
      </c>
      <c r="O85" s="219">
        <v>0</v>
      </c>
      <c r="P85" s="219">
        <v>50</v>
      </c>
    </row>
    <row r="86" spans="1:16">
      <c r="A86" t="s">
        <v>128</v>
      </c>
      <c r="C86" s="26">
        <v>25.71</v>
      </c>
      <c r="D86" s="26">
        <v>0</v>
      </c>
      <c r="E86" s="26">
        <v>0</v>
      </c>
      <c r="F86" s="26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315</v>
      </c>
      <c r="L86" s="219">
        <v>0</v>
      </c>
      <c r="M86" s="219">
        <v>0</v>
      </c>
      <c r="N86" s="219">
        <v>0</v>
      </c>
      <c r="O86" s="219">
        <v>0</v>
      </c>
      <c r="P86" s="219">
        <v>50</v>
      </c>
    </row>
    <row r="87" spans="1:16">
      <c r="A87" t="s">
        <v>129</v>
      </c>
      <c r="C87" s="26">
        <v>25.71</v>
      </c>
      <c r="D87" s="26">
        <v>0</v>
      </c>
      <c r="E87" s="26">
        <v>0</v>
      </c>
      <c r="F87" s="26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315</v>
      </c>
      <c r="L87" s="219">
        <v>0</v>
      </c>
      <c r="M87" s="219">
        <v>0</v>
      </c>
      <c r="N87" s="219">
        <v>0</v>
      </c>
      <c r="O87" s="219">
        <v>0</v>
      </c>
      <c r="P87" s="219">
        <v>50</v>
      </c>
    </row>
    <row r="88" spans="1:16">
      <c r="A88" t="s">
        <v>130</v>
      </c>
      <c r="C88" s="26">
        <v>25.71</v>
      </c>
      <c r="D88" s="26">
        <v>0</v>
      </c>
      <c r="E88" s="26">
        <v>0</v>
      </c>
      <c r="F88" s="26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315</v>
      </c>
      <c r="L88" s="219">
        <v>0</v>
      </c>
      <c r="M88" s="219">
        <v>0</v>
      </c>
      <c r="N88" s="219">
        <v>0</v>
      </c>
      <c r="O88" s="219">
        <v>90</v>
      </c>
      <c r="P88" s="219">
        <v>0</v>
      </c>
    </row>
    <row r="89" spans="1:16">
      <c r="A89" t="s">
        <v>131</v>
      </c>
      <c r="C89" s="26">
        <v>26.86</v>
      </c>
      <c r="D89" s="26">
        <v>0</v>
      </c>
      <c r="E89" s="26">
        <v>0</v>
      </c>
      <c r="F89" s="26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315</v>
      </c>
      <c r="L89" s="219">
        <v>0</v>
      </c>
      <c r="M89" s="219">
        <v>0</v>
      </c>
      <c r="N89" s="219">
        <v>0</v>
      </c>
      <c r="O89" s="219">
        <v>140</v>
      </c>
      <c r="P89" s="219">
        <v>0</v>
      </c>
    </row>
    <row r="90" spans="1:16">
      <c r="A90" t="s">
        <v>132</v>
      </c>
      <c r="C90" s="26">
        <v>26.86</v>
      </c>
      <c r="D90" s="26">
        <v>0</v>
      </c>
      <c r="E90" s="26">
        <v>0</v>
      </c>
      <c r="F90" s="26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315</v>
      </c>
      <c r="L90" s="219">
        <v>0</v>
      </c>
      <c r="M90" s="219">
        <v>0</v>
      </c>
      <c r="N90" s="219">
        <v>0</v>
      </c>
      <c r="O90" s="219">
        <v>160</v>
      </c>
      <c r="P90" s="219">
        <v>0</v>
      </c>
    </row>
    <row r="91" spans="1:16">
      <c r="A91" t="s">
        <v>133</v>
      </c>
      <c r="C91" s="26">
        <v>26.86</v>
      </c>
      <c r="D91" s="26">
        <v>0</v>
      </c>
      <c r="E91" s="26">
        <v>0</v>
      </c>
      <c r="F91" s="26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315</v>
      </c>
      <c r="L91" s="219">
        <v>0</v>
      </c>
      <c r="M91" s="219">
        <v>0</v>
      </c>
      <c r="N91" s="219">
        <v>0</v>
      </c>
      <c r="O91" s="219">
        <v>200</v>
      </c>
      <c r="P91" s="219">
        <v>0</v>
      </c>
    </row>
    <row r="92" spans="1:16">
      <c r="A92" t="s">
        <v>134</v>
      </c>
      <c r="C92" s="26">
        <v>26.86</v>
      </c>
      <c r="D92" s="26">
        <v>0</v>
      </c>
      <c r="E92" s="26">
        <v>0</v>
      </c>
      <c r="F92" s="26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315</v>
      </c>
      <c r="L92" s="219">
        <v>0</v>
      </c>
      <c r="M92" s="219">
        <v>0</v>
      </c>
      <c r="N92" s="219">
        <v>0</v>
      </c>
      <c r="O92" s="219">
        <v>200</v>
      </c>
      <c r="P92" s="219">
        <v>0</v>
      </c>
    </row>
    <row r="93" spans="1:16">
      <c r="A93" t="s">
        <v>135</v>
      </c>
      <c r="C93" s="26">
        <v>26.86</v>
      </c>
      <c r="D93" s="26">
        <v>0</v>
      </c>
      <c r="E93" s="26">
        <v>0</v>
      </c>
      <c r="F93" s="26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315</v>
      </c>
      <c r="L93" s="219">
        <v>0</v>
      </c>
      <c r="M93" s="219">
        <v>0</v>
      </c>
      <c r="N93" s="219">
        <v>0</v>
      </c>
      <c r="O93" s="219">
        <v>200</v>
      </c>
      <c r="P93" s="219">
        <v>0</v>
      </c>
    </row>
    <row r="94" spans="1:16">
      <c r="A94" t="s">
        <v>136</v>
      </c>
      <c r="C94" s="26">
        <v>26.86</v>
      </c>
      <c r="D94" s="26">
        <v>0</v>
      </c>
      <c r="E94" s="26">
        <v>0</v>
      </c>
      <c r="F94" s="26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315</v>
      </c>
      <c r="L94" s="219">
        <v>0</v>
      </c>
      <c r="M94" s="219">
        <v>0</v>
      </c>
      <c r="N94" s="219">
        <v>0</v>
      </c>
      <c r="O94" s="219">
        <v>200</v>
      </c>
      <c r="P94" s="219">
        <v>0</v>
      </c>
    </row>
    <row r="95" spans="1:16">
      <c r="A95" t="s">
        <v>137</v>
      </c>
      <c r="C95" s="26">
        <v>35</v>
      </c>
      <c r="D95" s="26">
        <v>0</v>
      </c>
      <c r="E95" s="26">
        <v>0</v>
      </c>
      <c r="F95" s="26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315</v>
      </c>
      <c r="L95" s="219">
        <v>0</v>
      </c>
      <c r="M95" s="219">
        <v>0</v>
      </c>
      <c r="N95" s="219">
        <v>0</v>
      </c>
      <c r="O95" s="219">
        <v>200</v>
      </c>
      <c r="P95" s="219">
        <v>0</v>
      </c>
    </row>
    <row r="96" spans="1:16">
      <c r="A96" t="s">
        <v>138</v>
      </c>
      <c r="C96" s="26">
        <v>35</v>
      </c>
      <c r="D96" s="26">
        <v>0</v>
      </c>
      <c r="E96" s="26">
        <v>0</v>
      </c>
      <c r="F96" s="26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315</v>
      </c>
      <c r="L96" s="219">
        <v>0</v>
      </c>
      <c r="M96" s="219">
        <v>0</v>
      </c>
      <c r="N96" s="219">
        <v>0</v>
      </c>
      <c r="O96" s="219">
        <v>200</v>
      </c>
      <c r="P96" s="219">
        <v>0</v>
      </c>
    </row>
    <row r="97" spans="1:17">
      <c r="A97" t="s">
        <v>139</v>
      </c>
      <c r="C97" s="26">
        <v>27.13</v>
      </c>
      <c r="D97" s="26">
        <v>0</v>
      </c>
      <c r="E97" s="26">
        <v>0</v>
      </c>
      <c r="F97" s="26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315</v>
      </c>
      <c r="L97" s="219">
        <v>0</v>
      </c>
      <c r="M97" s="219">
        <v>0</v>
      </c>
      <c r="N97" s="219">
        <v>0</v>
      </c>
      <c r="O97" s="219">
        <v>200</v>
      </c>
      <c r="P97" s="219">
        <v>0</v>
      </c>
    </row>
    <row r="98" spans="1:17">
      <c r="A98" t="s">
        <v>140</v>
      </c>
      <c r="C98" s="26">
        <v>27.13</v>
      </c>
      <c r="D98" s="26">
        <v>0</v>
      </c>
      <c r="E98" s="26">
        <v>0</v>
      </c>
      <c r="F98" s="26">
        <v>0</v>
      </c>
      <c r="G98" s="219">
        <v>0.01</v>
      </c>
      <c r="H98" s="219">
        <v>0</v>
      </c>
      <c r="I98" s="219">
        <v>0</v>
      </c>
      <c r="J98" s="219">
        <v>0</v>
      </c>
      <c r="K98" s="219">
        <v>315</v>
      </c>
      <c r="L98" s="219">
        <v>0</v>
      </c>
      <c r="M98" s="219">
        <v>0</v>
      </c>
      <c r="N98" s="219">
        <v>0</v>
      </c>
      <c r="O98" s="219">
        <v>200</v>
      </c>
      <c r="P98" s="219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0.69418750000000018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2.5000000000000002E-6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6.8040899999999986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0.4975</v>
      </c>
      <c r="P99" s="156">
        <f t="shared" si="0"/>
        <v>0.1125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16.59</v>
      </c>
      <c r="D3" s="219">
        <v>2.89</v>
      </c>
      <c r="E3" s="219">
        <v>0</v>
      </c>
      <c r="F3" s="219">
        <v>0</v>
      </c>
      <c r="G3" s="219">
        <v>33.049999999999997</v>
      </c>
      <c r="H3" s="219">
        <v>0</v>
      </c>
      <c r="I3" s="219">
        <v>41.16</v>
      </c>
      <c r="J3" s="219">
        <v>2.74</v>
      </c>
      <c r="K3" s="219">
        <v>9.3800000000000008</v>
      </c>
      <c r="L3" s="219">
        <v>0.78</v>
      </c>
      <c r="M3" s="219">
        <v>2.37</v>
      </c>
      <c r="N3" s="219">
        <v>1.95</v>
      </c>
      <c r="O3" s="219">
        <v>2.73</v>
      </c>
      <c r="P3" s="219">
        <v>1.1000000000000001</v>
      </c>
      <c r="Q3" s="219">
        <v>0.36</v>
      </c>
      <c r="R3" s="219">
        <v>0.7</v>
      </c>
      <c r="S3" s="219">
        <v>0.43</v>
      </c>
      <c r="T3" s="219">
        <v>0.03</v>
      </c>
      <c r="U3" s="219">
        <v>1.5</v>
      </c>
      <c r="V3" s="219">
        <v>0.31</v>
      </c>
      <c r="W3" s="219">
        <v>0.71</v>
      </c>
      <c r="X3" s="219">
        <v>2.37</v>
      </c>
      <c r="Y3" s="219">
        <v>0</v>
      </c>
      <c r="Z3" s="219">
        <v>4.46</v>
      </c>
      <c r="AA3" s="219">
        <v>1.45</v>
      </c>
      <c r="AB3" s="219">
        <v>0</v>
      </c>
      <c r="AC3" s="219">
        <v>0.83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16.59</v>
      </c>
      <c r="D4" s="219">
        <v>2.89</v>
      </c>
      <c r="E4" s="219">
        <v>0</v>
      </c>
      <c r="F4" s="219">
        <v>0</v>
      </c>
      <c r="G4" s="219">
        <v>33.049999999999997</v>
      </c>
      <c r="H4" s="219">
        <v>0</v>
      </c>
      <c r="I4" s="219">
        <v>41.16</v>
      </c>
      <c r="J4" s="219">
        <v>2.74</v>
      </c>
      <c r="K4" s="219">
        <v>9.3800000000000008</v>
      </c>
      <c r="L4" s="219">
        <v>0.78</v>
      </c>
      <c r="M4" s="219">
        <v>2.37</v>
      </c>
      <c r="N4" s="219">
        <v>1.95</v>
      </c>
      <c r="O4" s="219">
        <v>2.73</v>
      </c>
      <c r="P4" s="219">
        <v>1.1000000000000001</v>
      </c>
      <c r="Q4" s="219">
        <v>0.36</v>
      </c>
      <c r="R4" s="219">
        <v>0.7</v>
      </c>
      <c r="S4" s="219">
        <v>0.43</v>
      </c>
      <c r="T4" s="219">
        <v>0.03</v>
      </c>
      <c r="U4" s="219">
        <v>1.5</v>
      </c>
      <c r="V4" s="219">
        <v>0.31</v>
      </c>
      <c r="W4" s="219">
        <v>0.67</v>
      </c>
      <c r="X4" s="219">
        <v>2.37</v>
      </c>
      <c r="Y4" s="219">
        <v>0</v>
      </c>
      <c r="Z4" s="219">
        <v>4.46</v>
      </c>
      <c r="AA4" s="219">
        <v>1.45</v>
      </c>
      <c r="AB4" s="219">
        <v>0</v>
      </c>
      <c r="AC4" s="219">
        <v>0.83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16.59</v>
      </c>
      <c r="D5" s="219">
        <v>2.89</v>
      </c>
      <c r="E5" s="219">
        <v>0</v>
      </c>
      <c r="F5" s="219">
        <v>0</v>
      </c>
      <c r="G5" s="219">
        <v>33.049999999999997</v>
      </c>
      <c r="H5" s="219">
        <v>0</v>
      </c>
      <c r="I5" s="219">
        <v>41.16</v>
      </c>
      <c r="J5" s="219">
        <v>2.74</v>
      </c>
      <c r="K5" s="219">
        <v>9.3800000000000008</v>
      </c>
      <c r="L5" s="219">
        <v>0.78</v>
      </c>
      <c r="M5" s="219">
        <v>2.37</v>
      </c>
      <c r="N5" s="219">
        <v>1.95</v>
      </c>
      <c r="O5" s="219">
        <v>2.73</v>
      </c>
      <c r="P5" s="219">
        <v>1.1000000000000001</v>
      </c>
      <c r="Q5" s="219">
        <v>0.36</v>
      </c>
      <c r="R5" s="219">
        <v>0.7</v>
      </c>
      <c r="S5" s="219">
        <v>0.43</v>
      </c>
      <c r="T5" s="219">
        <v>0.03</v>
      </c>
      <c r="U5" s="219">
        <v>1.5</v>
      </c>
      <c r="V5" s="219">
        <v>0.31</v>
      </c>
      <c r="W5" s="219">
        <v>0.68</v>
      </c>
      <c r="X5" s="219">
        <v>2.37</v>
      </c>
      <c r="Y5" s="219">
        <v>0</v>
      </c>
      <c r="Z5" s="219">
        <v>4.46</v>
      </c>
      <c r="AA5" s="219">
        <v>1.45</v>
      </c>
      <c r="AB5" s="219">
        <v>0</v>
      </c>
      <c r="AC5" s="219">
        <v>0.83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16.59</v>
      </c>
      <c r="D6" s="219">
        <v>2.89</v>
      </c>
      <c r="E6" s="219">
        <v>0</v>
      </c>
      <c r="F6" s="219">
        <v>0</v>
      </c>
      <c r="G6" s="219">
        <v>33.049999999999997</v>
      </c>
      <c r="H6" s="219">
        <v>0</v>
      </c>
      <c r="I6" s="219">
        <v>41.16</v>
      </c>
      <c r="J6" s="219">
        <v>2.74</v>
      </c>
      <c r="K6" s="219">
        <v>9.3800000000000008</v>
      </c>
      <c r="L6" s="219">
        <v>0.78</v>
      </c>
      <c r="M6" s="219">
        <v>2.37</v>
      </c>
      <c r="N6" s="219">
        <v>1.95</v>
      </c>
      <c r="O6" s="219">
        <v>2.73</v>
      </c>
      <c r="P6" s="219">
        <v>1.1000000000000001</v>
      </c>
      <c r="Q6" s="219">
        <v>0.36</v>
      </c>
      <c r="R6" s="219">
        <v>0.7</v>
      </c>
      <c r="S6" s="219">
        <v>0.43</v>
      </c>
      <c r="T6" s="219">
        <v>0.03</v>
      </c>
      <c r="U6" s="219">
        <v>1.5</v>
      </c>
      <c r="V6" s="219">
        <v>0.31</v>
      </c>
      <c r="W6" s="219">
        <v>0.68</v>
      </c>
      <c r="X6" s="219">
        <v>2.37</v>
      </c>
      <c r="Y6" s="219">
        <v>0</v>
      </c>
      <c r="Z6" s="219">
        <v>4.46</v>
      </c>
      <c r="AA6" s="219">
        <v>1.45</v>
      </c>
      <c r="AB6" s="219">
        <v>0</v>
      </c>
      <c r="AC6" s="219">
        <v>0.42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17.11</v>
      </c>
      <c r="D7" s="219">
        <v>2.89</v>
      </c>
      <c r="E7" s="219">
        <v>0</v>
      </c>
      <c r="F7" s="219">
        <v>0</v>
      </c>
      <c r="G7" s="219">
        <v>33.049999999999997</v>
      </c>
      <c r="H7" s="219">
        <v>0</v>
      </c>
      <c r="I7" s="219">
        <v>41.16</v>
      </c>
      <c r="J7" s="219">
        <v>2.74</v>
      </c>
      <c r="K7" s="219">
        <v>9.3800000000000008</v>
      </c>
      <c r="L7" s="219">
        <v>0.62</v>
      </c>
      <c r="M7" s="219">
        <v>2.37</v>
      </c>
      <c r="N7" s="219">
        <v>1.95</v>
      </c>
      <c r="O7" s="219">
        <v>2.73</v>
      </c>
      <c r="P7" s="219">
        <v>1.1000000000000001</v>
      </c>
      <c r="Q7" s="219">
        <v>0.36</v>
      </c>
      <c r="R7" s="219">
        <v>0.7</v>
      </c>
      <c r="S7" s="219">
        <v>0.43</v>
      </c>
      <c r="T7" s="219">
        <v>0.03</v>
      </c>
      <c r="U7" s="219">
        <v>1.5</v>
      </c>
      <c r="V7" s="219">
        <v>0.31</v>
      </c>
      <c r="W7" s="219">
        <v>0.68</v>
      </c>
      <c r="X7" s="219">
        <v>2.37</v>
      </c>
      <c r="Y7" s="219">
        <v>0</v>
      </c>
      <c r="Z7" s="219">
        <v>4.46</v>
      </c>
      <c r="AA7" s="219">
        <v>1.45</v>
      </c>
      <c r="AB7" s="219">
        <v>0</v>
      </c>
      <c r="AC7" s="219">
        <v>0.42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17.11</v>
      </c>
      <c r="D8" s="219">
        <v>2.89</v>
      </c>
      <c r="E8" s="219">
        <v>0</v>
      </c>
      <c r="F8" s="219">
        <v>0</v>
      </c>
      <c r="G8" s="219">
        <v>33.049999999999997</v>
      </c>
      <c r="H8" s="219">
        <v>0</v>
      </c>
      <c r="I8" s="219">
        <v>41.16</v>
      </c>
      <c r="J8" s="219">
        <v>2.74</v>
      </c>
      <c r="K8" s="219">
        <v>9.3800000000000008</v>
      </c>
      <c r="L8" s="219">
        <v>0.62</v>
      </c>
      <c r="M8" s="219">
        <v>2.37</v>
      </c>
      <c r="N8" s="219">
        <v>1.95</v>
      </c>
      <c r="O8" s="219">
        <v>2.73</v>
      </c>
      <c r="P8" s="219">
        <v>1.1000000000000001</v>
      </c>
      <c r="Q8" s="219">
        <v>0.36</v>
      </c>
      <c r="R8" s="219">
        <v>0.7</v>
      </c>
      <c r="S8" s="219">
        <v>0.43</v>
      </c>
      <c r="T8" s="219">
        <v>0.03</v>
      </c>
      <c r="U8" s="219">
        <v>1.5</v>
      </c>
      <c r="V8" s="219">
        <v>0.31</v>
      </c>
      <c r="W8" s="219">
        <v>0.68</v>
      </c>
      <c r="X8" s="219">
        <v>2.37</v>
      </c>
      <c r="Y8" s="219">
        <v>0</v>
      </c>
      <c r="Z8" s="219">
        <v>4.46</v>
      </c>
      <c r="AA8" s="219">
        <v>1.45</v>
      </c>
      <c r="AB8" s="219">
        <v>0</v>
      </c>
      <c r="AC8" s="219">
        <v>0.42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17.11</v>
      </c>
      <c r="D9" s="219">
        <v>2.89</v>
      </c>
      <c r="E9" s="219">
        <v>0</v>
      </c>
      <c r="F9" s="219">
        <v>0</v>
      </c>
      <c r="G9" s="219">
        <v>33.049999999999997</v>
      </c>
      <c r="H9" s="219">
        <v>0</v>
      </c>
      <c r="I9" s="219">
        <v>41.16</v>
      </c>
      <c r="J9" s="219">
        <v>2.74</v>
      </c>
      <c r="K9" s="219">
        <v>9.3800000000000008</v>
      </c>
      <c r="L9" s="219">
        <v>0.62</v>
      </c>
      <c r="M9" s="219">
        <v>2.37</v>
      </c>
      <c r="N9" s="219">
        <v>1.95</v>
      </c>
      <c r="O9" s="219">
        <v>2.73</v>
      </c>
      <c r="P9" s="219">
        <v>1.1000000000000001</v>
      </c>
      <c r="Q9" s="219">
        <v>0.36</v>
      </c>
      <c r="R9" s="219">
        <v>0.7</v>
      </c>
      <c r="S9" s="219">
        <v>0.43</v>
      </c>
      <c r="T9" s="219">
        <v>0.03</v>
      </c>
      <c r="U9" s="219">
        <v>1.5</v>
      </c>
      <c r="V9" s="219">
        <v>0.3</v>
      </c>
      <c r="W9" s="219">
        <v>0.68</v>
      </c>
      <c r="X9" s="219">
        <v>2.37</v>
      </c>
      <c r="Y9" s="219">
        <v>0</v>
      </c>
      <c r="Z9" s="219">
        <v>4.46</v>
      </c>
      <c r="AA9" s="219">
        <v>1.45</v>
      </c>
      <c r="AB9" s="219">
        <v>0</v>
      </c>
      <c r="AC9" s="219">
        <v>0.42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17.11</v>
      </c>
      <c r="D10" s="219">
        <v>2.89</v>
      </c>
      <c r="E10" s="219">
        <v>0</v>
      </c>
      <c r="F10" s="219">
        <v>0</v>
      </c>
      <c r="G10" s="219">
        <v>33.049999999999997</v>
      </c>
      <c r="H10" s="219">
        <v>0</v>
      </c>
      <c r="I10" s="219">
        <v>41.16</v>
      </c>
      <c r="J10" s="219">
        <v>2.74</v>
      </c>
      <c r="K10" s="219">
        <v>9.3800000000000008</v>
      </c>
      <c r="L10" s="219">
        <v>0.62</v>
      </c>
      <c r="M10" s="219">
        <v>2.37</v>
      </c>
      <c r="N10" s="219">
        <v>1.95</v>
      </c>
      <c r="O10" s="219">
        <v>2.73</v>
      </c>
      <c r="P10" s="219">
        <v>1.1000000000000001</v>
      </c>
      <c r="Q10" s="219">
        <v>0.36</v>
      </c>
      <c r="R10" s="219">
        <v>0.7</v>
      </c>
      <c r="S10" s="219">
        <v>0.43</v>
      </c>
      <c r="T10" s="219">
        <v>0.03</v>
      </c>
      <c r="U10" s="219">
        <v>1.5</v>
      </c>
      <c r="V10" s="219">
        <v>0.3</v>
      </c>
      <c r="W10" s="219">
        <v>0.68</v>
      </c>
      <c r="X10" s="219">
        <v>2.37</v>
      </c>
      <c r="Y10" s="219">
        <v>0</v>
      </c>
      <c r="Z10" s="219">
        <v>4.46</v>
      </c>
      <c r="AA10" s="219">
        <v>1.45</v>
      </c>
      <c r="AB10" s="219">
        <v>0</v>
      </c>
      <c r="AC10" s="219">
        <v>0.42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17.64</v>
      </c>
      <c r="D11" s="219">
        <v>2.89</v>
      </c>
      <c r="E11" s="219">
        <v>0</v>
      </c>
      <c r="F11" s="219">
        <v>0</v>
      </c>
      <c r="G11" s="219">
        <v>33.049999999999997</v>
      </c>
      <c r="H11" s="219">
        <v>0</v>
      </c>
      <c r="I11" s="219">
        <v>41.16</v>
      </c>
      <c r="J11" s="219">
        <v>2.74</v>
      </c>
      <c r="K11" s="219">
        <v>9.3800000000000008</v>
      </c>
      <c r="L11" s="219">
        <v>0.62</v>
      </c>
      <c r="M11" s="219">
        <v>2.37</v>
      </c>
      <c r="N11" s="219">
        <v>1.95</v>
      </c>
      <c r="O11" s="219">
        <v>2.73</v>
      </c>
      <c r="P11" s="219">
        <v>1.1000000000000001</v>
      </c>
      <c r="Q11" s="219">
        <v>0.36</v>
      </c>
      <c r="R11" s="219">
        <v>0.7</v>
      </c>
      <c r="S11" s="219">
        <v>0.43</v>
      </c>
      <c r="T11" s="219">
        <v>0.03</v>
      </c>
      <c r="U11" s="219">
        <v>1.5</v>
      </c>
      <c r="V11" s="219">
        <v>0.3</v>
      </c>
      <c r="W11" s="219">
        <v>0.68</v>
      </c>
      <c r="X11" s="219">
        <v>2.37</v>
      </c>
      <c r="Y11" s="219">
        <v>0</v>
      </c>
      <c r="Z11" s="219">
        <v>4.46</v>
      </c>
      <c r="AA11" s="219">
        <v>1.45</v>
      </c>
      <c r="AB11" s="219">
        <v>0</v>
      </c>
      <c r="AC11" s="219">
        <v>0.42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17.64</v>
      </c>
      <c r="D12" s="219">
        <v>2.89</v>
      </c>
      <c r="E12" s="219">
        <v>0</v>
      </c>
      <c r="F12" s="219">
        <v>0</v>
      </c>
      <c r="G12" s="219">
        <v>33.049999999999997</v>
      </c>
      <c r="H12" s="219">
        <v>0</v>
      </c>
      <c r="I12" s="219">
        <v>41.16</v>
      </c>
      <c r="J12" s="219">
        <v>2.74</v>
      </c>
      <c r="K12" s="219">
        <v>9.3800000000000008</v>
      </c>
      <c r="L12" s="219">
        <v>0.62</v>
      </c>
      <c r="M12" s="219">
        <v>2.37</v>
      </c>
      <c r="N12" s="219">
        <v>1.95</v>
      </c>
      <c r="O12" s="219">
        <v>2.73</v>
      </c>
      <c r="P12" s="219">
        <v>1.1000000000000001</v>
      </c>
      <c r="Q12" s="219">
        <v>0.36</v>
      </c>
      <c r="R12" s="219">
        <v>0.7</v>
      </c>
      <c r="S12" s="219">
        <v>0.43</v>
      </c>
      <c r="T12" s="219">
        <v>0.03</v>
      </c>
      <c r="U12" s="219">
        <v>1.5</v>
      </c>
      <c r="V12" s="219">
        <v>0.3</v>
      </c>
      <c r="W12" s="219">
        <v>0.68</v>
      </c>
      <c r="X12" s="219">
        <v>2.37</v>
      </c>
      <c r="Y12" s="219">
        <v>0</v>
      </c>
      <c r="Z12" s="219">
        <v>4.46</v>
      </c>
      <c r="AA12" s="219">
        <v>1.45</v>
      </c>
      <c r="AB12" s="219">
        <v>0</v>
      </c>
      <c r="AC12" s="219">
        <v>0.42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17.64</v>
      </c>
      <c r="D13" s="219">
        <v>2.89</v>
      </c>
      <c r="E13" s="219">
        <v>0</v>
      </c>
      <c r="F13" s="219">
        <v>0</v>
      </c>
      <c r="G13" s="219">
        <v>33.049999999999997</v>
      </c>
      <c r="H13" s="219">
        <v>0</v>
      </c>
      <c r="I13" s="219">
        <v>41.16</v>
      </c>
      <c r="J13" s="219">
        <v>2.74</v>
      </c>
      <c r="K13" s="219">
        <v>9.3800000000000008</v>
      </c>
      <c r="L13" s="219">
        <v>0.62</v>
      </c>
      <c r="M13" s="219">
        <v>2.37</v>
      </c>
      <c r="N13" s="219">
        <v>1.95</v>
      </c>
      <c r="O13" s="219">
        <v>2.73</v>
      </c>
      <c r="P13" s="219">
        <v>1.1000000000000001</v>
      </c>
      <c r="Q13" s="219">
        <v>0.36</v>
      </c>
      <c r="R13" s="219">
        <v>0.7</v>
      </c>
      <c r="S13" s="219">
        <v>0.43</v>
      </c>
      <c r="T13" s="219">
        <v>0.03</v>
      </c>
      <c r="U13" s="219">
        <v>1.5</v>
      </c>
      <c r="V13" s="219">
        <v>0.3</v>
      </c>
      <c r="W13" s="219">
        <v>0.68</v>
      </c>
      <c r="X13" s="219">
        <v>2.37</v>
      </c>
      <c r="Y13" s="219">
        <v>0</v>
      </c>
      <c r="Z13" s="219">
        <v>4.46</v>
      </c>
      <c r="AA13" s="219">
        <v>1.45</v>
      </c>
      <c r="AB13" s="219">
        <v>0</v>
      </c>
      <c r="AC13" s="219">
        <v>0.42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17.64</v>
      </c>
      <c r="D14" s="219">
        <v>2.89</v>
      </c>
      <c r="E14" s="219">
        <v>0</v>
      </c>
      <c r="F14" s="219">
        <v>0</v>
      </c>
      <c r="G14" s="219">
        <v>33.049999999999997</v>
      </c>
      <c r="H14" s="219">
        <v>0</v>
      </c>
      <c r="I14" s="219">
        <v>41.16</v>
      </c>
      <c r="J14" s="219">
        <v>2.74</v>
      </c>
      <c r="K14" s="219">
        <v>9.3800000000000008</v>
      </c>
      <c r="L14" s="219">
        <v>0.62</v>
      </c>
      <c r="M14" s="219">
        <v>2.37</v>
      </c>
      <c r="N14" s="219">
        <v>1.95</v>
      </c>
      <c r="O14" s="219">
        <v>2.73</v>
      </c>
      <c r="P14" s="219">
        <v>1.1000000000000001</v>
      </c>
      <c r="Q14" s="219">
        <v>0.36</v>
      </c>
      <c r="R14" s="219">
        <v>0.7</v>
      </c>
      <c r="S14" s="219">
        <v>0.43</v>
      </c>
      <c r="T14" s="219">
        <v>0.03</v>
      </c>
      <c r="U14" s="219">
        <v>1.5</v>
      </c>
      <c r="V14" s="219">
        <v>0.3</v>
      </c>
      <c r="W14" s="219">
        <v>0.68</v>
      </c>
      <c r="X14" s="219">
        <v>2.37</v>
      </c>
      <c r="Y14" s="219">
        <v>0</v>
      </c>
      <c r="Z14" s="219">
        <v>4.46</v>
      </c>
      <c r="AA14" s="219">
        <v>1.45</v>
      </c>
      <c r="AB14" s="219">
        <v>0</v>
      </c>
      <c r="AC14" s="219">
        <v>0.42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17.64</v>
      </c>
      <c r="D15" s="219">
        <v>2.89</v>
      </c>
      <c r="E15" s="219">
        <v>0</v>
      </c>
      <c r="F15" s="219">
        <v>0</v>
      </c>
      <c r="G15" s="219">
        <v>33.049999999999997</v>
      </c>
      <c r="H15" s="219">
        <v>0</v>
      </c>
      <c r="I15" s="219">
        <v>41.16</v>
      </c>
      <c r="J15" s="219">
        <v>2.74</v>
      </c>
      <c r="K15" s="219">
        <v>9.3800000000000008</v>
      </c>
      <c r="L15" s="219">
        <v>0.51</v>
      </c>
      <c r="M15" s="219">
        <v>2.37</v>
      </c>
      <c r="N15" s="219">
        <v>1.95</v>
      </c>
      <c r="O15" s="219">
        <v>2.73</v>
      </c>
      <c r="P15" s="219">
        <v>1.1000000000000001</v>
      </c>
      <c r="Q15" s="219">
        <v>0.36</v>
      </c>
      <c r="R15" s="219">
        <v>0.7</v>
      </c>
      <c r="S15" s="219">
        <v>0.43</v>
      </c>
      <c r="T15" s="219">
        <v>0.03</v>
      </c>
      <c r="U15" s="219">
        <v>1.5</v>
      </c>
      <c r="V15" s="219">
        <v>0.3</v>
      </c>
      <c r="W15" s="219">
        <v>0.68</v>
      </c>
      <c r="X15" s="219">
        <v>2.37</v>
      </c>
      <c r="Y15" s="219">
        <v>0</v>
      </c>
      <c r="Z15" s="219">
        <v>4.46</v>
      </c>
      <c r="AA15" s="219">
        <v>1.45</v>
      </c>
      <c r="AB15" s="219">
        <v>0</v>
      </c>
      <c r="AC15" s="219">
        <v>0.42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17.64</v>
      </c>
      <c r="D16" s="219">
        <v>2.89</v>
      </c>
      <c r="E16" s="219">
        <v>0</v>
      </c>
      <c r="F16" s="219">
        <v>0</v>
      </c>
      <c r="G16" s="219">
        <v>33.049999999999997</v>
      </c>
      <c r="H16" s="219">
        <v>0</v>
      </c>
      <c r="I16" s="219">
        <v>41.16</v>
      </c>
      <c r="J16" s="219">
        <v>2.74</v>
      </c>
      <c r="K16" s="219">
        <v>9.3800000000000008</v>
      </c>
      <c r="L16" s="219">
        <v>0.51</v>
      </c>
      <c r="M16" s="219">
        <v>2.37</v>
      </c>
      <c r="N16" s="219">
        <v>1.95</v>
      </c>
      <c r="O16" s="219">
        <v>2.73</v>
      </c>
      <c r="P16" s="219">
        <v>1.1000000000000001</v>
      </c>
      <c r="Q16" s="219">
        <v>0.36</v>
      </c>
      <c r="R16" s="219">
        <v>0.7</v>
      </c>
      <c r="S16" s="219">
        <v>0.43</v>
      </c>
      <c r="T16" s="219">
        <v>0.03</v>
      </c>
      <c r="U16" s="219">
        <v>1.5</v>
      </c>
      <c r="V16" s="219">
        <v>0.3</v>
      </c>
      <c r="W16" s="219">
        <v>0.68</v>
      </c>
      <c r="X16" s="219">
        <v>2.37</v>
      </c>
      <c r="Y16" s="219">
        <v>0</v>
      </c>
      <c r="Z16" s="219">
        <v>4.46</v>
      </c>
      <c r="AA16" s="219">
        <v>1.45</v>
      </c>
      <c r="AB16" s="219">
        <v>0</v>
      </c>
      <c r="AC16" s="219">
        <v>0.42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17.64</v>
      </c>
      <c r="D17" s="219">
        <v>2.89</v>
      </c>
      <c r="E17" s="219">
        <v>0</v>
      </c>
      <c r="F17" s="219">
        <v>0</v>
      </c>
      <c r="G17" s="219">
        <v>33.049999999999997</v>
      </c>
      <c r="H17" s="219">
        <v>0</v>
      </c>
      <c r="I17" s="219">
        <v>41.16</v>
      </c>
      <c r="J17" s="219">
        <v>2.74</v>
      </c>
      <c r="K17" s="219">
        <v>9.3800000000000008</v>
      </c>
      <c r="L17" s="219">
        <v>0.51</v>
      </c>
      <c r="M17" s="219">
        <v>2.37</v>
      </c>
      <c r="N17" s="219">
        <v>1.95</v>
      </c>
      <c r="O17" s="219">
        <v>2.73</v>
      </c>
      <c r="P17" s="219">
        <v>1.1000000000000001</v>
      </c>
      <c r="Q17" s="219">
        <v>0.36</v>
      </c>
      <c r="R17" s="219">
        <v>0.7</v>
      </c>
      <c r="S17" s="219">
        <v>0.43</v>
      </c>
      <c r="T17" s="219">
        <v>0.03</v>
      </c>
      <c r="U17" s="219">
        <v>1.5</v>
      </c>
      <c r="V17" s="219">
        <v>0.3</v>
      </c>
      <c r="W17" s="219">
        <v>0.68</v>
      </c>
      <c r="X17" s="219">
        <v>2.37</v>
      </c>
      <c r="Y17" s="219">
        <v>0</v>
      </c>
      <c r="Z17" s="219">
        <v>4.46</v>
      </c>
      <c r="AA17" s="219">
        <v>1.45</v>
      </c>
      <c r="AB17" s="219">
        <v>0</v>
      </c>
      <c r="AC17" s="219">
        <v>0.42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17.64</v>
      </c>
      <c r="D18" s="219">
        <v>2.89</v>
      </c>
      <c r="E18" s="219">
        <v>0</v>
      </c>
      <c r="F18" s="219">
        <v>0</v>
      </c>
      <c r="G18" s="219">
        <v>33.049999999999997</v>
      </c>
      <c r="H18" s="219">
        <v>0</v>
      </c>
      <c r="I18" s="219">
        <v>41.16</v>
      </c>
      <c r="J18" s="219">
        <v>2.74</v>
      </c>
      <c r="K18" s="219">
        <v>9.3800000000000008</v>
      </c>
      <c r="L18" s="219">
        <v>0.51</v>
      </c>
      <c r="M18" s="219">
        <v>2.37</v>
      </c>
      <c r="N18" s="219">
        <v>1.95</v>
      </c>
      <c r="O18" s="219">
        <v>2.73</v>
      </c>
      <c r="P18" s="219">
        <v>1.1000000000000001</v>
      </c>
      <c r="Q18" s="219">
        <v>0.36</v>
      </c>
      <c r="R18" s="219">
        <v>0.7</v>
      </c>
      <c r="S18" s="219">
        <v>0.43</v>
      </c>
      <c r="T18" s="219">
        <v>0.03</v>
      </c>
      <c r="U18" s="219">
        <v>1.5</v>
      </c>
      <c r="V18" s="219">
        <v>0.3</v>
      </c>
      <c r="W18" s="219">
        <v>0.68</v>
      </c>
      <c r="X18" s="219">
        <v>2.37</v>
      </c>
      <c r="Y18" s="219">
        <v>0</v>
      </c>
      <c r="Z18" s="219">
        <v>4.46</v>
      </c>
      <c r="AA18" s="219">
        <v>1.45</v>
      </c>
      <c r="AB18" s="219">
        <v>0</v>
      </c>
      <c r="AC18" s="219">
        <v>0.42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24.62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17.64</v>
      </c>
      <c r="D19" s="219">
        <v>2.89</v>
      </c>
      <c r="E19" s="219">
        <v>0</v>
      </c>
      <c r="F19" s="219">
        <v>0</v>
      </c>
      <c r="G19" s="219">
        <v>33.049999999999997</v>
      </c>
      <c r="H19" s="219">
        <v>0</v>
      </c>
      <c r="I19" s="219">
        <v>41.16</v>
      </c>
      <c r="J19" s="219">
        <v>2.74</v>
      </c>
      <c r="K19" s="219">
        <v>9.3800000000000008</v>
      </c>
      <c r="L19" s="219">
        <v>0.03</v>
      </c>
      <c r="M19" s="219">
        <v>2.37</v>
      </c>
      <c r="N19" s="219">
        <v>1.95</v>
      </c>
      <c r="O19" s="219">
        <v>2.73</v>
      </c>
      <c r="P19" s="219">
        <v>1.1000000000000001</v>
      </c>
      <c r="Q19" s="219">
        <v>0.36</v>
      </c>
      <c r="R19" s="219">
        <v>0.7</v>
      </c>
      <c r="S19" s="219">
        <v>0.44</v>
      </c>
      <c r="T19" s="219">
        <v>0.03</v>
      </c>
      <c r="U19" s="219">
        <v>1.5</v>
      </c>
      <c r="V19" s="219">
        <v>0.3</v>
      </c>
      <c r="W19" s="219">
        <v>0.68</v>
      </c>
      <c r="X19" s="219">
        <v>2.37</v>
      </c>
      <c r="Y19" s="219">
        <v>0</v>
      </c>
      <c r="Z19" s="219">
        <v>4.46</v>
      </c>
      <c r="AA19" s="219">
        <v>1.45</v>
      </c>
      <c r="AB19" s="219">
        <v>0</v>
      </c>
      <c r="AC19" s="219">
        <v>0.42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20.66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17.64</v>
      </c>
      <c r="D20" s="219">
        <v>2.89</v>
      </c>
      <c r="E20" s="219">
        <v>0</v>
      </c>
      <c r="F20" s="219">
        <v>0</v>
      </c>
      <c r="G20" s="219">
        <v>33.049999999999997</v>
      </c>
      <c r="H20" s="219">
        <v>0</v>
      </c>
      <c r="I20" s="219">
        <v>41.16</v>
      </c>
      <c r="J20" s="219">
        <v>2.74</v>
      </c>
      <c r="K20" s="219">
        <v>31.43</v>
      </c>
      <c r="L20" s="219">
        <v>0.51</v>
      </c>
      <c r="M20" s="219">
        <v>2.37</v>
      </c>
      <c r="N20" s="219">
        <v>1.95</v>
      </c>
      <c r="O20" s="219">
        <v>2.73</v>
      </c>
      <c r="P20" s="219">
        <v>1.1000000000000001</v>
      </c>
      <c r="Q20" s="219">
        <v>0.36</v>
      </c>
      <c r="R20" s="219">
        <v>0.7</v>
      </c>
      <c r="S20" s="219">
        <v>0.44</v>
      </c>
      <c r="T20" s="219">
        <v>0.03</v>
      </c>
      <c r="U20" s="219">
        <v>1.5</v>
      </c>
      <c r="V20" s="219">
        <v>0.3</v>
      </c>
      <c r="W20" s="219">
        <v>0.68</v>
      </c>
      <c r="X20" s="219">
        <v>2.37</v>
      </c>
      <c r="Y20" s="219">
        <v>0</v>
      </c>
      <c r="Z20" s="219">
        <v>4.46</v>
      </c>
      <c r="AA20" s="219">
        <v>1.45</v>
      </c>
      <c r="AB20" s="219">
        <v>0</v>
      </c>
      <c r="AC20" s="219">
        <v>0.42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20.66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17.64</v>
      </c>
      <c r="D21" s="219">
        <v>2.89</v>
      </c>
      <c r="E21" s="219">
        <v>0</v>
      </c>
      <c r="F21" s="219">
        <v>0</v>
      </c>
      <c r="G21" s="219">
        <v>33.049999999999997</v>
      </c>
      <c r="H21" s="219">
        <v>0</v>
      </c>
      <c r="I21" s="219">
        <v>41.16</v>
      </c>
      <c r="J21" s="219">
        <v>2.74</v>
      </c>
      <c r="K21" s="219">
        <v>46.85</v>
      </c>
      <c r="L21" s="219">
        <v>0.51</v>
      </c>
      <c r="M21" s="219">
        <v>2.37</v>
      </c>
      <c r="N21" s="219">
        <v>1.95</v>
      </c>
      <c r="O21" s="219">
        <v>2.73</v>
      </c>
      <c r="P21" s="219">
        <v>1.1000000000000001</v>
      </c>
      <c r="Q21" s="219">
        <v>0.36</v>
      </c>
      <c r="R21" s="219">
        <v>0.7</v>
      </c>
      <c r="S21" s="219">
        <v>0.44</v>
      </c>
      <c r="T21" s="219">
        <v>0.03</v>
      </c>
      <c r="U21" s="219">
        <v>1.5</v>
      </c>
      <c r="V21" s="219">
        <v>0.3</v>
      </c>
      <c r="W21" s="219">
        <v>0.68</v>
      </c>
      <c r="X21" s="219">
        <v>2.37</v>
      </c>
      <c r="Y21" s="219">
        <v>0</v>
      </c>
      <c r="Z21" s="219">
        <v>4.46</v>
      </c>
      <c r="AA21" s="219">
        <v>1.45</v>
      </c>
      <c r="AB21" s="219">
        <v>0</v>
      </c>
      <c r="AC21" s="219">
        <v>0.42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20.66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17.64</v>
      </c>
      <c r="D22" s="219">
        <v>2.89</v>
      </c>
      <c r="E22" s="219">
        <v>0</v>
      </c>
      <c r="F22" s="219">
        <v>0</v>
      </c>
      <c r="G22" s="219">
        <v>33.049999999999997</v>
      </c>
      <c r="H22" s="219">
        <v>0</v>
      </c>
      <c r="I22" s="219">
        <v>41.16</v>
      </c>
      <c r="J22" s="219">
        <v>2.74</v>
      </c>
      <c r="K22" s="219">
        <v>66.12</v>
      </c>
      <c r="L22" s="219">
        <v>0.51</v>
      </c>
      <c r="M22" s="219">
        <v>2.37</v>
      </c>
      <c r="N22" s="219">
        <v>1.95</v>
      </c>
      <c r="O22" s="219">
        <v>2.73</v>
      </c>
      <c r="P22" s="219">
        <v>1.1000000000000001</v>
      </c>
      <c r="Q22" s="219">
        <v>0.36</v>
      </c>
      <c r="R22" s="219">
        <v>0.7</v>
      </c>
      <c r="S22" s="219">
        <v>0.44</v>
      </c>
      <c r="T22" s="219">
        <v>0.03</v>
      </c>
      <c r="U22" s="219">
        <v>1.5</v>
      </c>
      <c r="V22" s="219">
        <v>0.3</v>
      </c>
      <c r="W22" s="219">
        <v>0.68</v>
      </c>
      <c r="X22" s="219">
        <v>2.37</v>
      </c>
      <c r="Y22" s="219">
        <v>0</v>
      </c>
      <c r="Z22" s="219">
        <v>4.46</v>
      </c>
      <c r="AA22" s="219">
        <v>1.45</v>
      </c>
      <c r="AB22" s="219">
        <v>0</v>
      </c>
      <c r="AC22" s="219">
        <v>0.42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20.66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17.64</v>
      </c>
      <c r="D23" s="219">
        <v>2.89</v>
      </c>
      <c r="E23" s="219">
        <v>0</v>
      </c>
      <c r="F23" s="219">
        <v>0</v>
      </c>
      <c r="G23" s="219">
        <v>33.049999999999997</v>
      </c>
      <c r="H23" s="219">
        <v>0</v>
      </c>
      <c r="I23" s="219">
        <v>41.16</v>
      </c>
      <c r="J23" s="219">
        <v>2.74</v>
      </c>
      <c r="K23" s="219">
        <v>76.72</v>
      </c>
      <c r="L23" s="219">
        <v>0.51</v>
      </c>
      <c r="M23" s="219">
        <v>2.37</v>
      </c>
      <c r="N23" s="219">
        <v>1.95</v>
      </c>
      <c r="O23" s="219">
        <v>2.73</v>
      </c>
      <c r="P23" s="219">
        <v>1.1000000000000001</v>
      </c>
      <c r="Q23" s="219">
        <v>0.36</v>
      </c>
      <c r="R23" s="219">
        <v>0.7</v>
      </c>
      <c r="S23" s="219">
        <v>0.44</v>
      </c>
      <c r="T23" s="219">
        <v>0.03</v>
      </c>
      <c r="U23" s="219">
        <v>1.5</v>
      </c>
      <c r="V23" s="219">
        <v>0.3</v>
      </c>
      <c r="W23" s="219">
        <v>0.68</v>
      </c>
      <c r="X23" s="219">
        <v>2.37</v>
      </c>
      <c r="Y23" s="219">
        <v>0</v>
      </c>
      <c r="Z23" s="219">
        <v>4.46</v>
      </c>
      <c r="AA23" s="219">
        <v>1.45</v>
      </c>
      <c r="AB23" s="219">
        <v>0</v>
      </c>
      <c r="AC23" s="219">
        <v>0.42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20.66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17.64</v>
      </c>
      <c r="D24" s="219">
        <v>2.89</v>
      </c>
      <c r="E24" s="219">
        <v>0</v>
      </c>
      <c r="F24" s="219">
        <v>0</v>
      </c>
      <c r="G24" s="219">
        <v>33.049999999999997</v>
      </c>
      <c r="H24" s="219">
        <v>0</v>
      </c>
      <c r="I24" s="219">
        <v>41.16</v>
      </c>
      <c r="J24" s="219">
        <v>2.74</v>
      </c>
      <c r="K24" s="219">
        <v>91.13</v>
      </c>
      <c r="L24" s="219">
        <v>0.51</v>
      </c>
      <c r="M24" s="219">
        <v>2.37</v>
      </c>
      <c r="N24" s="219">
        <v>1.95</v>
      </c>
      <c r="O24" s="219">
        <v>2.73</v>
      </c>
      <c r="P24" s="219">
        <v>1.1000000000000001</v>
      </c>
      <c r="Q24" s="219">
        <v>0.36</v>
      </c>
      <c r="R24" s="219">
        <v>0.7</v>
      </c>
      <c r="S24" s="219">
        <v>0.44</v>
      </c>
      <c r="T24" s="219">
        <v>0.03</v>
      </c>
      <c r="U24" s="219">
        <v>1.5</v>
      </c>
      <c r="V24" s="219">
        <v>0.3</v>
      </c>
      <c r="W24" s="219">
        <v>0.68</v>
      </c>
      <c r="X24" s="219">
        <v>2.37</v>
      </c>
      <c r="Y24" s="219">
        <v>0</v>
      </c>
      <c r="Z24" s="219">
        <v>4.46</v>
      </c>
      <c r="AA24" s="219">
        <v>1.45</v>
      </c>
      <c r="AB24" s="219">
        <v>0</v>
      </c>
      <c r="AC24" s="219">
        <v>0.42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20.66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17.64</v>
      </c>
      <c r="D25" s="219">
        <v>2.89</v>
      </c>
      <c r="E25" s="219">
        <v>0</v>
      </c>
      <c r="F25" s="219">
        <v>0</v>
      </c>
      <c r="G25" s="219">
        <v>33.049999999999997</v>
      </c>
      <c r="H25" s="219">
        <v>0</v>
      </c>
      <c r="I25" s="219">
        <v>41.16</v>
      </c>
      <c r="J25" s="219">
        <v>2.74</v>
      </c>
      <c r="K25" s="219">
        <v>101.77</v>
      </c>
      <c r="L25" s="219">
        <v>0.51</v>
      </c>
      <c r="M25" s="219">
        <v>2.37</v>
      </c>
      <c r="N25" s="219">
        <v>1.95</v>
      </c>
      <c r="O25" s="219">
        <v>2.73</v>
      </c>
      <c r="P25" s="219">
        <v>1.1000000000000001</v>
      </c>
      <c r="Q25" s="219">
        <v>0.36</v>
      </c>
      <c r="R25" s="219">
        <v>0.7</v>
      </c>
      <c r="S25" s="219">
        <v>0.44</v>
      </c>
      <c r="T25" s="219">
        <v>0.03</v>
      </c>
      <c r="U25" s="219">
        <v>1.5</v>
      </c>
      <c r="V25" s="219">
        <v>0.3</v>
      </c>
      <c r="W25" s="219">
        <v>0.68</v>
      </c>
      <c r="X25" s="219">
        <v>2.37</v>
      </c>
      <c r="Y25" s="219">
        <v>0</v>
      </c>
      <c r="Z25" s="219">
        <v>4.46</v>
      </c>
      <c r="AA25" s="219">
        <v>1.45</v>
      </c>
      <c r="AB25" s="219">
        <v>0</v>
      </c>
      <c r="AC25" s="219">
        <v>0.42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20.66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17.64</v>
      </c>
      <c r="D26" s="219">
        <v>2.89</v>
      </c>
      <c r="E26" s="219">
        <v>0</v>
      </c>
      <c r="F26" s="219">
        <v>0</v>
      </c>
      <c r="G26" s="219">
        <v>33.049999999999997</v>
      </c>
      <c r="H26" s="219">
        <v>0</v>
      </c>
      <c r="I26" s="219">
        <v>41.16</v>
      </c>
      <c r="J26" s="219">
        <v>2.74</v>
      </c>
      <c r="K26" s="219">
        <v>122</v>
      </c>
      <c r="L26" s="219">
        <v>0.51</v>
      </c>
      <c r="M26" s="219">
        <v>2.37</v>
      </c>
      <c r="N26" s="219">
        <v>1.95</v>
      </c>
      <c r="O26" s="219">
        <v>2.73</v>
      </c>
      <c r="P26" s="219">
        <v>1.1000000000000001</v>
      </c>
      <c r="Q26" s="219">
        <v>0.36</v>
      </c>
      <c r="R26" s="219">
        <v>0.7</v>
      </c>
      <c r="S26" s="219">
        <v>0.44</v>
      </c>
      <c r="T26" s="219">
        <v>0.03</v>
      </c>
      <c r="U26" s="219">
        <v>1.5</v>
      </c>
      <c r="V26" s="219">
        <v>0.3</v>
      </c>
      <c r="W26" s="219">
        <v>0.68</v>
      </c>
      <c r="X26" s="219">
        <v>2.37</v>
      </c>
      <c r="Y26" s="219">
        <v>0</v>
      </c>
      <c r="Z26" s="219">
        <v>4.46</v>
      </c>
      <c r="AA26" s="219">
        <v>1.45</v>
      </c>
      <c r="AB26" s="219">
        <v>0</v>
      </c>
      <c r="AC26" s="219">
        <v>0.42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17.36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17.64</v>
      </c>
      <c r="D27" s="219">
        <v>2.89</v>
      </c>
      <c r="E27" s="219">
        <v>0</v>
      </c>
      <c r="F27" s="219">
        <v>0</v>
      </c>
      <c r="G27" s="219">
        <v>33.049999999999997</v>
      </c>
      <c r="H27" s="219">
        <v>0</v>
      </c>
      <c r="I27" s="219">
        <v>41.16</v>
      </c>
      <c r="J27" s="219">
        <v>2.74</v>
      </c>
      <c r="K27" s="219">
        <v>122</v>
      </c>
      <c r="L27" s="219">
        <v>0.51</v>
      </c>
      <c r="M27" s="219">
        <v>2.37</v>
      </c>
      <c r="N27" s="219">
        <v>1.95</v>
      </c>
      <c r="O27" s="219">
        <v>2.73</v>
      </c>
      <c r="P27" s="219">
        <v>1.1000000000000001</v>
      </c>
      <c r="Q27" s="219">
        <v>0.36</v>
      </c>
      <c r="R27" s="219">
        <v>0.7</v>
      </c>
      <c r="S27" s="219">
        <v>0.44</v>
      </c>
      <c r="T27" s="219">
        <v>0.03</v>
      </c>
      <c r="U27" s="219">
        <v>1.5</v>
      </c>
      <c r="V27" s="219">
        <v>0.3</v>
      </c>
      <c r="W27" s="219">
        <v>0.68</v>
      </c>
      <c r="X27" s="219">
        <v>2.37</v>
      </c>
      <c r="Y27" s="219">
        <v>0</v>
      </c>
      <c r="Z27" s="219">
        <v>4.46</v>
      </c>
      <c r="AA27" s="219">
        <v>1.45</v>
      </c>
      <c r="AB27" s="219">
        <v>0</v>
      </c>
      <c r="AC27" s="219">
        <v>0.42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17.36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17.64</v>
      </c>
      <c r="D28" s="219">
        <v>2.89</v>
      </c>
      <c r="E28" s="219">
        <v>0</v>
      </c>
      <c r="F28" s="219">
        <v>0</v>
      </c>
      <c r="G28" s="219">
        <v>33.049999999999997</v>
      </c>
      <c r="H28" s="219">
        <v>0</v>
      </c>
      <c r="I28" s="219">
        <v>41.16</v>
      </c>
      <c r="J28" s="219">
        <v>2.74</v>
      </c>
      <c r="K28" s="219">
        <v>122</v>
      </c>
      <c r="L28" s="219">
        <v>0.51</v>
      </c>
      <c r="M28" s="219">
        <v>2.37</v>
      </c>
      <c r="N28" s="219">
        <v>1.95</v>
      </c>
      <c r="O28" s="219">
        <v>2.73</v>
      </c>
      <c r="P28" s="219">
        <v>1.1000000000000001</v>
      </c>
      <c r="Q28" s="219">
        <v>0.36</v>
      </c>
      <c r="R28" s="219">
        <v>0.7</v>
      </c>
      <c r="S28" s="219">
        <v>0.44</v>
      </c>
      <c r="T28" s="219">
        <v>0.03</v>
      </c>
      <c r="U28" s="219">
        <v>1.5</v>
      </c>
      <c r="V28" s="219">
        <v>0.3</v>
      </c>
      <c r="W28" s="219">
        <v>0.68</v>
      </c>
      <c r="X28" s="219">
        <v>2.37</v>
      </c>
      <c r="Y28" s="219">
        <v>0</v>
      </c>
      <c r="Z28" s="219">
        <v>4.46</v>
      </c>
      <c r="AA28" s="219">
        <v>1.45</v>
      </c>
      <c r="AB28" s="219">
        <v>0</v>
      </c>
      <c r="AC28" s="219">
        <v>0.42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17.36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17.64</v>
      </c>
      <c r="D29" s="219">
        <v>2.89</v>
      </c>
      <c r="E29" s="219">
        <v>0</v>
      </c>
      <c r="F29" s="219">
        <v>0</v>
      </c>
      <c r="G29" s="219">
        <v>33.049999999999997</v>
      </c>
      <c r="H29" s="219">
        <v>0</v>
      </c>
      <c r="I29" s="219">
        <v>41.16</v>
      </c>
      <c r="J29" s="219">
        <v>2.74</v>
      </c>
      <c r="K29" s="219">
        <v>116.89</v>
      </c>
      <c r="L29" s="219">
        <v>9.27</v>
      </c>
      <c r="M29" s="219">
        <v>2.37</v>
      </c>
      <c r="N29" s="219">
        <v>1.95</v>
      </c>
      <c r="O29" s="219">
        <v>2.73</v>
      </c>
      <c r="P29" s="219">
        <v>1.1000000000000001</v>
      </c>
      <c r="Q29" s="219">
        <v>4.96</v>
      </c>
      <c r="R29" s="219">
        <v>0.7</v>
      </c>
      <c r="S29" s="219">
        <v>8.06</v>
      </c>
      <c r="T29" s="219">
        <v>0.8</v>
      </c>
      <c r="U29" s="219">
        <v>1.5</v>
      </c>
      <c r="V29" s="219">
        <v>0.3</v>
      </c>
      <c r="W29" s="219">
        <v>0.68</v>
      </c>
      <c r="X29" s="219">
        <v>2.37</v>
      </c>
      <c r="Y29" s="219">
        <v>0</v>
      </c>
      <c r="Z29" s="219">
        <v>4.46</v>
      </c>
      <c r="AA29" s="219">
        <v>24.98</v>
      </c>
      <c r="AB29" s="219">
        <v>0</v>
      </c>
      <c r="AC29" s="219">
        <v>0.42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17.36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17.64</v>
      </c>
      <c r="D30" s="219">
        <v>2.89</v>
      </c>
      <c r="E30" s="219">
        <v>0</v>
      </c>
      <c r="F30" s="219">
        <v>0</v>
      </c>
      <c r="G30" s="219">
        <v>33.049999999999997</v>
      </c>
      <c r="H30" s="219">
        <v>0</v>
      </c>
      <c r="I30" s="219">
        <v>41.16</v>
      </c>
      <c r="J30" s="219">
        <v>2.74</v>
      </c>
      <c r="K30" s="219">
        <v>119.71</v>
      </c>
      <c r="L30" s="219">
        <v>9.27</v>
      </c>
      <c r="M30" s="219">
        <v>2.37</v>
      </c>
      <c r="N30" s="219">
        <v>1.95</v>
      </c>
      <c r="O30" s="219">
        <v>2.73</v>
      </c>
      <c r="P30" s="219">
        <v>1.1000000000000001</v>
      </c>
      <c r="Q30" s="219">
        <v>4.78</v>
      </c>
      <c r="R30" s="219">
        <v>14.45</v>
      </c>
      <c r="S30" s="219">
        <v>8.06</v>
      </c>
      <c r="T30" s="219">
        <v>0.8</v>
      </c>
      <c r="U30" s="219">
        <v>1.5</v>
      </c>
      <c r="V30" s="219">
        <v>0.3</v>
      </c>
      <c r="W30" s="219">
        <v>0.68</v>
      </c>
      <c r="X30" s="219">
        <v>2.37</v>
      </c>
      <c r="Y30" s="219">
        <v>0</v>
      </c>
      <c r="Z30" s="219">
        <v>35.51</v>
      </c>
      <c r="AA30" s="219">
        <v>25.17</v>
      </c>
      <c r="AB30" s="219">
        <v>0</v>
      </c>
      <c r="AC30" s="219">
        <v>0.42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17.36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17.64</v>
      </c>
      <c r="D31" s="219">
        <v>2.89</v>
      </c>
      <c r="E31" s="219">
        <v>0</v>
      </c>
      <c r="F31" s="219">
        <v>0</v>
      </c>
      <c r="G31" s="219">
        <v>32.51</v>
      </c>
      <c r="H31" s="219">
        <v>0</v>
      </c>
      <c r="I31" s="219">
        <v>41.16</v>
      </c>
      <c r="J31" s="219">
        <v>2.74</v>
      </c>
      <c r="K31" s="219">
        <v>119.71</v>
      </c>
      <c r="L31" s="219">
        <v>9.27</v>
      </c>
      <c r="M31" s="219">
        <v>2.37</v>
      </c>
      <c r="N31" s="219">
        <v>1.95</v>
      </c>
      <c r="O31" s="219">
        <v>2.73</v>
      </c>
      <c r="P31" s="219">
        <v>1.1000000000000001</v>
      </c>
      <c r="Q31" s="219">
        <v>4.78</v>
      </c>
      <c r="R31" s="219">
        <v>14.45</v>
      </c>
      <c r="S31" s="219">
        <v>8.06</v>
      </c>
      <c r="T31" s="219">
        <v>0.8</v>
      </c>
      <c r="U31" s="219">
        <v>1.5</v>
      </c>
      <c r="V31" s="219">
        <v>0.3</v>
      </c>
      <c r="W31" s="219">
        <v>0.68</v>
      </c>
      <c r="X31" s="219">
        <v>2.37</v>
      </c>
      <c r="Y31" s="219">
        <v>0</v>
      </c>
      <c r="Z31" s="219">
        <v>64.42</v>
      </c>
      <c r="AA31" s="219">
        <v>25.17</v>
      </c>
      <c r="AB31" s="219">
        <v>0</v>
      </c>
      <c r="AC31" s="219">
        <v>0.42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17.36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17.64</v>
      </c>
      <c r="D32" s="219">
        <v>2.89</v>
      </c>
      <c r="E32" s="219">
        <v>0</v>
      </c>
      <c r="F32" s="219">
        <v>0</v>
      </c>
      <c r="G32" s="219">
        <v>32.51</v>
      </c>
      <c r="H32" s="219">
        <v>0</v>
      </c>
      <c r="I32" s="219">
        <v>41.16</v>
      </c>
      <c r="J32" s="219">
        <v>2.74</v>
      </c>
      <c r="K32" s="219">
        <v>119.71</v>
      </c>
      <c r="L32" s="219">
        <v>9.27</v>
      </c>
      <c r="M32" s="219">
        <v>2.37</v>
      </c>
      <c r="N32" s="219">
        <v>1.95</v>
      </c>
      <c r="O32" s="219">
        <v>2.73</v>
      </c>
      <c r="P32" s="219">
        <v>1.1000000000000001</v>
      </c>
      <c r="Q32" s="219">
        <v>4.78</v>
      </c>
      <c r="R32" s="219">
        <v>14.45</v>
      </c>
      <c r="S32" s="219">
        <v>8.06</v>
      </c>
      <c r="T32" s="219">
        <v>0.8</v>
      </c>
      <c r="U32" s="219">
        <v>1.5</v>
      </c>
      <c r="V32" s="219">
        <v>5.16</v>
      </c>
      <c r="W32" s="219">
        <v>13.84</v>
      </c>
      <c r="X32" s="219">
        <v>26.25</v>
      </c>
      <c r="Y32" s="219">
        <v>0</v>
      </c>
      <c r="Z32" s="219">
        <v>64.42</v>
      </c>
      <c r="AA32" s="219">
        <v>25.17</v>
      </c>
      <c r="AB32" s="219">
        <v>0</v>
      </c>
      <c r="AC32" s="219">
        <v>0.42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17.36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17.64</v>
      </c>
      <c r="D33" s="219">
        <v>2.89</v>
      </c>
      <c r="E33" s="219">
        <v>0</v>
      </c>
      <c r="F33" s="219">
        <v>0</v>
      </c>
      <c r="G33" s="219">
        <v>32.51</v>
      </c>
      <c r="H33" s="219">
        <v>0</v>
      </c>
      <c r="I33" s="219">
        <v>41.16</v>
      </c>
      <c r="J33" s="219">
        <v>2.74</v>
      </c>
      <c r="K33" s="219">
        <v>117.37</v>
      </c>
      <c r="L33" s="219">
        <v>9.27</v>
      </c>
      <c r="M33" s="219">
        <v>2.37</v>
      </c>
      <c r="N33" s="219">
        <v>1.95</v>
      </c>
      <c r="O33" s="219">
        <v>2.73</v>
      </c>
      <c r="P33" s="219">
        <v>1.1000000000000001</v>
      </c>
      <c r="Q33" s="219">
        <v>4.75</v>
      </c>
      <c r="R33" s="219">
        <v>14.45</v>
      </c>
      <c r="S33" s="219">
        <v>5.95</v>
      </c>
      <c r="T33" s="219">
        <v>0.72</v>
      </c>
      <c r="U33" s="219">
        <v>1.5</v>
      </c>
      <c r="V33" s="219">
        <v>5.16</v>
      </c>
      <c r="W33" s="219">
        <v>13.84</v>
      </c>
      <c r="X33" s="219">
        <v>50.34</v>
      </c>
      <c r="Y33" s="219">
        <v>0</v>
      </c>
      <c r="Z33" s="219">
        <v>64.42</v>
      </c>
      <c r="AA33" s="219">
        <v>25.17</v>
      </c>
      <c r="AB33" s="219">
        <v>0</v>
      </c>
      <c r="AC33" s="219">
        <v>0.42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17.36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17.64</v>
      </c>
      <c r="D34" s="219">
        <v>2.89</v>
      </c>
      <c r="E34" s="219">
        <v>0</v>
      </c>
      <c r="F34" s="219">
        <v>0</v>
      </c>
      <c r="G34" s="219">
        <v>32.51</v>
      </c>
      <c r="H34" s="219">
        <v>0</v>
      </c>
      <c r="I34" s="219">
        <v>41.16</v>
      </c>
      <c r="J34" s="219">
        <v>2.74</v>
      </c>
      <c r="K34" s="219">
        <v>117.37</v>
      </c>
      <c r="L34" s="219">
        <v>9.27</v>
      </c>
      <c r="M34" s="219">
        <v>2.37</v>
      </c>
      <c r="N34" s="219">
        <v>1.95</v>
      </c>
      <c r="O34" s="219">
        <v>2.73</v>
      </c>
      <c r="P34" s="219">
        <v>1.1000000000000001</v>
      </c>
      <c r="Q34" s="219">
        <v>4.75</v>
      </c>
      <c r="R34" s="219">
        <v>14.45</v>
      </c>
      <c r="S34" s="219">
        <v>5.95</v>
      </c>
      <c r="T34" s="219">
        <v>0.72</v>
      </c>
      <c r="U34" s="219">
        <v>1.5</v>
      </c>
      <c r="V34" s="219">
        <v>5.3</v>
      </c>
      <c r="W34" s="219">
        <v>13.84</v>
      </c>
      <c r="X34" s="219">
        <v>50.34</v>
      </c>
      <c r="Y34" s="219">
        <v>0</v>
      </c>
      <c r="Z34" s="219">
        <v>64.42</v>
      </c>
      <c r="AA34" s="219">
        <v>25.17</v>
      </c>
      <c r="AB34" s="219">
        <v>0</v>
      </c>
      <c r="AC34" s="219">
        <v>0.42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17.36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17.11</v>
      </c>
      <c r="D35" s="219">
        <v>2.89</v>
      </c>
      <c r="E35" s="219">
        <v>0</v>
      </c>
      <c r="F35" s="219">
        <v>0</v>
      </c>
      <c r="G35" s="219">
        <v>32.51</v>
      </c>
      <c r="H35" s="219">
        <v>0</v>
      </c>
      <c r="I35" s="219">
        <v>40.07</v>
      </c>
      <c r="J35" s="219">
        <v>2.74</v>
      </c>
      <c r="K35" s="219">
        <v>117.53</v>
      </c>
      <c r="L35" s="219">
        <v>9.27</v>
      </c>
      <c r="M35" s="219">
        <v>2.37</v>
      </c>
      <c r="N35" s="219">
        <v>1.95</v>
      </c>
      <c r="O35" s="219">
        <v>2.73</v>
      </c>
      <c r="P35" s="219">
        <v>1.1000000000000001</v>
      </c>
      <c r="Q35" s="219">
        <v>5.07</v>
      </c>
      <c r="R35" s="219">
        <v>14.45</v>
      </c>
      <c r="S35" s="219">
        <v>6.25</v>
      </c>
      <c r="T35" s="219">
        <v>0.72</v>
      </c>
      <c r="U35" s="219">
        <v>1.5</v>
      </c>
      <c r="V35" s="219">
        <v>5.41</v>
      </c>
      <c r="W35" s="219">
        <v>13.84</v>
      </c>
      <c r="X35" s="219">
        <v>50.34</v>
      </c>
      <c r="Y35" s="219">
        <v>0</v>
      </c>
      <c r="Z35" s="219">
        <v>64.42</v>
      </c>
      <c r="AA35" s="219">
        <v>25.17</v>
      </c>
      <c r="AB35" s="219">
        <v>0</v>
      </c>
      <c r="AC35" s="219">
        <v>0.42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17.36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17.11</v>
      </c>
      <c r="D36" s="219">
        <v>2.89</v>
      </c>
      <c r="E36" s="219">
        <v>0</v>
      </c>
      <c r="F36" s="219">
        <v>0</v>
      </c>
      <c r="G36" s="219">
        <v>32.51</v>
      </c>
      <c r="H36" s="219">
        <v>0</v>
      </c>
      <c r="I36" s="219">
        <v>40.07</v>
      </c>
      <c r="J36" s="219">
        <v>2.74</v>
      </c>
      <c r="K36" s="219">
        <v>117.53</v>
      </c>
      <c r="L36" s="219">
        <v>9.27</v>
      </c>
      <c r="M36" s="219">
        <v>2.37</v>
      </c>
      <c r="N36" s="219">
        <v>1.95</v>
      </c>
      <c r="O36" s="219">
        <v>2.73</v>
      </c>
      <c r="P36" s="219">
        <v>1.1000000000000001</v>
      </c>
      <c r="Q36" s="219">
        <v>5.07</v>
      </c>
      <c r="R36" s="219">
        <v>14.45</v>
      </c>
      <c r="S36" s="219">
        <v>6.25</v>
      </c>
      <c r="T36" s="219">
        <v>0.72</v>
      </c>
      <c r="U36" s="219">
        <v>1.5</v>
      </c>
      <c r="V36" s="219">
        <v>5.41</v>
      </c>
      <c r="W36" s="219">
        <v>13.84</v>
      </c>
      <c r="X36" s="219">
        <v>50.34</v>
      </c>
      <c r="Y36" s="219">
        <v>0</v>
      </c>
      <c r="Z36" s="219">
        <v>64.42</v>
      </c>
      <c r="AA36" s="219">
        <v>25.17</v>
      </c>
      <c r="AB36" s="219">
        <v>0</v>
      </c>
      <c r="AC36" s="219">
        <v>0.42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17.36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17.11</v>
      </c>
      <c r="D37" s="219">
        <v>2.89</v>
      </c>
      <c r="E37" s="219">
        <v>0</v>
      </c>
      <c r="F37" s="219">
        <v>0</v>
      </c>
      <c r="G37" s="219">
        <v>32.51</v>
      </c>
      <c r="H37" s="219">
        <v>0</v>
      </c>
      <c r="I37" s="219">
        <v>40.07</v>
      </c>
      <c r="J37" s="219">
        <v>2.74</v>
      </c>
      <c r="K37" s="219">
        <v>117.53</v>
      </c>
      <c r="L37" s="219">
        <v>9.27</v>
      </c>
      <c r="M37" s="219">
        <v>2.37</v>
      </c>
      <c r="N37" s="219">
        <v>1.95</v>
      </c>
      <c r="O37" s="219">
        <v>2.73</v>
      </c>
      <c r="P37" s="219">
        <v>1.1000000000000001</v>
      </c>
      <c r="Q37" s="219">
        <v>5.07</v>
      </c>
      <c r="R37" s="219">
        <v>14.45</v>
      </c>
      <c r="S37" s="219">
        <v>6.25</v>
      </c>
      <c r="T37" s="219">
        <v>0.72</v>
      </c>
      <c r="U37" s="219">
        <v>1.5</v>
      </c>
      <c r="V37" s="219">
        <v>5.41</v>
      </c>
      <c r="W37" s="219">
        <v>13.84</v>
      </c>
      <c r="X37" s="219">
        <v>50.34</v>
      </c>
      <c r="Y37" s="219">
        <v>0</v>
      </c>
      <c r="Z37" s="219">
        <v>64.42</v>
      </c>
      <c r="AA37" s="219">
        <v>25.17</v>
      </c>
      <c r="AB37" s="219">
        <v>0</v>
      </c>
      <c r="AC37" s="219">
        <v>0.42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17.36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17.11</v>
      </c>
      <c r="D38" s="219">
        <v>2.89</v>
      </c>
      <c r="E38" s="219">
        <v>0</v>
      </c>
      <c r="F38" s="219">
        <v>0</v>
      </c>
      <c r="G38" s="219">
        <v>32.51</v>
      </c>
      <c r="H38" s="219">
        <v>0</v>
      </c>
      <c r="I38" s="219">
        <v>40.07</v>
      </c>
      <c r="J38" s="219">
        <v>2.74</v>
      </c>
      <c r="K38" s="219">
        <v>117.53</v>
      </c>
      <c r="L38" s="219">
        <v>9.27</v>
      </c>
      <c r="M38" s="219">
        <v>2.37</v>
      </c>
      <c r="N38" s="219">
        <v>1.95</v>
      </c>
      <c r="O38" s="219">
        <v>2.73</v>
      </c>
      <c r="P38" s="219">
        <v>1.1000000000000001</v>
      </c>
      <c r="Q38" s="219">
        <v>5.07</v>
      </c>
      <c r="R38" s="219">
        <v>14.45</v>
      </c>
      <c r="S38" s="219">
        <v>6.25</v>
      </c>
      <c r="T38" s="219">
        <v>0.72</v>
      </c>
      <c r="U38" s="219">
        <v>1.5</v>
      </c>
      <c r="V38" s="219">
        <v>5.41</v>
      </c>
      <c r="W38" s="219">
        <v>13.84</v>
      </c>
      <c r="X38" s="219">
        <v>50.34</v>
      </c>
      <c r="Y38" s="219">
        <v>0</v>
      </c>
      <c r="Z38" s="219">
        <v>64.42</v>
      </c>
      <c r="AA38" s="219">
        <v>25.17</v>
      </c>
      <c r="AB38" s="219">
        <v>0</v>
      </c>
      <c r="AC38" s="219">
        <v>0.42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17.36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17.11</v>
      </c>
      <c r="D39" s="219">
        <v>2.89</v>
      </c>
      <c r="E39" s="219">
        <v>0</v>
      </c>
      <c r="F39" s="219">
        <v>0</v>
      </c>
      <c r="G39" s="219">
        <v>32.51</v>
      </c>
      <c r="H39" s="219">
        <v>0</v>
      </c>
      <c r="I39" s="219">
        <v>40.07</v>
      </c>
      <c r="J39" s="219">
        <v>2.74</v>
      </c>
      <c r="K39" s="219">
        <v>117.48</v>
      </c>
      <c r="L39" s="219">
        <v>9.27</v>
      </c>
      <c r="M39" s="219">
        <v>2.37</v>
      </c>
      <c r="N39" s="219">
        <v>1.95</v>
      </c>
      <c r="O39" s="219">
        <v>2.73</v>
      </c>
      <c r="P39" s="219">
        <v>1.1000000000000001</v>
      </c>
      <c r="Q39" s="219">
        <v>5.05</v>
      </c>
      <c r="R39" s="219">
        <v>14.45</v>
      </c>
      <c r="S39" s="219">
        <v>6.25</v>
      </c>
      <c r="T39" s="219">
        <v>0.71</v>
      </c>
      <c r="U39" s="219">
        <v>1.5</v>
      </c>
      <c r="V39" s="219">
        <v>5.41</v>
      </c>
      <c r="W39" s="219">
        <v>13.84</v>
      </c>
      <c r="X39" s="219">
        <v>50.34</v>
      </c>
      <c r="Y39" s="219">
        <v>0</v>
      </c>
      <c r="Z39" s="219">
        <v>64.42</v>
      </c>
      <c r="AA39" s="219">
        <v>25.17</v>
      </c>
      <c r="AB39" s="219">
        <v>0</v>
      </c>
      <c r="AC39" s="219">
        <v>0.42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13.89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17.11</v>
      </c>
      <c r="D40" s="219">
        <v>2.89</v>
      </c>
      <c r="E40" s="219">
        <v>0</v>
      </c>
      <c r="F40" s="219">
        <v>0</v>
      </c>
      <c r="G40" s="219">
        <v>32.51</v>
      </c>
      <c r="H40" s="219">
        <v>0</v>
      </c>
      <c r="I40" s="219">
        <v>40.07</v>
      </c>
      <c r="J40" s="219">
        <v>2.74</v>
      </c>
      <c r="K40" s="219">
        <v>117.47</v>
      </c>
      <c r="L40" s="219">
        <v>9.27</v>
      </c>
      <c r="M40" s="219">
        <v>2.37</v>
      </c>
      <c r="N40" s="219">
        <v>1.95</v>
      </c>
      <c r="O40" s="219">
        <v>2.73</v>
      </c>
      <c r="P40" s="219">
        <v>1.1000000000000001</v>
      </c>
      <c r="Q40" s="219">
        <v>5.05</v>
      </c>
      <c r="R40" s="219">
        <v>14.45</v>
      </c>
      <c r="S40" s="219">
        <v>6.25</v>
      </c>
      <c r="T40" s="219">
        <v>0.71</v>
      </c>
      <c r="U40" s="219">
        <v>1.5</v>
      </c>
      <c r="V40" s="219">
        <v>5.41</v>
      </c>
      <c r="W40" s="219">
        <v>13.84</v>
      </c>
      <c r="X40" s="219">
        <v>50.34</v>
      </c>
      <c r="Y40" s="219">
        <v>0</v>
      </c>
      <c r="Z40" s="219">
        <v>64.42</v>
      </c>
      <c r="AA40" s="219">
        <v>25.17</v>
      </c>
      <c r="AB40" s="219">
        <v>0</v>
      </c>
      <c r="AC40" s="219">
        <v>0.42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13.89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17.11</v>
      </c>
      <c r="D41" s="219">
        <v>2.89</v>
      </c>
      <c r="E41" s="219">
        <v>0</v>
      </c>
      <c r="F41" s="219">
        <v>0</v>
      </c>
      <c r="G41" s="219">
        <v>32.51</v>
      </c>
      <c r="H41" s="219">
        <v>0</v>
      </c>
      <c r="I41" s="219">
        <v>40.07</v>
      </c>
      <c r="J41" s="219">
        <v>2.74</v>
      </c>
      <c r="K41" s="219">
        <v>117.48</v>
      </c>
      <c r="L41" s="219">
        <v>9.27</v>
      </c>
      <c r="M41" s="219">
        <v>2.37</v>
      </c>
      <c r="N41" s="219">
        <v>1.95</v>
      </c>
      <c r="O41" s="219">
        <v>2.73</v>
      </c>
      <c r="P41" s="219">
        <v>1.1000000000000001</v>
      </c>
      <c r="Q41" s="219">
        <v>4.76</v>
      </c>
      <c r="R41" s="219">
        <v>14.45</v>
      </c>
      <c r="S41" s="219">
        <v>6.19</v>
      </c>
      <c r="T41" s="219">
        <v>0.71</v>
      </c>
      <c r="U41" s="219">
        <v>1.5</v>
      </c>
      <c r="V41" s="219">
        <v>5.41</v>
      </c>
      <c r="W41" s="219">
        <v>14.91</v>
      </c>
      <c r="X41" s="219">
        <v>50.34</v>
      </c>
      <c r="Y41" s="219">
        <v>0</v>
      </c>
      <c r="Z41" s="219">
        <v>64.42</v>
      </c>
      <c r="AA41" s="219">
        <v>25.17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13.89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17.11</v>
      </c>
      <c r="D42" s="219">
        <v>2.89</v>
      </c>
      <c r="E42" s="219">
        <v>0</v>
      </c>
      <c r="F42" s="219">
        <v>0</v>
      </c>
      <c r="G42" s="219">
        <v>32.51</v>
      </c>
      <c r="H42" s="219">
        <v>0</v>
      </c>
      <c r="I42" s="219">
        <v>40.07</v>
      </c>
      <c r="J42" s="219">
        <v>2.74</v>
      </c>
      <c r="K42" s="219">
        <v>117.33</v>
      </c>
      <c r="L42" s="219">
        <v>9.27</v>
      </c>
      <c r="M42" s="219">
        <v>2.37</v>
      </c>
      <c r="N42" s="219">
        <v>1.95</v>
      </c>
      <c r="O42" s="219">
        <v>2.73</v>
      </c>
      <c r="P42" s="219">
        <v>1.1000000000000001</v>
      </c>
      <c r="Q42" s="219">
        <v>4.76</v>
      </c>
      <c r="R42" s="219">
        <v>14.45</v>
      </c>
      <c r="S42" s="219">
        <v>6.19</v>
      </c>
      <c r="T42" s="219">
        <v>0.71</v>
      </c>
      <c r="U42" s="219">
        <v>1.5</v>
      </c>
      <c r="V42" s="219">
        <v>5.41</v>
      </c>
      <c r="W42" s="219">
        <v>14.91</v>
      </c>
      <c r="X42" s="219">
        <v>50.34</v>
      </c>
      <c r="Y42" s="219">
        <v>0</v>
      </c>
      <c r="Z42" s="219">
        <v>64.42</v>
      </c>
      <c r="AA42" s="219">
        <v>25.17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13.89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17.11</v>
      </c>
      <c r="D43" s="219">
        <v>2.89</v>
      </c>
      <c r="E43" s="219">
        <v>0</v>
      </c>
      <c r="F43" s="219">
        <v>0</v>
      </c>
      <c r="G43" s="219">
        <v>32.51</v>
      </c>
      <c r="H43" s="219">
        <v>0</v>
      </c>
      <c r="I43" s="219">
        <v>40.07</v>
      </c>
      <c r="J43" s="219">
        <v>2.74</v>
      </c>
      <c r="K43" s="219">
        <v>117.34</v>
      </c>
      <c r="L43" s="219">
        <v>9.27</v>
      </c>
      <c r="M43" s="219">
        <v>2.37</v>
      </c>
      <c r="N43" s="219">
        <v>1.95</v>
      </c>
      <c r="O43" s="219">
        <v>2.73</v>
      </c>
      <c r="P43" s="219">
        <v>1.1000000000000001</v>
      </c>
      <c r="Q43" s="219">
        <v>4.76</v>
      </c>
      <c r="R43" s="219">
        <v>14.45</v>
      </c>
      <c r="S43" s="219">
        <v>6.19</v>
      </c>
      <c r="T43" s="219">
        <v>0.71</v>
      </c>
      <c r="U43" s="219">
        <v>1.5</v>
      </c>
      <c r="V43" s="219">
        <v>5.41</v>
      </c>
      <c r="W43" s="219">
        <v>14.91</v>
      </c>
      <c r="X43" s="219">
        <v>50.34</v>
      </c>
      <c r="Y43" s="219">
        <v>0</v>
      </c>
      <c r="Z43" s="219">
        <v>64.42</v>
      </c>
      <c r="AA43" s="219">
        <v>25.17</v>
      </c>
      <c r="AB43" s="219">
        <v>0</v>
      </c>
      <c r="AC43" s="219">
        <v>-0.42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13.89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17.11</v>
      </c>
      <c r="D44" s="219">
        <v>2.89</v>
      </c>
      <c r="E44" s="219">
        <v>0</v>
      </c>
      <c r="F44" s="219">
        <v>0</v>
      </c>
      <c r="G44" s="219">
        <v>32.51</v>
      </c>
      <c r="H44" s="219">
        <v>0</v>
      </c>
      <c r="I44" s="219">
        <v>40.07</v>
      </c>
      <c r="J44" s="219">
        <v>2.74</v>
      </c>
      <c r="K44" s="219">
        <v>117.33</v>
      </c>
      <c r="L44" s="219">
        <v>9.27</v>
      </c>
      <c r="M44" s="219">
        <v>2.37</v>
      </c>
      <c r="N44" s="219">
        <v>1.95</v>
      </c>
      <c r="O44" s="219">
        <v>2.73</v>
      </c>
      <c r="P44" s="219">
        <v>1.1000000000000001</v>
      </c>
      <c r="Q44" s="219">
        <v>4.76</v>
      </c>
      <c r="R44" s="219">
        <v>14.45</v>
      </c>
      <c r="S44" s="219">
        <v>6.19</v>
      </c>
      <c r="T44" s="219">
        <v>0.71</v>
      </c>
      <c r="U44" s="219">
        <v>1.5</v>
      </c>
      <c r="V44" s="219">
        <v>5.41</v>
      </c>
      <c r="W44" s="219">
        <v>14.91</v>
      </c>
      <c r="X44" s="219">
        <v>50.34</v>
      </c>
      <c r="Y44" s="219">
        <v>0</v>
      </c>
      <c r="Z44" s="219">
        <v>64.42</v>
      </c>
      <c r="AA44" s="219">
        <v>25.17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13.89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17.11</v>
      </c>
      <c r="D45" s="219">
        <v>2.89</v>
      </c>
      <c r="E45" s="219">
        <v>0</v>
      </c>
      <c r="F45" s="219">
        <v>0</v>
      </c>
      <c r="G45" s="219">
        <v>32.51</v>
      </c>
      <c r="H45" s="219">
        <v>0</v>
      </c>
      <c r="I45" s="219">
        <v>40.07</v>
      </c>
      <c r="J45" s="219">
        <v>2.74</v>
      </c>
      <c r="K45" s="219">
        <v>117.34</v>
      </c>
      <c r="L45" s="219">
        <v>9.27</v>
      </c>
      <c r="M45" s="219">
        <v>2.37</v>
      </c>
      <c r="N45" s="219">
        <v>1.95</v>
      </c>
      <c r="O45" s="219">
        <v>2.73</v>
      </c>
      <c r="P45" s="219">
        <v>1.1000000000000001</v>
      </c>
      <c r="Q45" s="219">
        <v>4.74</v>
      </c>
      <c r="R45" s="219">
        <v>14.45</v>
      </c>
      <c r="S45" s="219">
        <v>6.2</v>
      </c>
      <c r="T45" s="219">
        <v>0.71</v>
      </c>
      <c r="U45" s="219">
        <v>1.5</v>
      </c>
      <c r="V45" s="219">
        <v>5.41</v>
      </c>
      <c r="W45" s="219">
        <v>14.91</v>
      </c>
      <c r="X45" s="219">
        <v>50.34</v>
      </c>
      <c r="Y45" s="219">
        <v>0</v>
      </c>
      <c r="Z45" s="219">
        <v>64.42</v>
      </c>
      <c r="AA45" s="219">
        <v>25.18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13.89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17.11</v>
      </c>
      <c r="D46" s="219">
        <v>2.89</v>
      </c>
      <c r="E46" s="219">
        <v>0</v>
      </c>
      <c r="F46" s="219">
        <v>0</v>
      </c>
      <c r="G46" s="219">
        <v>32.51</v>
      </c>
      <c r="H46" s="219">
        <v>0</v>
      </c>
      <c r="I46" s="219">
        <v>40.07</v>
      </c>
      <c r="J46" s="219">
        <v>2.74</v>
      </c>
      <c r="K46" s="219">
        <v>117.33</v>
      </c>
      <c r="L46" s="219">
        <v>9.27</v>
      </c>
      <c r="M46" s="219">
        <v>2.37</v>
      </c>
      <c r="N46" s="219">
        <v>1.95</v>
      </c>
      <c r="O46" s="219">
        <v>2.73</v>
      </c>
      <c r="P46" s="219">
        <v>1.1000000000000001</v>
      </c>
      <c r="Q46" s="219">
        <v>4.74</v>
      </c>
      <c r="R46" s="219">
        <v>14.45</v>
      </c>
      <c r="S46" s="219">
        <v>6.2</v>
      </c>
      <c r="T46" s="219">
        <v>0.71</v>
      </c>
      <c r="U46" s="219">
        <v>1.5</v>
      </c>
      <c r="V46" s="219">
        <v>5.41</v>
      </c>
      <c r="W46" s="219">
        <v>14.91</v>
      </c>
      <c r="X46" s="219">
        <v>50.34</v>
      </c>
      <c r="Y46" s="219">
        <v>0</v>
      </c>
      <c r="Z46" s="219">
        <v>64.42</v>
      </c>
      <c r="AA46" s="219">
        <v>25.18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13.89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17.11</v>
      </c>
      <c r="D47" s="219">
        <v>2.89</v>
      </c>
      <c r="E47" s="219">
        <v>0</v>
      </c>
      <c r="F47" s="219">
        <v>0</v>
      </c>
      <c r="G47" s="219">
        <v>32.51</v>
      </c>
      <c r="H47" s="219">
        <v>0</v>
      </c>
      <c r="I47" s="219">
        <v>40.07</v>
      </c>
      <c r="J47" s="219">
        <v>2.74</v>
      </c>
      <c r="K47" s="219">
        <v>117.34</v>
      </c>
      <c r="L47" s="219">
        <v>9.27</v>
      </c>
      <c r="M47" s="219">
        <v>2.37</v>
      </c>
      <c r="N47" s="219">
        <v>1.95</v>
      </c>
      <c r="O47" s="219">
        <v>2.73</v>
      </c>
      <c r="P47" s="219">
        <v>1.1000000000000001</v>
      </c>
      <c r="Q47" s="219">
        <v>4.74</v>
      </c>
      <c r="R47" s="219">
        <v>14.45</v>
      </c>
      <c r="S47" s="219">
        <v>6.2</v>
      </c>
      <c r="T47" s="219">
        <v>0.71</v>
      </c>
      <c r="U47" s="219">
        <v>1.5</v>
      </c>
      <c r="V47" s="219">
        <v>5.41</v>
      </c>
      <c r="W47" s="219">
        <v>9.9</v>
      </c>
      <c r="X47" s="219">
        <v>50.34</v>
      </c>
      <c r="Y47" s="219">
        <v>0</v>
      </c>
      <c r="Z47" s="219">
        <v>64.42</v>
      </c>
      <c r="AA47" s="219">
        <v>25.18</v>
      </c>
      <c r="AB47" s="219">
        <v>0</v>
      </c>
      <c r="AC47" s="219">
        <v>6.71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13.89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17.11</v>
      </c>
      <c r="D48" s="219">
        <v>2.89</v>
      </c>
      <c r="E48" s="219">
        <v>0</v>
      </c>
      <c r="F48" s="219">
        <v>0</v>
      </c>
      <c r="G48" s="219">
        <v>32.51</v>
      </c>
      <c r="H48" s="219">
        <v>0</v>
      </c>
      <c r="I48" s="219">
        <v>40.07</v>
      </c>
      <c r="J48" s="219">
        <v>2.74</v>
      </c>
      <c r="K48" s="219">
        <v>117.33</v>
      </c>
      <c r="L48" s="219">
        <v>9.27</v>
      </c>
      <c r="M48" s="219">
        <v>2.37</v>
      </c>
      <c r="N48" s="219">
        <v>1.95</v>
      </c>
      <c r="O48" s="219">
        <v>2.73</v>
      </c>
      <c r="P48" s="219">
        <v>1.1000000000000001</v>
      </c>
      <c r="Q48" s="219">
        <v>4.74</v>
      </c>
      <c r="R48" s="219">
        <v>14.45</v>
      </c>
      <c r="S48" s="219">
        <v>6.2</v>
      </c>
      <c r="T48" s="219">
        <v>0.71</v>
      </c>
      <c r="U48" s="219">
        <v>1.5</v>
      </c>
      <c r="V48" s="219">
        <v>5.41</v>
      </c>
      <c r="W48" s="219">
        <v>9.9</v>
      </c>
      <c r="X48" s="219">
        <v>50.34</v>
      </c>
      <c r="Y48" s="219">
        <v>0</v>
      </c>
      <c r="Z48" s="219">
        <v>64.42</v>
      </c>
      <c r="AA48" s="219">
        <v>25.18</v>
      </c>
      <c r="AB48" s="219">
        <v>0</v>
      </c>
      <c r="AC48" s="219">
        <v>6.71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13.89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17.11</v>
      </c>
      <c r="D49" s="219">
        <v>2.89</v>
      </c>
      <c r="E49" s="219">
        <v>0</v>
      </c>
      <c r="F49" s="219">
        <v>0</v>
      </c>
      <c r="G49" s="219">
        <v>32.51</v>
      </c>
      <c r="H49" s="219">
        <v>0</v>
      </c>
      <c r="I49" s="219">
        <v>40.07</v>
      </c>
      <c r="J49" s="219">
        <v>2.74</v>
      </c>
      <c r="K49" s="219">
        <v>117.34</v>
      </c>
      <c r="L49" s="219">
        <v>9.27</v>
      </c>
      <c r="M49" s="219">
        <v>2.37</v>
      </c>
      <c r="N49" s="219">
        <v>1.95</v>
      </c>
      <c r="O49" s="219">
        <v>2.73</v>
      </c>
      <c r="P49" s="219">
        <v>1.1000000000000001</v>
      </c>
      <c r="Q49" s="219">
        <v>6.9</v>
      </c>
      <c r="R49" s="219">
        <v>14.45</v>
      </c>
      <c r="S49" s="219">
        <v>6.2</v>
      </c>
      <c r="T49" s="219">
        <v>0.71</v>
      </c>
      <c r="U49" s="219">
        <v>1.5</v>
      </c>
      <c r="V49" s="219">
        <v>5.41</v>
      </c>
      <c r="W49" s="219">
        <v>9.9</v>
      </c>
      <c r="X49" s="219">
        <v>50.34</v>
      </c>
      <c r="Y49" s="219">
        <v>0</v>
      </c>
      <c r="Z49" s="219">
        <v>64.42</v>
      </c>
      <c r="AA49" s="219">
        <v>25.17</v>
      </c>
      <c r="AB49" s="219">
        <v>0</v>
      </c>
      <c r="AC49" s="219">
        <v>6.71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13.89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17.11</v>
      </c>
      <c r="D50" s="219">
        <v>2.89</v>
      </c>
      <c r="E50" s="219">
        <v>0</v>
      </c>
      <c r="F50" s="219">
        <v>0</v>
      </c>
      <c r="G50" s="219">
        <v>32.51</v>
      </c>
      <c r="H50" s="219">
        <v>0</v>
      </c>
      <c r="I50" s="219">
        <v>40.07</v>
      </c>
      <c r="J50" s="219">
        <v>2.74</v>
      </c>
      <c r="K50" s="219">
        <v>117.33</v>
      </c>
      <c r="L50" s="219">
        <v>9.27</v>
      </c>
      <c r="M50" s="219">
        <v>2.37</v>
      </c>
      <c r="N50" s="219">
        <v>1.95</v>
      </c>
      <c r="O50" s="219">
        <v>2.73</v>
      </c>
      <c r="P50" s="219">
        <v>1.1000000000000001</v>
      </c>
      <c r="Q50" s="219">
        <v>5.27</v>
      </c>
      <c r="R50" s="219">
        <v>14.45</v>
      </c>
      <c r="S50" s="219">
        <v>6.2</v>
      </c>
      <c r="T50" s="219">
        <v>0.71</v>
      </c>
      <c r="U50" s="219">
        <v>1.5</v>
      </c>
      <c r="V50" s="219">
        <v>5.41</v>
      </c>
      <c r="W50" s="219">
        <v>9.9</v>
      </c>
      <c r="X50" s="219">
        <v>50.34</v>
      </c>
      <c r="Y50" s="219">
        <v>0</v>
      </c>
      <c r="Z50" s="219">
        <v>64.42</v>
      </c>
      <c r="AA50" s="219">
        <v>25.17</v>
      </c>
      <c r="AB50" s="219">
        <v>0</v>
      </c>
      <c r="AC50" s="219">
        <v>6.71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13.89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16.59</v>
      </c>
      <c r="D51" s="219">
        <v>2.89</v>
      </c>
      <c r="E51" s="219">
        <v>0</v>
      </c>
      <c r="F51" s="219">
        <v>0</v>
      </c>
      <c r="G51" s="219">
        <v>32.51</v>
      </c>
      <c r="H51" s="219">
        <v>0</v>
      </c>
      <c r="I51" s="219">
        <v>40.07</v>
      </c>
      <c r="J51" s="219">
        <v>2.74</v>
      </c>
      <c r="K51" s="219">
        <v>117.34</v>
      </c>
      <c r="L51" s="219">
        <v>9.2200000000000006</v>
      </c>
      <c r="M51" s="219">
        <v>2.37</v>
      </c>
      <c r="N51" s="219">
        <v>1.95</v>
      </c>
      <c r="O51" s="219">
        <v>2.73</v>
      </c>
      <c r="P51" s="219">
        <v>1.1000000000000001</v>
      </c>
      <c r="Q51" s="219">
        <v>5.43</v>
      </c>
      <c r="R51" s="219">
        <v>14.45</v>
      </c>
      <c r="S51" s="219">
        <v>6</v>
      </c>
      <c r="T51" s="219">
        <v>0.69</v>
      </c>
      <c r="U51" s="219">
        <v>1.5</v>
      </c>
      <c r="V51" s="219">
        <v>5.41</v>
      </c>
      <c r="W51" s="219">
        <v>9.9</v>
      </c>
      <c r="X51" s="219">
        <v>50.34</v>
      </c>
      <c r="Y51" s="219">
        <v>0</v>
      </c>
      <c r="Z51" s="219">
        <v>64.42</v>
      </c>
      <c r="AA51" s="219">
        <v>25.17</v>
      </c>
      <c r="AB51" s="219">
        <v>0</v>
      </c>
      <c r="AC51" s="219">
        <v>6.71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10.92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16.59</v>
      </c>
      <c r="D52" s="219">
        <v>2.89</v>
      </c>
      <c r="E52" s="219">
        <v>0</v>
      </c>
      <c r="F52" s="219">
        <v>0</v>
      </c>
      <c r="G52" s="219">
        <v>32.51</v>
      </c>
      <c r="H52" s="219">
        <v>0</v>
      </c>
      <c r="I52" s="219">
        <v>40.07</v>
      </c>
      <c r="J52" s="219">
        <v>2.74</v>
      </c>
      <c r="K52" s="219">
        <v>117.33</v>
      </c>
      <c r="L52" s="219">
        <v>9.2200000000000006</v>
      </c>
      <c r="M52" s="219">
        <v>2.37</v>
      </c>
      <c r="N52" s="219">
        <v>1.95</v>
      </c>
      <c r="O52" s="219">
        <v>2.73</v>
      </c>
      <c r="P52" s="219">
        <v>1.1000000000000001</v>
      </c>
      <c r="Q52" s="219">
        <v>5.19</v>
      </c>
      <c r="R52" s="219">
        <v>14.45</v>
      </c>
      <c r="S52" s="219">
        <v>6</v>
      </c>
      <c r="T52" s="219">
        <v>0.69</v>
      </c>
      <c r="U52" s="219">
        <v>1.5</v>
      </c>
      <c r="V52" s="219">
        <v>5.41</v>
      </c>
      <c r="W52" s="219">
        <v>9.9</v>
      </c>
      <c r="X52" s="219">
        <v>50.34</v>
      </c>
      <c r="Y52" s="219">
        <v>0</v>
      </c>
      <c r="Z52" s="219">
        <v>64.42</v>
      </c>
      <c r="AA52" s="219">
        <v>25.17</v>
      </c>
      <c r="AB52" s="219">
        <v>0</v>
      </c>
      <c r="AC52" s="219">
        <v>6.71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10.92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16.59</v>
      </c>
      <c r="D53" s="219">
        <v>2.89</v>
      </c>
      <c r="E53" s="219">
        <v>0</v>
      </c>
      <c r="F53" s="219">
        <v>0</v>
      </c>
      <c r="G53" s="219">
        <v>32.51</v>
      </c>
      <c r="H53" s="219">
        <v>0</v>
      </c>
      <c r="I53" s="219">
        <v>40.07</v>
      </c>
      <c r="J53" s="219">
        <v>2.74</v>
      </c>
      <c r="K53" s="219">
        <v>117.2</v>
      </c>
      <c r="L53" s="219">
        <v>9.2100000000000009</v>
      </c>
      <c r="M53" s="219">
        <v>2.37</v>
      </c>
      <c r="N53" s="219">
        <v>1.95</v>
      </c>
      <c r="O53" s="219">
        <v>2.73</v>
      </c>
      <c r="P53" s="219">
        <v>1.1000000000000001</v>
      </c>
      <c r="Q53" s="219">
        <v>4.6900000000000004</v>
      </c>
      <c r="R53" s="219">
        <v>14.45</v>
      </c>
      <c r="S53" s="219">
        <v>5.82</v>
      </c>
      <c r="T53" s="219">
        <v>0.69</v>
      </c>
      <c r="U53" s="219">
        <v>1.5</v>
      </c>
      <c r="V53" s="219">
        <v>5.41</v>
      </c>
      <c r="W53" s="219">
        <v>9.9</v>
      </c>
      <c r="X53" s="219">
        <v>50.34</v>
      </c>
      <c r="Y53" s="219">
        <v>0</v>
      </c>
      <c r="Z53" s="219">
        <v>64.42</v>
      </c>
      <c r="AA53" s="219">
        <v>25.17</v>
      </c>
      <c r="AB53" s="219">
        <v>0</v>
      </c>
      <c r="AC53" s="219">
        <v>6.71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10.92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16.59</v>
      </c>
      <c r="D54" s="219">
        <v>2.89</v>
      </c>
      <c r="E54" s="219">
        <v>0</v>
      </c>
      <c r="F54" s="219">
        <v>0</v>
      </c>
      <c r="G54" s="219">
        <v>32.51</v>
      </c>
      <c r="H54" s="219">
        <v>0</v>
      </c>
      <c r="I54" s="219">
        <v>40.07</v>
      </c>
      <c r="J54" s="219">
        <v>2.74</v>
      </c>
      <c r="K54" s="219">
        <v>117.18</v>
      </c>
      <c r="L54" s="219">
        <v>9.2100000000000009</v>
      </c>
      <c r="M54" s="219">
        <v>2.37</v>
      </c>
      <c r="N54" s="219">
        <v>1.95</v>
      </c>
      <c r="O54" s="219">
        <v>2.73</v>
      </c>
      <c r="P54" s="219">
        <v>1.1000000000000001</v>
      </c>
      <c r="Q54" s="219">
        <v>4.6900000000000004</v>
      </c>
      <c r="R54" s="219">
        <v>14.45</v>
      </c>
      <c r="S54" s="219">
        <v>5.82</v>
      </c>
      <c r="T54" s="219">
        <v>0.69</v>
      </c>
      <c r="U54" s="219">
        <v>1.5</v>
      </c>
      <c r="V54" s="219">
        <v>5.41</v>
      </c>
      <c r="W54" s="219">
        <v>9.9</v>
      </c>
      <c r="X54" s="219">
        <v>50.34</v>
      </c>
      <c r="Y54" s="219">
        <v>0</v>
      </c>
      <c r="Z54" s="219">
        <v>64.42</v>
      </c>
      <c r="AA54" s="219">
        <v>25.17</v>
      </c>
      <c r="AB54" s="219">
        <v>0</v>
      </c>
      <c r="AC54" s="219">
        <v>6.71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10.92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16.59</v>
      </c>
      <c r="D55" s="219">
        <v>2.89</v>
      </c>
      <c r="E55" s="219">
        <v>0</v>
      </c>
      <c r="F55" s="219">
        <v>0</v>
      </c>
      <c r="G55" s="219">
        <v>32.51</v>
      </c>
      <c r="H55" s="219">
        <v>0</v>
      </c>
      <c r="I55" s="219">
        <v>40.07</v>
      </c>
      <c r="J55" s="219">
        <v>2.74</v>
      </c>
      <c r="K55" s="219">
        <v>117.2</v>
      </c>
      <c r="L55" s="219">
        <v>9.2100000000000009</v>
      </c>
      <c r="M55" s="219">
        <v>2.37</v>
      </c>
      <c r="N55" s="219">
        <v>1.95</v>
      </c>
      <c r="O55" s="219">
        <v>2.73</v>
      </c>
      <c r="P55" s="219">
        <v>1.1000000000000001</v>
      </c>
      <c r="Q55" s="219">
        <v>4.6900000000000004</v>
      </c>
      <c r="R55" s="219">
        <v>14.45</v>
      </c>
      <c r="S55" s="219">
        <v>5.82</v>
      </c>
      <c r="T55" s="219">
        <v>0.69</v>
      </c>
      <c r="U55" s="219">
        <v>1.5</v>
      </c>
      <c r="V55" s="219">
        <v>5.41</v>
      </c>
      <c r="W55" s="219">
        <v>11.18</v>
      </c>
      <c r="X55" s="219">
        <v>50.34</v>
      </c>
      <c r="Y55" s="219">
        <v>0</v>
      </c>
      <c r="Z55" s="219">
        <v>64.42</v>
      </c>
      <c r="AA55" s="219">
        <v>25.17</v>
      </c>
      <c r="AB55" s="219">
        <v>0</v>
      </c>
      <c r="AC55" s="219">
        <v>8.57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10.92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16.59</v>
      </c>
      <c r="D56" s="219">
        <v>2.89</v>
      </c>
      <c r="E56" s="219">
        <v>0</v>
      </c>
      <c r="F56" s="219">
        <v>0</v>
      </c>
      <c r="G56" s="219">
        <v>32.51</v>
      </c>
      <c r="H56" s="219">
        <v>0</v>
      </c>
      <c r="I56" s="219">
        <v>40.07</v>
      </c>
      <c r="J56" s="219">
        <v>2.74</v>
      </c>
      <c r="K56" s="219">
        <v>117.18</v>
      </c>
      <c r="L56" s="219">
        <v>9.2100000000000009</v>
      </c>
      <c r="M56" s="219">
        <v>2.37</v>
      </c>
      <c r="N56" s="219">
        <v>1.95</v>
      </c>
      <c r="O56" s="219">
        <v>2.73</v>
      </c>
      <c r="P56" s="219">
        <v>1.1000000000000001</v>
      </c>
      <c r="Q56" s="219">
        <v>4.6900000000000004</v>
      </c>
      <c r="R56" s="219">
        <v>14.45</v>
      </c>
      <c r="S56" s="219">
        <v>5.82</v>
      </c>
      <c r="T56" s="219">
        <v>0.69</v>
      </c>
      <c r="U56" s="219">
        <v>1.5</v>
      </c>
      <c r="V56" s="219">
        <v>5.41</v>
      </c>
      <c r="W56" s="219">
        <v>11.84</v>
      </c>
      <c r="X56" s="219">
        <v>50.34</v>
      </c>
      <c r="Y56" s="219">
        <v>0</v>
      </c>
      <c r="Z56" s="219">
        <v>64.42</v>
      </c>
      <c r="AA56" s="219">
        <v>25.17</v>
      </c>
      <c r="AB56" s="219">
        <v>0</v>
      </c>
      <c r="AC56" s="219">
        <v>8.57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10.92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16.59</v>
      </c>
      <c r="D57" s="219">
        <v>2.89</v>
      </c>
      <c r="E57" s="219">
        <v>0</v>
      </c>
      <c r="F57" s="219">
        <v>0</v>
      </c>
      <c r="G57" s="219">
        <v>32.51</v>
      </c>
      <c r="H57" s="219">
        <v>0</v>
      </c>
      <c r="I57" s="219">
        <v>40.07</v>
      </c>
      <c r="J57" s="219">
        <v>2.74</v>
      </c>
      <c r="K57" s="219">
        <v>117.2</v>
      </c>
      <c r="L57" s="219">
        <v>9.2100000000000009</v>
      </c>
      <c r="M57" s="219">
        <v>2.37</v>
      </c>
      <c r="N57" s="219">
        <v>1.95</v>
      </c>
      <c r="O57" s="219">
        <v>2.73</v>
      </c>
      <c r="P57" s="219">
        <v>1.1000000000000001</v>
      </c>
      <c r="Q57" s="219">
        <v>4.6900000000000004</v>
      </c>
      <c r="R57" s="219">
        <v>14.45</v>
      </c>
      <c r="S57" s="219">
        <v>5.82</v>
      </c>
      <c r="T57" s="219">
        <v>0.69</v>
      </c>
      <c r="U57" s="219">
        <v>1.5</v>
      </c>
      <c r="V57" s="219">
        <v>5.83</v>
      </c>
      <c r="W57" s="219">
        <v>12.51</v>
      </c>
      <c r="X57" s="219">
        <v>50.67</v>
      </c>
      <c r="Y57" s="219">
        <v>0</v>
      </c>
      <c r="Z57" s="219">
        <v>64.42</v>
      </c>
      <c r="AA57" s="219">
        <v>25.17</v>
      </c>
      <c r="AB57" s="219">
        <v>0</v>
      </c>
      <c r="AC57" s="219">
        <v>6.29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10.92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16.59</v>
      </c>
      <c r="D58" s="219">
        <v>2.89</v>
      </c>
      <c r="E58" s="219">
        <v>0</v>
      </c>
      <c r="F58" s="219">
        <v>0</v>
      </c>
      <c r="G58" s="219">
        <v>32.51</v>
      </c>
      <c r="H58" s="219">
        <v>0</v>
      </c>
      <c r="I58" s="219">
        <v>40.07</v>
      </c>
      <c r="J58" s="219">
        <v>2.74</v>
      </c>
      <c r="K58" s="219">
        <v>117.18</v>
      </c>
      <c r="L58" s="219">
        <v>9.2100000000000009</v>
      </c>
      <c r="M58" s="219">
        <v>2.37</v>
      </c>
      <c r="N58" s="219">
        <v>1.95</v>
      </c>
      <c r="O58" s="219">
        <v>2.73</v>
      </c>
      <c r="P58" s="219">
        <v>1.1000000000000001</v>
      </c>
      <c r="Q58" s="219">
        <v>4.6900000000000004</v>
      </c>
      <c r="R58" s="219">
        <v>14.45</v>
      </c>
      <c r="S58" s="219">
        <v>5.82</v>
      </c>
      <c r="T58" s="219">
        <v>0.69</v>
      </c>
      <c r="U58" s="219">
        <v>1.5</v>
      </c>
      <c r="V58" s="219">
        <v>5.41</v>
      </c>
      <c r="W58" s="219">
        <v>13.17</v>
      </c>
      <c r="X58" s="219">
        <v>50.34</v>
      </c>
      <c r="Y58" s="219">
        <v>0</v>
      </c>
      <c r="Z58" s="219">
        <v>64.42</v>
      </c>
      <c r="AA58" s="219">
        <v>25.17</v>
      </c>
      <c r="AB58" s="219">
        <v>0</v>
      </c>
      <c r="AC58" s="219">
        <v>6.29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10.92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16.32</v>
      </c>
      <c r="D59" s="219">
        <v>2.89</v>
      </c>
      <c r="E59" s="219">
        <v>0</v>
      </c>
      <c r="F59" s="219">
        <v>0</v>
      </c>
      <c r="G59" s="219">
        <v>32.51</v>
      </c>
      <c r="H59" s="219">
        <v>0</v>
      </c>
      <c r="I59" s="219">
        <v>40.07</v>
      </c>
      <c r="J59" s="219">
        <v>2.74</v>
      </c>
      <c r="K59" s="219">
        <v>117.22</v>
      </c>
      <c r="L59" s="219">
        <v>9.27</v>
      </c>
      <c r="M59" s="219">
        <v>2.37</v>
      </c>
      <c r="N59" s="219">
        <v>1.95</v>
      </c>
      <c r="O59" s="219">
        <v>2.73</v>
      </c>
      <c r="P59" s="219">
        <v>1.1000000000000001</v>
      </c>
      <c r="Q59" s="219">
        <v>6.9</v>
      </c>
      <c r="R59" s="219">
        <v>14.45</v>
      </c>
      <c r="S59" s="219">
        <v>5.93</v>
      </c>
      <c r="T59" s="219">
        <v>0.7</v>
      </c>
      <c r="U59" s="219">
        <v>1.5</v>
      </c>
      <c r="V59" s="219">
        <v>0.88</v>
      </c>
      <c r="W59" s="219">
        <v>0.68</v>
      </c>
      <c r="X59" s="219">
        <v>2.37</v>
      </c>
      <c r="Y59" s="219">
        <v>0</v>
      </c>
      <c r="Z59" s="219">
        <v>64.42</v>
      </c>
      <c r="AA59" s="219">
        <v>25.17</v>
      </c>
      <c r="AB59" s="219">
        <v>0</v>
      </c>
      <c r="AC59" s="219">
        <v>6.29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12.16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16.32</v>
      </c>
      <c r="D60" s="219">
        <v>2.89</v>
      </c>
      <c r="E60" s="219">
        <v>0</v>
      </c>
      <c r="F60" s="219">
        <v>0</v>
      </c>
      <c r="G60" s="219">
        <v>32.51</v>
      </c>
      <c r="H60" s="219">
        <v>0</v>
      </c>
      <c r="I60" s="219">
        <v>40.07</v>
      </c>
      <c r="J60" s="219">
        <v>2.74</v>
      </c>
      <c r="K60" s="219">
        <v>117.2</v>
      </c>
      <c r="L60" s="219">
        <v>9.27</v>
      </c>
      <c r="M60" s="219">
        <v>2.37</v>
      </c>
      <c r="N60" s="219">
        <v>1.95</v>
      </c>
      <c r="O60" s="219">
        <v>2.73</v>
      </c>
      <c r="P60" s="219">
        <v>1.1000000000000001</v>
      </c>
      <c r="Q60" s="219">
        <v>6.9</v>
      </c>
      <c r="R60" s="219">
        <v>14.45</v>
      </c>
      <c r="S60" s="219">
        <v>5.93</v>
      </c>
      <c r="T60" s="219">
        <v>0.7</v>
      </c>
      <c r="U60" s="219">
        <v>1.5</v>
      </c>
      <c r="V60" s="219">
        <v>0.3</v>
      </c>
      <c r="W60" s="219">
        <v>0.68</v>
      </c>
      <c r="X60" s="219">
        <v>2.37</v>
      </c>
      <c r="Y60" s="219">
        <v>0</v>
      </c>
      <c r="Z60" s="219">
        <v>64.42</v>
      </c>
      <c r="AA60" s="219">
        <v>25.17</v>
      </c>
      <c r="AB60" s="219">
        <v>0</v>
      </c>
      <c r="AC60" s="219">
        <v>6.29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12.16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16.32</v>
      </c>
      <c r="D61" s="219">
        <v>2.89</v>
      </c>
      <c r="E61" s="219">
        <v>0</v>
      </c>
      <c r="F61" s="219">
        <v>0</v>
      </c>
      <c r="G61" s="219">
        <v>32.51</v>
      </c>
      <c r="H61" s="219">
        <v>0</v>
      </c>
      <c r="I61" s="219">
        <v>40.07</v>
      </c>
      <c r="J61" s="219">
        <v>2.74</v>
      </c>
      <c r="K61" s="219">
        <v>118.24</v>
      </c>
      <c r="L61" s="219">
        <v>9.27</v>
      </c>
      <c r="M61" s="219">
        <v>2.37</v>
      </c>
      <c r="N61" s="219">
        <v>1.95</v>
      </c>
      <c r="O61" s="219">
        <v>2.73</v>
      </c>
      <c r="P61" s="219">
        <v>1.1000000000000001</v>
      </c>
      <c r="Q61" s="219">
        <v>6.57</v>
      </c>
      <c r="R61" s="219">
        <v>14.45</v>
      </c>
      <c r="S61" s="219">
        <v>5.97</v>
      </c>
      <c r="T61" s="219">
        <v>0.71</v>
      </c>
      <c r="U61" s="219">
        <v>1.5</v>
      </c>
      <c r="V61" s="219">
        <v>0.3</v>
      </c>
      <c r="W61" s="219">
        <v>0.7</v>
      </c>
      <c r="X61" s="219">
        <v>2.37</v>
      </c>
      <c r="Y61" s="219">
        <v>0</v>
      </c>
      <c r="Z61" s="219">
        <v>66.55</v>
      </c>
      <c r="AA61" s="219">
        <v>25.17</v>
      </c>
      <c r="AB61" s="219">
        <v>0</v>
      </c>
      <c r="AC61" s="219">
        <v>6.29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12.16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16.32</v>
      </c>
      <c r="D62" s="219">
        <v>2.89</v>
      </c>
      <c r="E62" s="219">
        <v>0</v>
      </c>
      <c r="F62" s="219">
        <v>0</v>
      </c>
      <c r="G62" s="219">
        <v>32.51</v>
      </c>
      <c r="H62" s="219">
        <v>0</v>
      </c>
      <c r="I62" s="219">
        <v>40.07</v>
      </c>
      <c r="J62" s="219">
        <v>2.74</v>
      </c>
      <c r="K62" s="219">
        <v>118.23</v>
      </c>
      <c r="L62" s="219">
        <v>9.27</v>
      </c>
      <c r="M62" s="219">
        <v>2.37</v>
      </c>
      <c r="N62" s="219">
        <v>1.95</v>
      </c>
      <c r="O62" s="219">
        <v>2.73</v>
      </c>
      <c r="P62" s="219">
        <v>1.1000000000000001</v>
      </c>
      <c r="Q62" s="219">
        <v>6.17</v>
      </c>
      <c r="R62" s="219">
        <v>14.45</v>
      </c>
      <c r="S62" s="219">
        <v>5.97</v>
      </c>
      <c r="T62" s="219">
        <v>0.71</v>
      </c>
      <c r="U62" s="219">
        <v>1.5</v>
      </c>
      <c r="V62" s="219">
        <v>0.3</v>
      </c>
      <c r="W62" s="219">
        <v>0.7</v>
      </c>
      <c r="X62" s="219">
        <v>2.37</v>
      </c>
      <c r="Y62" s="219">
        <v>0</v>
      </c>
      <c r="Z62" s="219">
        <v>35.51</v>
      </c>
      <c r="AA62" s="219">
        <v>25.17</v>
      </c>
      <c r="AB62" s="219">
        <v>0</v>
      </c>
      <c r="AC62" s="219">
        <v>6.29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12.16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16.32</v>
      </c>
      <c r="D63" s="219">
        <v>2.89</v>
      </c>
      <c r="E63" s="219">
        <v>0</v>
      </c>
      <c r="F63" s="219">
        <v>0</v>
      </c>
      <c r="G63" s="219">
        <v>32.51</v>
      </c>
      <c r="H63" s="219">
        <v>0</v>
      </c>
      <c r="I63" s="219">
        <v>40.07</v>
      </c>
      <c r="J63" s="219">
        <v>2.74</v>
      </c>
      <c r="K63" s="219">
        <v>83.47</v>
      </c>
      <c r="L63" s="219">
        <v>9.27</v>
      </c>
      <c r="M63" s="219">
        <v>2.37</v>
      </c>
      <c r="N63" s="219">
        <v>1.95</v>
      </c>
      <c r="O63" s="219">
        <v>2.73</v>
      </c>
      <c r="P63" s="219">
        <v>1.1000000000000001</v>
      </c>
      <c r="Q63" s="219">
        <v>6.9</v>
      </c>
      <c r="R63" s="219">
        <v>0.7</v>
      </c>
      <c r="S63" s="219">
        <v>7.93</v>
      </c>
      <c r="T63" s="219">
        <v>0.78</v>
      </c>
      <c r="U63" s="219">
        <v>1.5</v>
      </c>
      <c r="V63" s="219">
        <v>0.3</v>
      </c>
      <c r="W63" s="219">
        <v>0.71</v>
      </c>
      <c r="X63" s="219">
        <v>2.37</v>
      </c>
      <c r="Y63" s="219">
        <v>0</v>
      </c>
      <c r="Z63" s="219">
        <v>4.46</v>
      </c>
      <c r="AA63" s="219">
        <v>-2.7</v>
      </c>
      <c r="AB63" s="219">
        <v>0</v>
      </c>
      <c r="AC63" s="219">
        <v>6.29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12.16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16.32</v>
      </c>
      <c r="D64" s="219">
        <v>2.89</v>
      </c>
      <c r="E64" s="219">
        <v>0</v>
      </c>
      <c r="F64" s="219">
        <v>0</v>
      </c>
      <c r="G64" s="219">
        <v>32.51</v>
      </c>
      <c r="H64" s="219">
        <v>0</v>
      </c>
      <c r="I64" s="219">
        <v>40.07</v>
      </c>
      <c r="J64" s="219">
        <v>2.74</v>
      </c>
      <c r="K64" s="219">
        <v>35.29</v>
      </c>
      <c r="L64" s="219">
        <v>9.27</v>
      </c>
      <c r="M64" s="219">
        <v>2.37</v>
      </c>
      <c r="N64" s="219">
        <v>1.95</v>
      </c>
      <c r="O64" s="219">
        <v>2.73</v>
      </c>
      <c r="P64" s="219">
        <v>1.1000000000000001</v>
      </c>
      <c r="Q64" s="219">
        <v>6.9</v>
      </c>
      <c r="R64" s="219">
        <v>0.7</v>
      </c>
      <c r="S64" s="219">
        <v>7.93</v>
      </c>
      <c r="T64" s="219">
        <v>0.78</v>
      </c>
      <c r="U64" s="219">
        <v>1.5</v>
      </c>
      <c r="V64" s="219">
        <v>0.3</v>
      </c>
      <c r="W64" s="219">
        <v>0.71</v>
      </c>
      <c r="X64" s="219">
        <v>2.37</v>
      </c>
      <c r="Y64" s="219">
        <v>0</v>
      </c>
      <c r="Z64" s="219">
        <v>4.46</v>
      </c>
      <c r="AA64" s="219">
        <v>-2.7</v>
      </c>
      <c r="AB64" s="219">
        <v>0</v>
      </c>
      <c r="AC64" s="219">
        <v>6.29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12.16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16.32</v>
      </c>
      <c r="D65" s="219">
        <v>2.89</v>
      </c>
      <c r="E65" s="219">
        <v>0</v>
      </c>
      <c r="F65" s="219">
        <v>0</v>
      </c>
      <c r="G65" s="219">
        <v>32.51</v>
      </c>
      <c r="H65" s="219">
        <v>0</v>
      </c>
      <c r="I65" s="219">
        <v>40.07</v>
      </c>
      <c r="J65" s="219">
        <v>2.74</v>
      </c>
      <c r="K65" s="219">
        <v>9.3699999999999992</v>
      </c>
      <c r="L65" s="219">
        <v>0.99</v>
      </c>
      <c r="M65" s="219">
        <v>2.37</v>
      </c>
      <c r="N65" s="219">
        <v>1.95</v>
      </c>
      <c r="O65" s="219">
        <v>2.73</v>
      </c>
      <c r="P65" s="219">
        <v>1.1000000000000001</v>
      </c>
      <c r="Q65" s="219">
        <v>0.46</v>
      </c>
      <c r="R65" s="219">
        <v>0.7</v>
      </c>
      <c r="S65" s="219">
        <v>0.43</v>
      </c>
      <c r="T65" s="219">
        <v>0.03</v>
      </c>
      <c r="U65" s="219">
        <v>1.5</v>
      </c>
      <c r="V65" s="219">
        <v>0.3</v>
      </c>
      <c r="W65" s="219">
        <v>0.7</v>
      </c>
      <c r="X65" s="219">
        <v>2.37</v>
      </c>
      <c r="Y65" s="219">
        <v>0</v>
      </c>
      <c r="Z65" s="219">
        <v>4.46</v>
      </c>
      <c r="AA65" s="219">
        <v>-2.7</v>
      </c>
      <c r="AB65" s="219">
        <v>0</v>
      </c>
      <c r="AC65" s="219">
        <v>6.29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12.16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16.32</v>
      </c>
      <c r="D66" s="219">
        <v>2.89</v>
      </c>
      <c r="E66" s="219">
        <v>0</v>
      </c>
      <c r="F66" s="219">
        <v>0</v>
      </c>
      <c r="G66" s="219">
        <v>32.51</v>
      </c>
      <c r="H66" s="219">
        <v>0</v>
      </c>
      <c r="I66" s="219">
        <v>40.07</v>
      </c>
      <c r="J66" s="219">
        <v>2.74</v>
      </c>
      <c r="K66" s="219">
        <v>9.3699999999999992</v>
      </c>
      <c r="L66" s="219">
        <v>0.51</v>
      </c>
      <c r="M66" s="219">
        <v>2.37</v>
      </c>
      <c r="N66" s="219">
        <v>1.95</v>
      </c>
      <c r="O66" s="219">
        <v>2.73</v>
      </c>
      <c r="P66" s="219">
        <v>1.1000000000000001</v>
      </c>
      <c r="Q66" s="219">
        <v>0.35</v>
      </c>
      <c r="R66" s="219">
        <v>0.7</v>
      </c>
      <c r="S66" s="219">
        <v>0.43</v>
      </c>
      <c r="T66" s="219">
        <v>0.03</v>
      </c>
      <c r="U66" s="219">
        <v>1.5</v>
      </c>
      <c r="V66" s="219">
        <v>0.3</v>
      </c>
      <c r="W66" s="219">
        <v>0.7</v>
      </c>
      <c r="X66" s="219">
        <v>2.37</v>
      </c>
      <c r="Y66" s="219">
        <v>0</v>
      </c>
      <c r="Z66" s="219">
        <v>4.46</v>
      </c>
      <c r="AA66" s="219">
        <v>-2.7</v>
      </c>
      <c r="AB66" s="219">
        <v>0</v>
      </c>
      <c r="AC66" s="219">
        <v>6.29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12.16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16.32</v>
      </c>
      <c r="D67" s="219">
        <v>2.89</v>
      </c>
      <c r="E67" s="219">
        <v>0</v>
      </c>
      <c r="F67" s="219">
        <v>0</v>
      </c>
      <c r="G67" s="219">
        <v>32.51</v>
      </c>
      <c r="H67" s="219">
        <v>0</v>
      </c>
      <c r="I67" s="219">
        <v>40.07</v>
      </c>
      <c r="J67" s="219">
        <v>2.74</v>
      </c>
      <c r="K67" s="219">
        <v>9.3800000000000008</v>
      </c>
      <c r="L67" s="219">
        <v>0.51</v>
      </c>
      <c r="M67" s="219">
        <v>2.37</v>
      </c>
      <c r="N67" s="219">
        <v>1.95</v>
      </c>
      <c r="O67" s="219">
        <v>2.73</v>
      </c>
      <c r="P67" s="219">
        <v>1.1000000000000001</v>
      </c>
      <c r="Q67" s="219">
        <v>0.36</v>
      </c>
      <c r="R67" s="219">
        <v>0.7</v>
      </c>
      <c r="S67" s="219">
        <v>0.44</v>
      </c>
      <c r="T67" s="219">
        <v>0.03</v>
      </c>
      <c r="U67" s="219">
        <v>1.5</v>
      </c>
      <c r="V67" s="219">
        <v>0.3</v>
      </c>
      <c r="W67" s="219">
        <v>0.7</v>
      </c>
      <c r="X67" s="219">
        <v>2.37</v>
      </c>
      <c r="Y67" s="219">
        <v>0</v>
      </c>
      <c r="Z67" s="219">
        <v>4.46</v>
      </c>
      <c r="AA67" s="219">
        <v>-2.7</v>
      </c>
      <c r="AB67" s="219">
        <v>0</v>
      </c>
      <c r="AC67" s="219">
        <v>6.29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12.16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16.32</v>
      </c>
      <c r="D68" s="219">
        <v>2.89</v>
      </c>
      <c r="E68" s="219">
        <v>0</v>
      </c>
      <c r="F68" s="219">
        <v>0</v>
      </c>
      <c r="G68" s="219">
        <v>32.51</v>
      </c>
      <c r="H68" s="219">
        <v>0</v>
      </c>
      <c r="I68" s="219">
        <v>40.07</v>
      </c>
      <c r="J68" s="219">
        <v>2.74</v>
      </c>
      <c r="K68" s="219">
        <v>9.3800000000000008</v>
      </c>
      <c r="L68" s="219">
        <v>0.51</v>
      </c>
      <c r="M68" s="219">
        <v>2.37</v>
      </c>
      <c r="N68" s="219">
        <v>1.95</v>
      </c>
      <c r="O68" s="219">
        <v>2.73</v>
      </c>
      <c r="P68" s="219">
        <v>1.1000000000000001</v>
      </c>
      <c r="Q68" s="219">
        <v>0.36</v>
      </c>
      <c r="R68" s="219">
        <v>0.7</v>
      </c>
      <c r="S68" s="219">
        <v>0.44</v>
      </c>
      <c r="T68" s="219">
        <v>0.03</v>
      </c>
      <c r="U68" s="219">
        <v>1.5</v>
      </c>
      <c r="V68" s="219">
        <v>0.3</v>
      </c>
      <c r="W68" s="219">
        <v>0.7</v>
      </c>
      <c r="X68" s="219">
        <v>2.37</v>
      </c>
      <c r="Y68" s="219">
        <v>0</v>
      </c>
      <c r="Z68" s="219">
        <v>4.46</v>
      </c>
      <c r="AA68" s="219">
        <v>1.45</v>
      </c>
      <c r="AB68" s="219">
        <v>0</v>
      </c>
      <c r="AC68" s="219">
        <v>6.29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12.16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16.32</v>
      </c>
      <c r="D69" s="219">
        <v>2.89</v>
      </c>
      <c r="E69" s="219">
        <v>0</v>
      </c>
      <c r="F69" s="219">
        <v>0</v>
      </c>
      <c r="G69" s="219">
        <v>32.51</v>
      </c>
      <c r="H69" s="219">
        <v>0</v>
      </c>
      <c r="I69" s="219">
        <v>40.07</v>
      </c>
      <c r="J69" s="219">
        <v>2.74</v>
      </c>
      <c r="K69" s="219">
        <v>0</v>
      </c>
      <c r="L69" s="219">
        <v>0.51</v>
      </c>
      <c r="M69" s="219">
        <v>2.37</v>
      </c>
      <c r="N69" s="219">
        <v>1.95</v>
      </c>
      <c r="O69" s="219">
        <v>2.73</v>
      </c>
      <c r="P69" s="219">
        <v>1.1000000000000001</v>
      </c>
      <c r="Q69" s="219">
        <v>0.36</v>
      </c>
      <c r="R69" s="219">
        <v>0.7</v>
      </c>
      <c r="S69" s="219">
        <v>0.44</v>
      </c>
      <c r="T69" s="219">
        <v>0.03</v>
      </c>
      <c r="U69" s="219">
        <v>1.5</v>
      </c>
      <c r="V69" s="219">
        <v>0.3</v>
      </c>
      <c r="W69" s="219">
        <v>0.7</v>
      </c>
      <c r="X69" s="219">
        <v>2.37</v>
      </c>
      <c r="Y69" s="219">
        <v>0</v>
      </c>
      <c r="Z69" s="219">
        <v>4.46</v>
      </c>
      <c r="AA69" s="219">
        <v>1.45</v>
      </c>
      <c r="AB69" s="219">
        <v>0</v>
      </c>
      <c r="AC69" s="219">
        <v>6.29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16.32</v>
      </c>
      <c r="D70" s="219">
        <v>2.89</v>
      </c>
      <c r="E70" s="219">
        <v>0</v>
      </c>
      <c r="F70" s="219">
        <v>0</v>
      </c>
      <c r="G70" s="219">
        <v>32.51</v>
      </c>
      <c r="H70" s="219">
        <v>0</v>
      </c>
      <c r="I70" s="219">
        <v>40.07</v>
      </c>
      <c r="J70" s="219">
        <v>2.74</v>
      </c>
      <c r="K70" s="219">
        <v>0</v>
      </c>
      <c r="L70" s="219">
        <v>0.51</v>
      </c>
      <c r="M70" s="219">
        <v>2.37</v>
      </c>
      <c r="N70" s="219">
        <v>1.95</v>
      </c>
      <c r="O70" s="219">
        <v>2.73</v>
      </c>
      <c r="P70" s="219">
        <v>1.1000000000000001</v>
      </c>
      <c r="Q70" s="219">
        <v>0.36</v>
      </c>
      <c r="R70" s="219">
        <v>0.7</v>
      </c>
      <c r="S70" s="219">
        <v>0.44</v>
      </c>
      <c r="T70" s="219">
        <v>0.03</v>
      </c>
      <c r="U70" s="219">
        <v>1.5</v>
      </c>
      <c r="V70" s="219">
        <v>0.3</v>
      </c>
      <c r="W70" s="219">
        <v>0.7</v>
      </c>
      <c r="X70" s="219">
        <v>2.37</v>
      </c>
      <c r="Y70" s="219">
        <v>0</v>
      </c>
      <c r="Z70" s="219">
        <v>4.46</v>
      </c>
      <c r="AA70" s="219">
        <v>1.45</v>
      </c>
      <c r="AB70" s="219">
        <v>0</v>
      </c>
      <c r="AC70" s="219">
        <v>6.29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16.32</v>
      </c>
      <c r="D71" s="219">
        <v>2.89</v>
      </c>
      <c r="E71" s="219">
        <v>0</v>
      </c>
      <c r="F71" s="219">
        <v>0</v>
      </c>
      <c r="G71" s="219">
        <v>32.51</v>
      </c>
      <c r="H71" s="219">
        <v>0</v>
      </c>
      <c r="I71" s="219">
        <v>40.07</v>
      </c>
      <c r="J71" s="219">
        <v>2.74</v>
      </c>
      <c r="K71" s="219">
        <v>0</v>
      </c>
      <c r="L71" s="219">
        <v>0.51</v>
      </c>
      <c r="M71" s="219">
        <v>2.0099999999999998</v>
      </c>
      <c r="N71" s="219">
        <v>1.95</v>
      </c>
      <c r="O71" s="219">
        <v>2.73</v>
      </c>
      <c r="P71" s="219">
        <v>1.1000000000000001</v>
      </c>
      <c r="Q71" s="219">
        <v>0.36</v>
      </c>
      <c r="R71" s="219">
        <v>0.7</v>
      </c>
      <c r="S71" s="219">
        <v>0.44</v>
      </c>
      <c r="T71" s="219">
        <v>0.03</v>
      </c>
      <c r="U71" s="219">
        <v>1.5</v>
      </c>
      <c r="V71" s="219">
        <v>0.3</v>
      </c>
      <c r="W71" s="219">
        <v>0.68</v>
      </c>
      <c r="X71" s="219">
        <v>2.37</v>
      </c>
      <c r="Y71" s="219">
        <v>0</v>
      </c>
      <c r="Z71" s="219">
        <v>4.46</v>
      </c>
      <c r="AA71" s="219">
        <v>1.45</v>
      </c>
      <c r="AB71" s="219">
        <v>0</v>
      </c>
      <c r="AC71" s="219">
        <v>6.29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-60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16.32</v>
      </c>
      <c r="D72" s="219">
        <v>2.89</v>
      </c>
      <c r="E72" s="219">
        <v>0</v>
      </c>
      <c r="F72" s="219">
        <v>0</v>
      </c>
      <c r="G72" s="219">
        <v>32.51</v>
      </c>
      <c r="H72" s="219">
        <v>0</v>
      </c>
      <c r="I72" s="219">
        <v>40.07</v>
      </c>
      <c r="J72" s="219">
        <v>2.74</v>
      </c>
      <c r="K72" s="219">
        <v>0</v>
      </c>
      <c r="L72" s="219">
        <v>0.51</v>
      </c>
      <c r="M72" s="219">
        <v>2.0099999999999998</v>
      </c>
      <c r="N72" s="219">
        <v>1.95</v>
      </c>
      <c r="O72" s="219">
        <v>2.73</v>
      </c>
      <c r="P72" s="219">
        <v>1.1000000000000001</v>
      </c>
      <c r="Q72" s="219">
        <v>0.36</v>
      </c>
      <c r="R72" s="219">
        <v>0.7</v>
      </c>
      <c r="S72" s="219">
        <v>0.44</v>
      </c>
      <c r="T72" s="219">
        <v>0.03</v>
      </c>
      <c r="U72" s="219">
        <v>1.5</v>
      </c>
      <c r="V72" s="219">
        <v>0.3</v>
      </c>
      <c r="W72" s="219">
        <v>0.68</v>
      </c>
      <c r="X72" s="219">
        <v>2.37</v>
      </c>
      <c r="Y72" s="219">
        <v>0</v>
      </c>
      <c r="Z72" s="219">
        <v>4.46</v>
      </c>
      <c r="AA72" s="219">
        <v>1.45</v>
      </c>
      <c r="AB72" s="219">
        <v>0</v>
      </c>
      <c r="AC72" s="219">
        <v>6.29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-60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16.32</v>
      </c>
      <c r="D73" s="219">
        <v>2.89</v>
      </c>
      <c r="E73" s="219">
        <v>0</v>
      </c>
      <c r="F73" s="219">
        <v>0</v>
      </c>
      <c r="G73" s="219">
        <v>32.51</v>
      </c>
      <c r="H73" s="219">
        <v>0</v>
      </c>
      <c r="I73" s="219">
        <v>40.07</v>
      </c>
      <c r="J73" s="219">
        <v>2.74</v>
      </c>
      <c r="K73" s="219">
        <v>0</v>
      </c>
      <c r="L73" s="219">
        <v>0.51</v>
      </c>
      <c r="M73" s="219">
        <v>2.0099999999999998</v>
      </c>
      <c r="N73" s="219">
        <v>1.95</v>
      </c>
      <c r="O73" s="219">
        <v>2.73</v>
      </c>
      <c r="P73" s="219">
        <v>1.1000000000000001</v>
      </c>
      <c r="Q73" s="219">
        <v>0.36</v>
      </c>
      <c r="R73" s="219">
        <v>0.7</v>
      </c>
      <c r="S73" s="219">
        <v>0.44</v>
      </c>
      <c r="T73" s="219">
        <v>0.03</v>
      </c>
      <c r="U73" s="219">
        <v>1.5</v>
      </c>
      <c r="V73" s="219">
        <v>0.3</v>
      </c>
      <c r="W73" s="219">
        <v>0.68</v>
      </c>
      <c r="X73" s="219">
        <v>2.37</v>
      </c>
      <c r="Y73" s="219">
        <v>0</v>
      </c>
      <c r="Z73" s="219">
        <v>4.46</v>
      </c>
      <c r="AA73" s="219">
        <v>1.45</v>
      </c>
      <c r="AB73" s="219">
        <v>0</v>
      </c>
      <c r="AC73" s="219">
        <v>6.29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-60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16.32</v>
      </c>
      <c r="D74" s="219">
        <v>2.89</v>
      </c>
      <c r="E74" s="219">
        <v>0</v>
      </c>
      <c r="F74" s="219">
        <v>0</v>
      </c>
      <c r="G74" s="219">
        <v>32.51</v>
      </c>
      <c r="H74" s="219">
        <v>0</v>
      </c>
      <c r="I74" s="219">
        <v>40.07</v>
      </c>
      <c r="J74" s="219">
        <v>2.74</v>
      </c>
      <c r="K74" s="219">
        <v>0</v>
      </c>
      <c r="L74" s="219">
        <v>0.51</v>
      </c>
      <c r="M74" s="219">
        <v>2.0099999999999998</v>
      </c>
      <c r="N74" s="219">
        <v>1.95</v>
      </c>
      <c r="O74" s="219">
        <v>2.73</v>
      </c>
      <c r="P74" s="219">
        <v>1.1000000000000001</v>
      </c>
      <c r="Q74" s="219">
        <v>0.36</v>
      </c>
      <c r="R74" s="219">
        <v>0.7</v>
      </c>
      <c r="S74" s="219">
        <v>0.44</v>
      </c>
      <c r="T74" s="219">
        <v>0.03</v>
      </c>
      <c r="U74" s="219">
        <v>1.5</v>
      </c>
      <c r="V74" s="219">
        <v>0.3</v>
      </c>
      <c r="W74" s="219">
        <v>0.68</v>
      </c>
      <c r="X74" s="219">
        <v>2.37</v>
      </c>
      <c r="Y74" s="219">
        <v>0</v>
      </c>
      <c r="Z74" s="219">
        <v>4.46</v>
      </c>
      <c r="AA74" s="219">
        <v>1.45</v>
      </c>
      <c r="AB74" s="219">
        <v>0</v>
      </c>
      <c r="AC74" s="219">
        <v>6.29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-60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16.32</v>
      </c>
      <c r="D75" s="219">
        <v>2.89</v>
      </c>
      <c r="E75" s="219">
        <v>0</v>
      </c>
      <c r="F75" s="219">
        <v>0</v>
      </c>
      <c r="G75" s="219">
        <v>32.51</v>
      </c>
      <c r="H75" s="219">
        <v>0</v>
      </c>
      <c r="I75" s="219">
        <v>40.07</v>
      </c>
      <c r="J75" s="219">
        <v>2.74</v>
      </c>
      <c r="K75" s="219">
        <v>0</v>
      </c>
      <c r="L75" s="219">
        <v>0.51</v>
      </c>
      <c r="M75" s="219">
        <v>2.0099999999999998</v>
      </c>
      <c r="N75" s="219">
        <v>1.95</v>
      </c>
      <c r="O75" s="219">
        <v>2.73</v>
      </c>
      <c r="P75" s="219">
        <v>1.1000000000000001</v>
      </c>
      <c r="Q75" s="219">
        <v>0.36</v>
      </c>
      <c r="R75" s="219">
        <v>0.7</v>
      </c>
      <c r="S75" s="219">
        <v>0.44</v>
      </c>
      <c r="T75" s="219">
        <v>0.03</v>
      </c>
      <c r="U75" s="219">
        <v>1.5</v>
      </c>
      <c r="V75" s="219">
        <v>0.3</v>
      </c>
      <c r="W75" s="219">
        <v>0.68</v>
      </c>
      <c r="X75" s="219">
        <v>2.37</v>
      </c>
      <c r="Y75" s="219">
        <v>0</v>
      </c>
      <c r="Z75" s="219">
        <v>4.46</v>
      </c>
      <c r="AA75" s="219">
        <v>1.45</v>
      </c>
      <c r="AB75" s="219">
        <v>0</v>
      </c>
      <c r="AC75" s="219">
        <v>6.29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-60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16.32</v>
      </c>
      <c r="D76" s="219">
        <v>2.89</v>
      </c>
      <c r="E76" s="219">
        <v>0</v>
      </c>
      <c r="F76" s="219">
        <v>0</v>
      </c>
      <c r="G76" s="219">
        <v>32.51</v>
      </c>
      <c r="H76" s="219">
        <v>0</v>
      </c>
      <c r="I76" s="219">
        <v>40.07</v>
      </c>
      <c r="J76" s="219">
        <v>2.74</v>
      </c>
      <c r="K76" s="219">
        <v>0</v>
      </c>
      <c r="L76" s="219">
        <v>0.51</v>
      </c>
      <c r="M76" s="219">
        <v>2.0099999999999998</v>
      </c>
      <c r="N76" s="219">
        <v>1.95</v>
      </c>
      <c r="O76" s="219">
        <v>2.73</v>
      </c>
      <c r="P76" s="219">
        <v>1.1000000000000001</v>
      </c>
      <c r="Q76" s="219">
        <v>0.36</v>
      </c>
      <c r="R76" s="219">
        <v>0.7</v>
      </c>
      <c r="S76" s="219">
        <v>0.44</v>
      </c>
      <c r="T76" s="219">
        <v>0.03</v>
      </c>
      <c r="U76" s="219">
        <v>1.5</v>
      </c>
      <c r="V76" s="219">
        <v>0.3</v>
      </c>
      <c r="W76" s="219">
        <v>0.68</v>
      </c>
      <c r="X76" s="219">
        <v>2.37</v>
      </c>
      <c r="Y76" s="219">
        <v>0</v>
      </c>
      <c r="Z76" s="219">
        <v>4.46</v>
      </c>
      <c r="AA76" s="219">
        <v>1.45</v>
      </c>
      <c r="AB76" s="219">
        <v>0</v>
      </c>
      <c r="AC76" s="219">
        <v>6.29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-60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16.32</v>
      </c>
      <c r="D77" s="219">
        <v>2.89</v>
      </c>
      <c r="E77" s="219">
        <v>0</v>
      </c>
      <c r="F77" s="219">
        <v>0</v>
      </c>
      <c r="G77" s="219">
        <v>32.51</v>
      </c>
      <c r="H77" s="219">
        <v>0</v>
      </c>
      <c r="I77" s="219">
        <v>40.07</v>
      </c>
      <c r="J77" s="219">
        <v>2.74</v>
      </c>
      <c r="K77" s="219">
        <v>0</v>
      </c>
      <c r="L77" s="219">
        <v>0.51</v>
      </c>
      <c r="M77" s="219">
        <v>2.0099999999999998</v>
      </c>
      <c r="N77" s="219">
        <v>1.95</v>
      </c>
      <c r="O77" s="219">
        <v>2.73</v>
      </c>
      <c r="P77" s="219">
        <v>1.1000000000000001</v>
      </c>
      <c r="Q77" s="219">
        <v>0.36</v>
      </c>
      <c r="R77" s="219">
        <v>0.7</v>
      </c>
      <c r="S77" s="219">
        <v>0.44</v>
      </c>
      <c r="T77" s="219">
        <v>0.03</v>
      </c>
      <c r="U77" s="219">
        <v>1.5</v>
      </c>
      <c r="V77" s="219">
        <v>0.3</v>
      </c>
      <c r="W77" s="219">
        <v>0.66</v>
      </c>
      <c r="X77" s="219">
        <v>2.37</v>
      </c>
      <c r="Y77" s="219">
        <v>0</v>
      </c>
      <c r="Z77" s="219">
        <v>4.46</v>
      </c>
      <c r="AA77" s="219">
        <v>1.45</v>
      </c>
      <c r="AB77" s="219">
        <v>0</v>
      </c>
      <c r="AC77" s="219">
        <v>6.29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-60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16.32</v>
      </c>
      <c r="D78" s="219">
        <v>2.89</v>
      </c>
      <c r="E78" s="219">
        <v>0</v>
      </c>
      <c r="F78" s="219">
        <v>0</v>
      </c>
      <c r="G78" s="219">
        <v>32.51</v>
      </c>
      <c r="H78" s="219">
        <v>0</v>
      </c>
      <c r="I78" s="219">
        <v>40.07</v>
      </c>
      <c r="J78" s="219">
        <v>2.74</v>
      </c>
      <c r="K78" s="219">
        <v>0</v>
      </c>
      <c r="L78" s="219">
        <v>0.51</v>
      </c>
      <c r="M78" s="219">
        <v>2.0099999999999998</v>
      </c>
      <c r="N78" s="219">
        <v>1.95</v>
      </c>
      <c r="O78" s="219">
        <v>2.73</v>
      </c>
      <c r="P78" s="219">
        <v>1.1000000000000001</v>
      </c>
      <c r="Q78" s="219">
        <v>0.36</v>
      </c>
      <c r="R78" s="219">
        <v>0.7</v>
      </c>
      <c r="S78" s="219">
        <v>0.44</v>
      </c>
      <c r="T78" s="219">
        <v>0.03</v>
      </c>
      <c r="U78" s="219">
        <v>1.5</v>
      </c>
      <c r="V78" s="219">
        <v>0.3</v>
      </c>
      <c r="W78" s="219">
        <v>0.66</v>
      </c>
      <c r="X78" s="219">
        <v>2.37</v>
      </c>
      <c r="Y78" s="219">
        <v>0</v>
      </c>
      <c r="Z78" s="219">
        <v>4.46</v>
      </c>
      <c r="AA78" s="219">
        <v>1.45</v>
      </c>
      <c r="AB78" s="219">
        <v>0</v>
      </c>
      <c r="AC78" s="219">
        <v>6.29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-60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16.32</v>
      </c>
      <c r="D79" s="219">
        <v>2.89</v>
      </c>
      <c r="E79" s="219">
        <v>0</v>
      </c>
      <c r="F79" s="219">
        <v>0</v>
      </c>
      <c r="G79" s="219">
        <v>32.51</v>
      </c>
      <c r="H79" s="219">
        <v>0</v>
      </c>
      <c r="I79" s="219">
        <v>40.07</v>
      </c>
      <c r="J79" s="219">
        <v>2.74</v>
      </c>
      <c r="K79" s="219">
        <v>0</v>
      </c>
      <c r="L79" s="219">
        <v>0.86</v>
      </c>
      <c r="M79" s="219">
        <v>2.0099999999999998</v>
      </c>
      <c r="N79" s="219">
        <v>1.95</v>
      </c>
      <c r="O79" s="219">
        <v>2.73</v>
      </c>
      <c r="P79" s="219">
        <v>1.1000000000000001</v>
      </c>
      <c r="Q79" s="219">
        <v>0.36</v>
      </c>
      <c r="R79" s="219">
        <v>0.7</v>
      </c>
      <c r="S79" s="219">
        <v>0.43</v>
      </c>
      <c r="T79" s="219">
        <v>0.03</v>
      </c>
      <c r="U79" s="219">
        <v>1.5</v>
      </c>
      <c r="V79" s="219">
        <v>0.3</v>
      </c>
      <c r="W79" s="219">
        <v>0.66</v>
      </c>
      <c r="X79" s="219">
        <v>2.37</v>
      </c>
      <c r="Y79" s="219">
        <v>0</v>
      </c>
      <c r="Z79" s="219">
        <v>4.46</v>
      </c>
      <c r="AA79" s="219">
        <v>1.45</v>
      </c>
      <c r="AB79" s="219">
        <v>0</v>
      </c>
      <c r="AC79" s="219">
        <v>6.29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-16.62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16.32</v>
      </c>
      <c r="D80" s="219">
        <v>2.89</v>
      </c>
      <c r="E80" s="219">
        <v>0</v>
      </c>
      <c r="F80" s="219">
        <v>0</v>
      </c>
      <c r="G80" s="219">
        <v>32.51</v>
      </c>
      <c r="H80" s="219">
        <v>0</v>
      </c>
      <c r="I80" s="219">
        <v>40.07</v>
      </c>
      <c r="J80" s="219">
        <v>2.74</v>
      </c>
      <c r="K80" s="219">
        <v>0</v>
      </c>
      <c r="L80" s="219">
        <v>0.98</v>
      </c>
      <c r="M80" s="219">
        <v>2.0099999999999998</v>
      </c>
      <c r="N80" s="219">
        <v>1.95</v>
      </c>
      <c r="O80" s="219">
        <v>2.73</v>
      </c>
      <c r="P80" s="219">
        <v>1.1000000000000001</v>
      </c>
      <c r="Q80" s="219">
        <v>0.36</v>
      </c>
      <c r="R80" s="219">
        <v>0.7</v>
      </c>
      <c r="S80" s="219">
        <v>0.43</v>
      </c>
      <c r="T80" s="219">
        <v>0.03</v>
      </c>
      <c r="U80" s="219">
        <v>1.5</v>
      </c>
      <c r="V80" s="219">
        <v>0.3</v>
      </c>
      <c r="W80" s="219">
        <v>0.66</v>
      </c>
      <c r="X80" s="219">
        <v>2.37</v>
      </c>
      <c r="Y80" s="219">
        <v>0</v>
      </c>
      <c r="Z80" s="219">
        <v>4.46</v>
      </c>
      <c r="AA80" s="219">
        <v>1.45</v>
      </c>
      <c r="AB80" s="219">
        <v>0</v>
      </c>
      <c r="AC80" s="219">
        <v>6.29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-16.62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16.32</v>
      </c>
      <c r="D81" s="219">
        <v>2.89</v>
      </c>
      <c r="E81" s="219">
        <v>0</v>
      </c>
      <c r="F81" s="219">
        <v>0</v>
      </c>
      <c r="G81" s="219">
        <v>32.51</v>
      </c>
      <c r="H81" s="219">
        <v>0</v>
      </c>
      <c r="I81" s="219">
        <v>40.07</v>
      </c>
      <c r="J81" s="219">
        <v>2.74</v>
      </c>
      <c r="K81" s="219">
        <v>0</v>
      </c>
      <c r="L81" s="219">
        <v>0.98</v>
      </c>
      <c r="M81" s="219">
        <v>2.0099999999999998</v>
      </c>
      <c r="N81" s="219">
        <v>1.95</v>
      </c>
      <c r="O81" s="219">
        <v>2.73</v>
      </c>
      <c r="P81" s="219">
        <v>1.1000000000000001</v>
      </c>
      <c r="Q81" s="219">
        <v>0.36</v>
      </c>
      <c r="R81" s="219">
        <v>0.7</v>
      </c>
      <c r="S81" s="219">
        <v>0.43</v>
      </c>
      <c r="T81" s="219">
        <v>0.03</v>
      </c>
      <c r="U81" s="219">
        <v>1.5</v>
      </c>
      <c r="V81" s="219">
        <v>0.3</v>
      </c>
      <c r="W81" s="219">
        <v>0.66</v>
      </c>
      <c r="X81" s="219">
        <v>2.37</v>
      </c>
      <c r="Y81" s="219">
        <v>0</v>
      </c>
      <c r="Z81" s="219">
        <v>4.46</v>
      </c>
      <c r="AA81" s="219">
        <v>1.45</v>
      </c>
      <c r="AB81" s="219">
        <v>0</v>
      </c>
      <c r="AC81" s="219">
        <v>6.29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-16.62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16.32</v>
      </c>
      <c r="D82" s="219">
        <v>2.89</v>
      </c>
      <c r="E82" s="219">
        <v>0</v>
      </c>
      <c r="F82" s="219">
        <v>0</v>
      </c>
      <c r="G82" s="219">
        <v>32.51</v>
      </c>
      <c r="H82" s="219">
        <v>0</v>
      </c>
      <c r="I82" s="219">
        <v>40.07</v>
      </c>
      <c r="J82" s="219">
        <v>2.74</v>
      </c>
      <c r="K82" s="219">
        <v>0</v>
      </c>
      <c r="L82" s="219">
        <v>0.98</v>
      </c>
      <c r="M82" s="219">
        <v>2.0099999999999998</v>
      </c>
      <c r="N82" s="219">
        <v>1.95</v>
      </c>
      <c r="O82" s="219">
        <v>2.73</v>
      </c>
      <c r="P82" s="219">
        <v>1.1000000000000001</v>
      </c>
      <c r="Q82" s="219">
        <v>0.36</v>
      </c>
      <c r="R82" s="219">
        <v>0.7</v>
      </c>
      <c r="S82" s="219">
        <v>0.43</v>
      </c>
      <c r="T82" s="219">
        <v>0.03</v>
      </c>
      <c r="U82" s="219">
        <v>1.5</v>
      </c>
      <c r="V82" s="219">
        <v>0.3</v>
      </c>
      <c r="W82" s="219">
        <v>0.66</v>
      </c>
      <c r="X82" s="219">
        <v>2.37</v>
      </c>
      <c r="Y82" s="219">
        <v>0</v>
      </c>
      <c r="Z82" s="219">
        <v>4.46</v>
      </c>
      <c r="AA82" s="219">
        <v>1.45</v>
      </c>
      <c r="AB82" s="219">
        <v>0</v>
      </c>
      <c r="AC82" s="219">
        <v>6.29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-16.62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16.59</v>
      </c>
      <c r="D83" s="219">
        <v>2.89</v>
      </c>
      <c r="E83" s="219">
        <v>0</v>
      </c>
      <c r="F83" s="219">
        <v>0</v>
      </c>
      <c r="G83" s="219">
        <v>32.51</v>
      </c>
      <c r="H83" s="219">
        <v>0</v>
      </c>
      <c r="I83" s="219">
        <v>41.16</v>
      </c>
      <c r="J83" s="219">
        <v>2.74</v>
      </c>
      <c r="K83" s="219">
        <v>0</v>
      </c>
      <c r="L83" s="219">
        <v>0.98</v>
      </c>
      <c r="M83" s="219">
        <v>2.0099999999999998</v>
      </c>
      <c r="N83" s="219">
        <v>1.95</v>
      </c>
      <c r="O83" s="219">
        <v>2.73</v>
      </c>
      <c r="P83" s="219">
        <v>1.1000000000000001</v>
      </c>
      <c r="Q83" s="219">
        <v>0.36</v>
      </c>
      <c r="R83" s="219">
        <v>0.7</v>
      </c>
      <c r="S83" s="219">
        <v>0.43</v>
      </c>
      <c r="T83" s="219">
        <v>0.03</v>
      </c>
      <c r="U83" s="219">
        <v>1.5</v>
      </c>
      <c r="V83" s="219">
        <v>0.55000000000000004</v>
      </c>
      <c r="W83" s="219">
        <v>0.66</v>
      </c>
      <c r="X83" s="219">
        <v>2.37</v>
      </c>
      <c r="Y83" s="219">
        <v>0</v>
      </c>
      <c r="Z83" s="219">
        <v>4.46</v>
      </c>
      <c r="AA83" s="219">
        <v>1.45</v>
      </c>
      <c r="AB83" s="219">
        <v>0</v>
      </c>
      <c r="AC83" s="219">
        <v>6.29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-14.64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16.59</v>
      </c>
      <c r="D84" s="219">
        <v>2.89</v>
      </c>
      <c r="E84" s="219">
        <v>0</v>
      </c>
      <c r="F84" s="219">
        <v>0</v>
      </c>
      <c r="G84" s="219">
        <v>32.51</v>
      </c>
      <c r="H84" s="219">
        <v>0</v>
      </c>
      <c r="I84" s="219">
        <v>41.16</v>
      </c>
      <c r="J84" s="219">
        <v>2.74</v>
      </c>
      <c r="K84" s="219">
        <v>0</v>
      </c>
      <c r="L84" s="219">
        <v>0.98</v>
      </c>
      <c r="M84" s="219">
        <v>2.0099999999999998</v>
      </c>
      <c r="N84" s="219">
        <v>1.95</v>
      </c>
      <c r="O84" s="219">
        <v>2.73</v>
      </c>
      <c r="P84" s="219">
        <v>1.1000000000000001</v>
      </c>
      <c r="Q84" s="219">
        <v>0.36</v>
      </c>
      <c r="R84" s="219">
        <v>0.7</v>
      </c>
      <c r="S84" s="219">
        <v>0.43</v>
      </c>
      <c r="T84" s="219">
        <v>0.03</v>
      </c>
      <c r="U84" s="219">
        <v>1.5</v>
      </c>
      <c r="V84" s="219">
        <v>0.55000000000000004</v>
      </c>
      <c r="W84" s="219">
        <v>0.66</v>
      </c>
      <c r="X84" s="219">
        <v>2.37</v>
      </c>
      <c r="Y84" s="219">
        <v>0</v>
      </c>
      <c r="Z84" s="219">
        <v>4.46</v>
      </c>
      <c r="AA84" s="219">
        <v>1.45</v>
      </c>
      <c r="AB84" s="219">
        <v>0</v>
      </c>
      <c r="AC84" s="219">
        <v>6.29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-14.64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16.59</v>
      </c>
      <c r="D85" s="219">
        <v>2.89</v>
      </c>
      <c r="E85" s="219">
        <v>0</v>
      </c>
      <c r="F85" s="219">
        <v>0</v>
      </c>
      <c r="G85" s="219">
        <v>32.51</v>
      </c>
      <c r="H85" s="219">
        <v>0</v>
      </c>
      <c r="I85" s="219">
        <v>41.16</v>
      </c>
      <c r="J85" s="219">
        <v>2.74</v>
      </c>
      <c r="K85" s="219">
        <v>0</v>
      </c>
      <c r="L85" s="219">
        <v>0.98</v>
      </c>
      <c r="M85" s="219">
        <v>2.0099999999999998</v>
      </c>
      <c r="N85" s="219">
        <v>1.95</v>
      </c>
      <c r="O85" s="219">
        <v>2.73</v>
      </c>
      <c r="P85" s="219">
        <v>1.1000000000000001</v>
      </c>
      <c r="Q85" s="219">
        <v>0.36</v>
      </c>
      <c r="R85" s="219">
        <v>0.7</v>
      </c>
      <c r="S85" s="219">
        <v>0.43</v>
      </c>
      <c r="T85" s="219">
        <v>0.03</v>
      </c>
      <c r="U85" s="219">
        <v>1.5</v>
      </c>
      <c r="V85" s="219">
        <v>0.55000000000000004</v>
      </c>
      <c r="W85" s="219">
        <v>0.66</v>
      </c>
      <c r="X85" s="219">
        <v>2.37</v>
      </c>
      <c r="Y85" s="219">
        <v>0</v>
      </c>
      <c r="Z85" s="219">
        <v>4.46</v>
      </c>
      <c r="AA85" s="219">
        <v>1.45</v>
      </c>
      <c r="AB85" s="219">
        <v>0</v>
      </c>
      <c r="AC85" s="219">
        <v>6.29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-14.64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16.59</v>
      </c>
      <c r="D86" s="219">
        <v>2.89</v>
      </c>
      <c r="E86" s="219">
        <v>0</v>
      </c>
      <c r="F86" s="219">
        <v>0</v>
      </c>
      <c r="G86" s="219">
        <v>32.51</v>
      </c>
      <c r="H86" s="219">
        <v>0</v>
      </c>
      <c r="I86" s="219">
        <v>41.16</v>
      </c>
      <c r="J86" s="219">
        <v>2.74</v>
      </c>
      <c r="K86" s="219">
        <v>0</v>
      </c>
      <c r="L86" s="219">
        <v>0.98</v>
      </c>
      <c r="M86" s="219">
        <v>2.0099999999999998</v>
      </c>
      <c r="N86" s="219">
        <v>1.95</v>
      </c>
      <c r="O86" s="219">
        <v>2.73</v>
      </c>
      <c r="P86" s="219">
        <v>1.1000000000000001</v>
      </c>
      <c r="Q86" s="219">
        <v>0.36</v>
      </c>
      <c r="R86" s="219">
        <v>0.7</v>
      </c>
      <c r="S86" s="219">
        <v>0.43</v>
      </c>
      <c r="T86" s="219">
        <v>0.03</v>
      </c>
      <c r="U86" s="219">
        <v>1.5</v>
      </c>
      <c r="V86" s="219">
        <v>0.55000000000000004</v>
      </c>
      <c r="W86" s="219">
        <v>0.66</v>
      </c>
      <c r="X86" s="219">
        <v>2.37</v>
      </c>
      <c r="Y86" s="219">
        <v>0</v>
      </c>
      <c r="Z86" s="219">
        <v>4.46</v>
      </c>
      <c r="AA86" s="219">
        <v>1.45</v>
      </c>
      <c r="AB86" s="219">
        <v>0</v>
      </c>
      <c r="AC86" s="219">
        <v>6.29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-45.65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16.59</v>
      </c>
      <c r="D87" s="219">
        <v>2.89</v>
      </c>
      <c r="E87" s="219">
        <v>0</v>
      </c>
      <c r="F87" s="219">
        <v>0</v>
      </c>
      <c r="G87" s="219">
        <v>32.51</v>
      </c>
      <c r="H87" s="219">
        <v>0</v>
      </c>
      <c r="I87" s="219">
        <v>41.16</v>
      </c>
      <c r="J87" s="219">
        <v>2.74</v>
      </c>
      <c r="K87" s="219">
        <v>0</v>
      </c>
      <c r="L87" s="219">
        <v>0.98</v>
      </c>
      <c r="M87" s="219">
        <v>2.0099999999999998</v>
      </c>
      <c r="N87" s="219">
        <v>1.95</v>
      </c>
      <c r="O87" s="219">
        <v>2.73</v>
      </c>
      <c r="P87" s="219">
        <v>1.1000000000000001</v>
      </c>
      <c r="Q87" s="219">
        <v>0.36</v>
      </c>
      <c r="R87" s="219">
        <v>0.7</v>
      </c>
      <c r="S87" s="219">
        <v>0.43</v>
      </c>
      <c r="T87" s="219">
        <v>0.03</v>
      </c>
      <c r="U87" s="219">
        <v>1.5</v>
      </c>
      <c r="V87" s="219">
        <v>0.55000000000000004</v>
      </c>
      <c r="W87" s="219">
        <v>0.66</v>
      </c>
      <c r="X87" s="219">
        <v>2.37</v>
      </c>
      <c r="Y87" s="219">
        <v>0</v>
      </c>
      <c r="Z87" s="219">
        <v>4.46</v>
      </c>
      <c r="AA87" s="219">
        <v>1.45</v>
      </c>
      <c r="AB87" s="219">
        <v>0</v>
      </c>
      <c r="AC87" s="219">
        <v>7.12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-45.65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16.59</v>
      </c>
      <c r="D88" s="219">
        <v>2.89</v>
      </c>
      <c r="E88" s="219">
        <v>0</v>
      </c>
      <c r="F88" s="219">
        <v>0</v>
      </c>
      <c r="G88" s="219">
        <v>32.51</v>
      </c>
      <c r="H88" s="219">
        <v>0</v>
      </c>
      <c r="I88" s="219">
        <v>41.16</v>
      </c>
      <c r="J88" s="219">
        <v>2.74</v>
      </c>
      <c r="K88" s="219">
        <v>0</v>
      </c>
      <c r="L88" s="219">
        <v>0.98</v>
      </c>
      <c r="M88" s="219">
        <v>2.0099999999999998</v>
      </c>
      <c r="N88" s="219">
        <v>1.95</v>
      </c>
      <c r="O88" s="219">
        <v>2.73</v>
      </c>
      <c r="P88" s="219">
        <v>1.1000000000000001</v>
      </c>
      <c r="Q88" s="219">
        <v>0.36</v>
      </c>
      <c r="R88" s="219">
        <v>0.7</v>
      </c>
      <c r="S88" s="219">
        <v>0.43</v>
      </c>
      <c r="T88" s="219">
        <v>0.03</v>
      </c>
      <c r="U88" s="219">
        <v>1.5</v>
      </c>
      <c r="V88" s="219">
        <v>0.55000000000000004</v>
      </c>
      <c r="W88" s="219">
        <v>0.66</v>
      </c>
      <c r="X88" s="219">
        <v>2.37</v>
      </c>
      <c r="Y88" s="219">
        <v>0</v>
      </c>
      <c r="Z88" s="219">
        <v>4.46</v>
      </c>
      <c r="AA88" s="219">
        <v>1.45</v>
      </c>
      <c r="AB88" s="219">
        <v>0</v>
      </c>
      <c r="AC88" s="219">
        <v>7.12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-45.65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16.59</v>
      </c>
      <c r="D89" s="219">
        <v>2.89</v>
      </c>
      <c r="E89" s="219">
        <v>0</v>
      </c>
      <c r="F89" s="219">
        <v>0</v>
      </c>
      <c r="G89" s="219">
        <v>32.51</v>
      </c>
      <c r="H89" s="219">
        <v>0</v>
      </c>
      <c r="I89" s="219">
        <v>41.16</v>
      </c>
      <c r="J89" s="219">
        <v>2.74</v>
      </c>
      <c r="K89" s="219">
        <v>0</v>
      </c>
      <c r="L89" s="219">
        <v>0.98</v>
      </c>
      <c r="M89" s="219">
        <v>2.0099999999999998</v>
      </c>
      <c r="N89" s="219">
        <v>1.95</v>
      </c>
      <c r="O89" s="219">
        <v>2.73</v>
      </c>
      <c r="P89" s="219">
        <v>1.1000000000000001</v>
      </c>
      <c r="Q89" s="219">
        <v>0.36</v>
      </c>
      <c r="R89" s="219">
        <v>0.7</v>
      </c>
      <c r="S89" s="219">
        <v>0.43</v>
      </c>
      <c r="T89" s="219">
        <v>0.03</v>
      </c>
      <c r="U89" s="219">
        <v>1.5</v>
      </c>
      <c r="V89" s="219">
        <v>0.55000000000000004</v>
      </c>
      <c r="W89" s="219">
        <v>0.66</v>
      </c>
      <c r="X89" s="219">
        <v>2.37</v>
      </c>
      <c r="Y89" s="219">
        <v>0</v>
      </c>
      <c r="Z89" s="219">
        <v>4.46</v>
      </c>
      <c r="AA89" s="219">
        <v>1.45</v>
      </c>
      <c r="AB89" s="219">
        <v>0</v>
      </c>
      <c r="AC89" s="219">
        <v>7.12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-45.65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16.59</v>
      </c>
      <c r="D90" s="219">
        <v>2.89</v>
      </c>
      <c r="E90" s="219">
        <v>0</v>
      </c>
      <c r="F90" s="219">
        <v>0</v>
      </c>
      <c r="G90" s="219">
        <v>32.51</v>
      </c>
      <c r="H90" s="219">
        <v>0</v>
      </c>
      <c r="I90" s="219">
        <v>41.16</v>
      </c>
      <c r="J90" s="219">
        <v>2.74</v>
      </c>
      <c r="K90" s="219">
        <v>0</v>
      </c>
      <c r="L90" s="219">
        <v>0.98</v>
      </c>
      <c r="M90" s="219">
        <v>2.0099999999999998</v>
      </c>
      <c r="N90" s="219">
        <v>1.95</v>
      </c>
      <c r="O90" s="219">
        <v>2.73</v>
      </c>
      <c r="P90" s="219">
        <v>1.1000000000000001</v>
      </c>
      <c r="Q90" s="219">
        <v>0.36</v>
      </c>
      <c r="R90" s="219">
        <v>0.7</v>
      </c>
      <c r="S90" s="219">
        <v>0.43</v>
      </c>
      <c r="T90" s="219">
        <v>0.03</v>
      </c>
      <c r="U90" s="219">
        <v>1.5</v>
      </c>
      <c r="V90" s="219">
        <v>0.55000000000000004</v>
      </c>
      <c r="W90" s="219">
        <v>0.66</v>
      </c>
      <c r="X90" s="219">
        <v>2.37</v>
      </c>
      <c r="Y90" s="219">
        <v>0</v>
      </c>
      <c r="Z90" s="219">
        <v>4.46</v>
      </c>
      <c r="AA90" s="219">
        <v>1.45</v>
      </c>
      <c r="AB90" s="219">
        <v>0</v>
      </c>
      <c r="AC90" s="219">
        <v>7.12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-45.65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16.59</v>
      </c>
      <c r="D91" s="219">
        <v>2.89</v>
      </c>
      <c r="E91" s="219">
        <v>0</v>
      </c>
      <c r="F91" s="219">
        <v>0</v>
      </c>
      <c r="G91" s="219">
        <v>32.51</v>
      </c>
      <c r="H91" s="219">
        <v>0</v>
      </c>
      <c r="I91" s="219">
        <v>41.16</v>
      </c>
      <c r="J91" s="219">
        <v>2.74</v>
      </c>
      <c r="K91" s="219">
        <v>0</v>
      </c>
      <c r="L91" s="219">
        <v>0.98</v>
      </c>
      <c r="M91" s="219">
        <v>3.4</v>
      </c>
      <c r="N91" s="219">
        <v>1.95</v>
      </c>
      <c r="O91" s="219">
        <v>2.73</v>
      </c>
      <c r="P91" s="219">
        <v>1.1000000000000001</v>
      </c>
      <c r="Q91" s="219">
        <v>0.36</v>
      </c>
      <c r="R91" s="219">
        <v>0.7</v>
      </c>
      <c r="S91" s="219">
        <v>0.43</v>
      </c>
      <c r="T91" s="219">
        <v>0.03</v>
      </c>
      <c r="U91" s="219">
        <v>1.5</v>
      </c>
      <c r="V91" s="219">
        <v>0.55000000000000004</v>
      </c>
      <c r="W91" s="219">
        <v>0.66</v>
      </c>
      <c r="X91" s="219">
        <v>2.37</v>
      </c>
      <c r="Y91" s="219">
        <v>0</v>
      </c>
      <c r="Z91" s="219">
        <v>4.46</v>
      </c>
      <c r="AA91" s="219">
        <v>1.45</v>
      </c>
      <c r="AB91" s="219">
        <v>0</v>
      </c>
      <c r="AC91" s="219">
        <v>7.12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-14.64</v>
      </c>
      <c r="AL91" s="219">
        <v>0</v>
      </c>
      <c r="AM91" s="219">
        <v>0</v>
      </c>
      <c r="AN91" s="219">
        <v>0</v>
      </c>
      <c r="AO91" s="219">
        <v>-22.27</v>
      </c>
      <c r="AP91" s="219">
        <v>0</v>
      </c>
    </row>
    <row r="92" spans="1:42">
      <c r="A92" t="s">
        <v>134</v>
      </c>
      <c r="B92" s="219">
        <v>0</v>
      </c>
      <c r="C92" s="219">
        <v>16.59</v>
      </c>
      <c r="D92" s="219">
        <v>2.89</v>
      </c>
      <c r="E92" s="219">
        <v>0</v>
      </c>
      <c r="F92" s="219">
        <v>0</v>
      </c>
      <c r="G92" s="219">
        <v>32.51</v>
      </c>
      <c r="H92" s="219">
        <v>0</v>
      </c>
      <c r="I92" s="219">
        <v>41.16</v>
      </c>
      <c r="J92" s="219">
        <v>2.74</v>
      </c>
      <c r="K92" s="219">
        <v>0</v>
      </c>
      <c r="L92" s="219">
        <v>0.98</v>
      </c>
      <c r="M92" s="219">
        <v>3.59</v>
      </c>
      <c r="N92" s="219">
        <v>1.95</v>
      </c>
      <c r="O92" s="219">
        <v>2.73</v>
      </c>
      <c r="P92" s="219">
        <v>1.1000000000000001</v>
      </c>
      <c r="Q92" s="219">
        <v>0.36</v>
      </c>
      <c r="R92" s="219">
        <v>0.7</v>
      </c>
      <c r="S92" s="219">
        <v>0.43</v>
      </c>
      <c r="T92" s="219">
        <v>0.03</v>
      </c>
      <c r="U92" s="219">
        <v>1.5</v>
      </c>
      <c r="V92" s="219">
        <v>0.55000000000000004</v>
      </c>
      <c r="W92" s="219">
        <v>0.66</v>
      </c>
      <c r="X92" s="219">
        <v>2.37</v>
      </c>
      <c r="Y92" s="219">
        <v>0</v>
      </c>
      <c r="Z92" s="219">
        <v>4.46</v>
      </c>
      <c r="AA92" s="219">
        <v>1.45</v>
      </c>
      <c r="AB92" s="219">
        <v>0</v>
      </c>
      <c r="AC92" s="219">
        <v>7.54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-14.64</v>
      </c>
      <c r="AL92" s="219">
        <v>0</v>
      </c>
      <c r="AM92" s="219">
        <v>0</v>
      </c>
      <c r="AN92" s="219">
        <v>0</v>
      </c>
      <c r="AO92" s="219">
        <v>-22.27</v>
      </c>
      <c r="AP92" s="219">
        <v>0</v>
      </c>
    </row>
    <row r="93" spans="1:42">
      <c r="A93" t="s">
        <v>135</v>
      </c>
      <c r="B93" s="219">
        <v>0</v>
      </c>
      <c r="C93" s="219">
        <v>16.59</v>
      </c>
      <c r="D93" s="219">
        <v>2.89</v>
      </c>
      <c r="E93" s="219">
        <v>0</v>
      </c>
      <c r="F93" s="219">
        <v>0</v>
      </c>
      <c r="G93" s="219">
        <v>32.51</v>
      </c>
      <c r="H93" s="219">
        <v>0</v>
      </c>
      <c r="I93" s="219">
        <v>41.16</v>
      </c>
      <c r="J93" s="219">
        <v>2.74</v>
      </c>
      <c r="K93" s="219">
        <v>0</v>
      </c>
      <c r="L93" s="219">
        <v>0.98</v>
      </c>
      <c r="M93" s="219">
        <v>2.37</v>
      </c>
      <c r="N93" s="219">
        <v>1.95</v>
      </c>
      <c r="O93" s="219">
        <v>2.73</v>
      </c>
      <c r="P93" s="219">
        <v>1.1000000000000001</v>
      </c>
      <c r="Q93" s="219">
        <v>0.36</v>
      </c>
      <c r="R93" s="219">
        <v>0.7</v>
      </c>
      <c r="S93" s="219">
        <v>0.43</v>
      </c>
      <c r="T93" s="219">
        <v>0.03</v>
      </c>
      <c r="U93" s="219">
        <v>1.5</v>
      </c>
      <c r="V93" s="219">
        <v>0.55000000000000004</v>
      </c>
      <c r="W93" s="219">
        <v>0.66</v>
      </c>
      <c r="X93" s="219">
        <v>2.37</v>
      </c>
      <c r="Y93" s="219">
        <v>0</v>
      </c>
      <c r="Z93" s="219">
        <v>4.46</v>
      </c>
      <c r="AA93" s="219">
        <v>1.45</v>
      </c>
      <c r="AB93" s="219">
        <v>0</v>
      </c>
      <c r="AC93" s="219">
        <v>7.54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-14.64</v>
      </c>
      <c r="AL93" s="219">
        <v>0</v>
      </c>
      <c r="AM93" s="219">
        <v>0</v>
      </c>
      <c r="AN93" s="219">
        <v>0</v>
      </c>
      <c r="AO93" s="219">
        <v>-22.27</v>
      </c>
      <c r="AP93" s="219">
        <v>0</v>
      </c>
    </row>
    <row r="94" spans="1:42">
      <c r="A94" t="s">
        <v>136</v>
      </c>
      <c r="B94" s="219">
        <v>0</v>
      </c>
      <c r="C94" s="219">
        <v>16.59</v>
      </c>
      <c r="D94" s="219">
        <v>2.89</v>
      </c>
      <c r="E94" s="219">
        <v>0</v>
      </c>
      <c r="F94" s="219">
        <v>0</v>
      </c>
      <c r="G94" s="219">
        <v>32.51</v>
      </c>
      <c r="H94" s="219">
        <v>0</v>
      </c>
      <c r="I94" s="219">
        <v>41.16</v>
      </c>
      <c r="J94" s="219">
        <v>2.74</v>
      </c>
      <c r="K94" s="219">
        <v>0</v>
      </c>
      <c r="L94" s="219">
        <v>0.98</v>
      </c>
      <c r="M94" s="219">
        <v>2.37</v>
      </c>
      <c r="N94" s="219">
        <v>1.95</v>
      </c>
      <c r="O94" s="219">
        <v>2.73</v>
      </c>
      <c r="P94" s="219">
        <v>1.1000000000000001</v>
      </c>
      <c r="Q94" s="219">
        <v>0.36</v>
      </c>
      <c r="R94" s="219">
        <v>0.7</v>
      </c>
      <c r="S94" s="219">
        <v>0.43</v>
      </c>
      <c r="T94" s="219">
        <v>0.03</v>
      </c>
      <c r="U94" s="219">
        <v>1.5</v>
      </c>
      <c r="V94" s="219">
        <v>0.55000000000000004</v>
      </c>
      <c r="W94" s="219">
        <v>0.66</v>
      </c>
      <c r="X94" s="219">
        <v>2.37</v>
      </c>
      <c r="Y94" s="219">
        <v>0</v>
      </c>
      <c r="Z94" s="219">
        <v>4.46</v>
      </c>
      <c r="AA94" s="219">
        <v>1.45</v>
      </c>
      <c r="AB94" s="219">
        <v>0</v>
      </c>
      <c r="AC94" s="219">
        <v>7.54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-14.64</v>
      </c>
      <c r="AL94" s="219">
        <v>0</v>
      </c>
      <c r="AM94" s="219">
        <v>0</v>
      </c>
      <c r="AN94" s="219">
        <v>0</v>
      </c>
      <c r="AO94" s="219">
        <v>-22.27</v>
      </c>
      <c r="AP94" s="219">
        <v>0</v>
      </c>
    </row>
    <row r="95" spans="1:42">
      <c r="A95" t="s">
        <v>137</v>
      </c>
      <c r="B95" s="219">
        <v>0</v>
      </c>
      <c r="C95" s="219">
        <v>16.850000000000001</v>
      </c>
      <c r="D95" s="219">
        <v>2.89</v>
      </c>
      <c r="E95" s="219">
        <v>0</v>
      </c>
      <c r="F95" s="219">
        <v>0</v>
      </c>
      <c r="G95" s="219">
        <v>32.51</v>
      </c>
      <c r="H95" s="219">
        <v>0</v>
      </c>
      <c r="I95" s="219">
        <v>41.16</v>
      </c>
      <c r="J95" s="219">
        <v>2.74</v>
      </c>
      <c r="K95" s="219">
        <v>0</v>
      </c>
      <c r="L95" s="219">
        <v>0.98</v>
      </c>
      <c r="M95" s="219">
        <v>2.37</v>
      </c>
      <c r="N95" s="219">
        <v>1.95</v>
      </c>
      <c r="O95" s="219">
        <v>2.73</v>
      </c>
      <c r="P95" s="219">
        <v>1.1000000000000001</v>
      </c>
      <c r="Q95" s="219">
        <v>0.36</v>
      </c>
      <c r="R95" s="219">
        <v>0.7</v>
      </c>
      <c r="S95" s="219">
        <v>0.43</v>
      </c>
      <c r="T95" s="219">
        <v>0.03</v>
      </c>
      <c r="U95" s="219">
        <v>1.5</v>
      </c>
      <c r="V95" s="219">
        <v>0.55000000000000004</v>
      </c>
      <c r="W95" s="219">
        <v>0.66</v>
      </c>
      <c r="X95" s="219">
        <v>2.37</v>
      </c>
      <c r="Y95" s="219">
        <v>0</v>
      </c>
      <c r="Z95" s="219">
        <v>4.46</v>
      </c>
      <c r="AA95" s="219">
        <v>1.45</v>
      </c>
      <c r="AB95" s="219">
        <v>0</v>
      </c>
      <c r="AC95" s="219">
        <v>9.84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-14.64</v>
      </c>
      <c r="AL95" s="219">
        <v>0</v>
      </c>
      <c r="AM95" s="219">
        <v>0</v>
      </c>
      <c r="AN95" s="219">
        <v>0</v>
      </c>
      <c r="AO95" s="219">
        <v>-22.27</v>
      </c>
      <c r="AP95" s="219">
        <v>0</v>
      </c>
    </row>
    <row r="96" spans="1:42">
      <c r="A96" t="s">
        <v>138</v>
      </c>
      <c r="B96" s="219">
        <v>0</v>
      </c>
      <c r="C96" s="219">
        <v>16.850000000000001</v>
      </c>
      <c r="D96" s="219">
        <v>2.89</v>
      </c>
      <c r="E96" s="219">
        <v>0</v>
      </c>
      <c r="F96" s="219">
        <v>0</v>
      </c>
      <c r="G96" s="219">
        <v>32.51</v>
      </c>
      <c r="H96" s="219">
        <v>0</v>
      </c>
      <c r="I96" s="219">
        <v>41.16</v>
      </c>
      <c r="J96" s="219">
        <v>2.74</v>
      </c>
      <c r="K96" s="219">
        <v>0</v>
      </c>
      <c r="L96" s="219">
        <v>0.98</v>
      </c>
      <c r="M96" s="219">
        <v>2.37</v>
      </c>
      <c r="N96" s="219">
        <v>1.95</v>
      </c>
      <c r="O96" s="219">
        <v>2.73</v>
      </c>
      <c r="P96" s="219">
        <v>1.1000000000000001</v>
      </c>
      <c r="Q96" s="219">
        <v>0.36</v>
      </c>
      <c r="R96" s="219">
        <v>0.7</v>
      </c>
      <c r="S96" s="219">
        <v>0.43</v>
      </c>
      <c r="T96" s="219">
        <v>0.03</v>
      </c>
      <c r="U96" s="219">
        <v>1.5</v>
      </c>
      <c r="V96" s="219">
        <v>0.55000000000000004</v>
      </c>
      <c r="W96" s="219">
        <v>0.66</v>
      </c>
      <c r="X96" s="219">
        <v>2.37</v>
      </c>
      <c r="Y96" s="219">
        <v>0</v>
      </c>
      <c r="Z96" s="219">
        <v>4.46</v>
      </c>
      <c r="AA96" s="219">
        <v>1.45</v>
      </c>
      <c r="AB96" s="219">
        <v>0</v>
      </c>
      <c r="AC96" s="219">
        <v>9.84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-14.64</v>
      </c>
      <c r="AL96" s="219">
        <v>0</v>
      </c>
      <c r="AM96" s="219">
        <v>0</v>
      </c>
      <c r="AN96" s="219">
        <v>0</v>
      </c>
      <c r="AO96" s="219">
        <v>-22.27</v>
      </c>
      <c r="AP96" s="219">
        <v>0</v>
      </c>
    </row>
    <row r="97" spans="1:42">
      <c r="A97" t="s">
        <v>139</v>
      </c>
      <c r="B97" s="219">
        <v>0</v>
      </c>
      <c r="C97" s="219">
        <v>16.850000000000001</v>
      </c>
      <c r="D97" s="219">
        <v>2.89</v>
      </c>
      <c r="E97" s="219">
        <v>0</v>
      </c>
      <c r="F97" s="219">
        <v>0</v>
      </c>
      <c r="G97" s="219">
        <v>32.51</v>
      </c>
      <c r="H97" s="219">
        <v>0</v>
      </c>
      <c r="I97" s="219">
        <v>41.16</v>
      </c>
      <c r="J97" s="219">
        <v>2.74</v>
      </c>
      <c r="K97" s="219">
        <v>0</v>
      </c>
      <c r="L97" s="219">
        <v>0.98</v>
      </c>
      <c r="M97" s="219">
        <v>2.37</v>
      </c>
      <c r="N97" s="219">
        <v>1.95</v>
      </c>
      <c r="O97" s="219">
        <v>2.73</v>
      </c>
      <c r="P97" s="219">
        <v>1.1000000000000001</v>
      </c>
      <c r="Q97" s="219">
        <v>0.36</v>
      </c>
      <c r="R97" s="219">
        <v>0.7</v>
      </c>
      <c r="S97" s="219">
        <v>0.43</v>
      </c>
      <c r="T97" s="219">
        <v>0.03</v>
      </c>
      <c r="U97" s="219">
        <v>1.5</v>
      </c>
      <c r="V97" s="219">
        <v>0.55000000000000004</v>
      </c>
      <c r="W97" s="219">
        <v>0.68</v>
      </c>
      <c r="X97" s="219">
        <v>2.37</v>
      </c>
      <c r="Y97" s="219">
        <v>0</v>
      </c>
      <c r="Z97" s="219">
        <v>4.46</v>
      </c>
      <c r="AA97" s="219">
        <v>1.45</v>
      </c>
      <c r="AB97" s="219">
        <v>0</v>
      </c>
      <c r="AC97" s="219">
        <v>7.54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-14.64</v>
      </c>
      <c r="AL97" s="219">
        <v>0</v>
      </c>
      <c r="AM97" s="219">
        <v>0</v>
      </c>
      <c r="AN97" s="219">
        <v>0</v>
      </c>
      <c r="AO97" s="219">
        <v>-22.27</v>
      </c>
      <c r="AP97" s="219">
        <v>0</v>
      </c>
    </row>
    <row r="98" spans="1:42">
      <c r="A98" t="s">
        <v>140</v>
      </c>
      <c r="B98" s="219">
        <v>0</v>
      </c>
      <c r="C98" s="219">
        <v>16.850000000000001</v>
      </c>
      <c r="D98" s="219">
        <v>2.89</v>
      </c>
      <c r="E98" s="219">
        <v>0</v>
      </c>
      <c r="F98" s="219">
        <v>0</v>
      </c>
      <c r="G98" s="219">
        <v>32.51</v>
      </c>
      <c r="H98" s="219">
        <v>0</v>
      </c>
      <c r="I98" s="219">
        <v>41.16</v>
      </c>
      <c r="J98" s="219">
        <v>2.74</v>
      </c>
      <c r="K98" s="219">
        <v>0</v>
      </c>
      <c r="L98" s="219">
        <v>0.98</v>
      </c>
      <c r="M98" s="219">
        <v>2.37</v>
      </c>
      <c r="N98" s="219">
        <v>1.95</v>
      </c>
      <c r="O98" s="219">
        <v>2.73</v>
      </c>
      <c r="P98" s="219">
        <v>1.1000000000000001</v>
      </c>
      <c r="Q98" s="219">
        <v>0.36</v>
      </c>
      <c r="R98" s="219">
        <v>0.7</v>
      </c>
      <c r="S98" s="219">
        <v>0.43</v>
      </c>
      <c r="T98" s="219">
        <v>0.03</v>
      </c>
      <c r="U98" s="219">
        <v>1.5</v>
      </c>
      <c r="V98" s="219">
        <v>0.55000000000000004</v>
      </c>
      <c r="W98" s="219">
        <v>0.67</v>
      </c>
      <c r="X98" s="219">
        <v>2.37</v>
      </c>
      <c r="Y98" s="219">
        <v>0</v>
      </c>
      <c r="Z98" s="219">
        <v>4.46</v>
      </c>
      <c r="AA98" s="219">
        <v>1.45</v>
      </c>
      <c r="AB98" s="219">
        <v>0</v>
      </c>
      <c r="AC98" s="219">
        <v>7.54</v>
      </c>
      <c r="AD98" s="219">
        <v>0</v>
      </c>
      <c r="AE98" s="219">
        <v>0</v>
      </c>
      <c r="AF98" s="219">
        <v>0</v>
      </c>
      <c r="AG98" s="219">
        <v>0.28000000000000003</v>
      </c>
      <c r="AH98" s="219">
        <v>0</v>
      </c>
      <c r="AI98" s="219">
        <v>0</v>
      </c>
      <c r="AJ98" s="219">
        <v>0</v>
      </c>
      <c r="AK98" s="219">
        <v>-14.64</v>
      </c>
      <c r="AL98" s="219">
        <v>0</v>
      </c>
      <c r="AM98" s="219">
        <v>0</v>
      </c>
      <c r="AN98" s="219">
        <v>0</v>
      </c>
      <c r="AO98" s="219">
        <v>-22.27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0.40569999999999939</v>
      </c>
      <c r="D99">
        <f t="shared" si="0"/>
        <v>6.9359999999999825E-2</v>
      </c>
      <c r="E99">
        <f t="shared" si="0"/>
        <v>0</v>
      </c>
      <c r="F99">
        <f t="shared" si="0"/>
        <v>0</v>
      </c>
      <c r="G99">
        <f t="shared" si="0"/>
        <v>0.78402000000000172</v>
      </c>
      <c r="H99">
        <f t="shared" si="0"/>
        <v>0</v>
      </c>
      <c r="I99">
        <f t="shared" si="0"/>
        <v>0.97476000000000029</v>
      </c>
      <c r="J99">
        <f t="shared" si="0"/>
        <v>6.5760000000000096E-2</v>
      </c>
      <c r="K99">
        <f t="shared" si="0"/>
        <v>1.2734400000000001</v>
      </c>
      <c r="L99">
        <f t="shared" si="0"/>
        <v>9.3775000000000039E-2</v>
      </c>
      <c r="M99">
        <f t="shared" si="0"/>
        <v>5.5642499999999998E-2</v>
      </c>
      <c r="N99">
        <f t="shared" si="0"/>
        <v>4.6799999999999946E-2</v>
      </c>
      <c r="O99">
        <f t="shared" si="0"/>
        <v>6.5519999999999912E-2</v>
      </c>
      <c r="P99">
        <f t="shared" si="0"/>
        <v>2.6399999999999958E-2</v>
      </c>
      <c r="Q99">
        <f t="shared" si="0"/>
        <v>5.2535000000000109E-2</v>
      </c>
      <c r="R99">
        <f t="shared" si="0"/>
        <v>0.13023750000000001</v>
      </c>
      <c r="S99">
        <f t="shared" si="0"/>
        <v>6.405000000000001E-2</v>
      </c>
      <c r="T99">
        <f t="shared" si="0"/>
        <v>6.9350000000000149E-3</v>
      </c>
      <c r="U99">
        <f t="shared" si="0"/>
        <v>3.5999999999999997E-2</v>
      </c>
      <c r="V99">
        <f t="shared" si="0"/>
        <v>4.28050000000001E-2</v>
      </c>
      <c r="W99">
        <f t="shared" si="0"/>
        <v>9.7167500000000073E-2</v>
      </c>
      <c r="X99">
        <f t="shared" si="0"/>
        <v>0.37473749999999895</v>
      </c>
      <c r="Y99">
        <f t="shared" si="0"/>
        <v>0</v>
      </c>
      <c r="Z99">
        <f t="shared" si="0"/>
        <v>0.58778750000000057</v>
      </c>
      <c r="AA99">
        <f t="shared" si="0"/>
        <v>0.23119500000000021</v>
      </c>
      <c r="AB99">
        <f t="shared" si="0"/>
        <v>0</v>
      </c>
      <c r="AC99">
        <f t="shared" si="0"/>
        <v>9.2317500000000011E-2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7.0000000000000007E-5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-4.1302500000000152E-2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-4.4540000000000003E-2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8.4</v>
      </c>
      <c r="D3" s="219">
        <v>1.47</v>
      </c>
      <c r="E3" s="219">
        <v>0</v>
      </c>
      <c r="F3" s="219">
        <v>0</v>
      </c>
      <c r="G3" s="219">
        <v>16.82</v>
      </c>
      <c r="H3" s="219">
        <v>0</v>
      </c>
      <c r="I3" s="219">
        <v>20.87</v>
      </c>
      <c r="J3" s="219">
        <v>1.39</v>
      </c>
      <c r="K3" s="219">
        <v>3.01</v>
      </c>
      <c r="L3" s="219">
        <v>18</v>
      </c>
      <c r="M3" s="219">
        <v>0</v>
      </c>
      <c r="N3" s="219">
        <v>1.1000000000000001</v>
      </c>
      <c r="O3" s="219">
        <v>1.84</v>
      </c>
      <c r="P3" s="219">
        <v>2.52</v>
      </c>
      <c r="Q3" s="219">
        <v>0.2</v>
      </c>
      <c r="R3" s="219">
        <v>0.39</v>
      </c>
      <c r="S3" s="219">
        <v>0.25</v>
      </c>
      <c r="T3" s="219">
        <v>0</v>
      </c>
      <c r="U3" s="219">
        <v>7.05</v>
      </c>
      <c r="V3" s="219">
        <v>0.18</v>
      </c>
      <c r="W3" s="219">
        <v>0.41</v>
      </c>
      <c r="X3" s="219">
        <v>1.37</v>
      </c>
      <c r="Y3" s="219">
        <v>0</v>
      </c>
      <c r="Z3" s="219">
        <v>2.58</v>
      </c>
      <c r="AA3" s="219">
        <v>0.84</v>
      </c>
      <c r="AB3" s="219">
        <v>0</v>
      </c>
      <c r="AC3" s="219">
        <v>0.46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2.6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8.4</v>
      </c>
      <c r="D4" s="219">
        <v>1.47</v>
      </c>
      <c r="E4" s="219">
        <v>0</v>
      </c>
      <c r="F4" s="219">
        <v>0</v>
      </c>
      <c r="G4" s="219">
        <v>16.82</v>
      </c>
      <c r="H4" s="219">
        <v>0</v>
      </c>
      <c r="I4" s="219">
        <v>20.87</v>
      </c>
      <c r="J4" s="219">
        <v>1.39</v>
      </c>
      <c r="K4" s="219">
        <v>3.01</v>
      </c>
      <c r="L4" s="219">
        <v>18</v>
      </c>
      <c r="M4" s="219">
        <v>0</v>
      </c>
      <c r="N4" s="219">
        <v>1.1000000000000001</v>
      </c>
      <c r="O4" s="219">
        <v>1.84</v>
      </c>
      <c r="P4" s="219">
        <v>2.52</v>
      </c>
      <c r="Q4" s="219">
        <v>0.2</v>
      </c>
      <c r="R4" s="219">
        <v>0.39</v>
      </c>
      <c r="S4" s="219">
        <v>0.25</v>
      </c>
      <c r="T4" s="219">
        <v>0</v>
      </c>
      <c r="U4" s="219">
        <v>7.05</v>
      </c>
      <c r="V4" s="219">
        <v>0.18</v>
      </c>
      <c r="W4" s="219">
        <v>0.39</v>
      </c>
      <c r="X4" s="219">
        <v>1.37</v>
      </c>
      <c r="Y4" s="219">
        <v>0</v>
      </c>
      <c r="Z4" s="219">
        <v>2.58</v>
      </c>
      <c r="AA4" s="219">
        <v>0.84</v>
      </c>
      <c r="AB4" s="219">
        <v>0</v>
      </c>
      <c r="AC4" s="219">
        <v>0.45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2.6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8.4</v>
      </c>
      <c r="D5" s="219">
        <v>1.47</v>
      </c>
      <c r="E5" s="219">
        <v>0</v>
      </c>
      <c r="F5" s="219">
        <v>0</v>
      </c>
      <c r="G5" s="219">
        <v>16.82</v>
      </c>
      <c r="H5" s="219">
        <v>0</v>
      </c>
      <c r="I5" s="219">
        <v>20.87</v>
      </c>
      <c r="J5" s="219">
        <v>1.39</v>
      </c>
      <c r="K5" s="219">
        <v>3.01</v>
      </c>
      <c r="L5" s="219">
        <v>18</v>
      </c>
      <c r="M5" s="219">
        <v>0</v>
      </c>
      <c r="N5" s="219">
        <v>1.1000000000000001</v>
      </c>
      <c r="O5" s="219">
        <v>1.84</v>
      </c>
      <c r="P5" s="219">
        <v>2.52</v>
      </c>
      <c r="Q5" s="219">
        <v>0.2</v>
      </c>
      <c r="R5" s="219">
        <v>0.39</v>
      </c>
      <c r="S5" s="219">
        <v>0.25</v>
      </c>
      <c r="T5" s="219">
        <v>0</v>
      </c>
      <c r="U5" s="219">
        <v>7.05</v>
      </c>
      <c r="V5" s="219">
        <v>0.18</v>
      </c>
      <c r="W5" s="219">
        <v>0.39</v>
      </c>
      <c r="X5" s="219">
        <v>1.37</v>
      </c>
      <c r="Y5" s="219">
        <v>0</v>
      </c>
      <c r="Z5" s="219">
        <v>2.58</v>
      </c>
      <c r="AA5" s="219">
        <v>0.84</v>
      </c>
      <c r="AB5" s="219">
        <v>0</v>
      </c>
      <c r="AC5" s="219">
        <v>0.45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2.6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8.4</v>
      </c>
      <c r="D6" s="219">
        <v>1.47</v>
      </c>
      <c r="E6" s="219">
        <v>0</v>
      </c>
      <c r="F6" s="219">
        <v>0</v>
      </c>
      <c r="G6" s="219">
        <v>16.82</v>
      </c>
      <c r="H6" s="219">
        <v>0</v>
      </c>
      <c r="I6" s="219">
        <v>20.87</v>
      </c>
      <c r="J6" s="219">
        <v>1.39</v>
      </c>
      <c r="K6" s="219">
        <v>3.01</v>
      </c>
      <c r="L6" s="219">
        <v>18</v>
      </c>
      <c r="M6" s="219">
        <v>0</v>
      </c>
      <c r="N6" s="219">
        <v>1.1000000000000001</v>
      </c>
      <c r="O6" s="219">
        <v>1.84</v>
      </c>
      <c r="P6" s="219">
        <v>2.52</v>
      </c>
      <c r="Q6" s="219">
        <v>0.2</v>
      </c>
      <c r="R6" s="219">
        <v>0.39</v>
      </c>
      <c r="S6" s="219">
        <v>0.25</v>
      </c>
      <c r="T6" s="219">
        <v>0</v>
      </c>
      <c r="U6" s="219">
        <v>7.05</v>
      </c>
      <c r="V6" s="219">
        <v>0.18</v>
      </c>
      <c r="W6" s="219">
        <v>0.39</v>
      </c>
      <c r="X6" s="219">
        <v>1.37</v>
      </c>
      <c r="Y6" s="219">
        <v>0</v>
      </c>
      <c r="Z6" s="219">
        <v>2.58</v>
      </c>
      <c r="AA6" s="219">
        <v>0.84</v>
      </c>
      <c r="AB6" s="219">
        <v>0</v>
      </c>
      <c r="AC6" s="219">
        <v>0.23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2.6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8.67</v>
      </c>
      <c r="D7" s="219">
        <v>1.47</v>
      </c>
      <c r="E7" s="219">
        <v>0</v>
      </c>
      <c r="F7" s="219">
        <v>0</v>
      </c>
      <c r="G7" s="219">
        <v>16.82</v>
      </c>
      <c r="H7" s="219">
        <v>0</v>
      </c>
      <c r="I7" s="219">
        <v>20.87</v>
      </c>
      <c r="J7" s="219">
        <v>1.39</v>
      </c>
      <c r="K7" s="219">
        <v>3.01</v>
      </c>
      <c r="L7" s="219">
        <v>17.420000000000002</v>
      </c>
      <c r="M7" s="219">
        <v>0</v>
      </c>
      <c r="N7" s="219">
        <v>1.1000000000000001</v>
      </c>
      <c r="O7" s="219">
        <v>1.84</v>
      </c>
      <c r="P7" s="219">
        <v>2.52</v>
      </c>
      <c r="Q7" s="219">
        <v>0.2</v>
      </c>
      <c r="R7" s="219">
        <v>0.39</v>
      </c>
      <c r="S7" s="219">
        <v>0.25</v>
      </c>
      <c r="T7" s="219">
        <v>0</v>
      </c>
      <c r="U7" s="219">
        <v>7.05</v>
      </c>
      <c r="V7" s="219">
        <v>0.18</v>
      </c>
      <c r="W7" s="219">
        <v>0.39</v>
      </c>
      <c r="X7" s="219">
        <v>1.37</v>
      </c>
      <c r="Y7" s="219">
        <v>0</v>
      </c>
      <c r="Z7" s="219">
        <v>2.58</v>
      </c>
      <c r="AA7" s="219">
        <v>0.84</v>
      </c>
      <c r="AB7" s="219">
        <v>0</v>
      </c>
      <c r="AC7" s="219">
        <v>0.23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2.6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8.67</v>
      </c>
      <c r="D8" s="219">
        <v>1.47</v>
      </c>
      <c r="E8" s="219">
        <v>0</v>
      </c>
      <c r="F8" s="219">
        <v>0</v>
      </c>
      <c r="G8" s="219">
        <v>16.82</v>
      </c>
      <c r="H8" s="219">
        <v>0</v>
      </c>
      <c r="I8" s="219">
        <v>20.87</v>
      </c>
      <c r="J8" s="219">
        <v>1.39</v>
      </c>
      <c r="K8" s="219">
        <v>3.01</v>
      </c>
      <c r="L8" s="219">
        <v>17.420000000000002</v>
      </c>
      <c r="M8" s="219">
        <v>0</v>
      </c>
      <c r="N8" s="219">
        <v>1.1000000000000001</v>
      </c>
      <c r="O8" s="219">
        <v>1.84</v>
      </c>
      <c r="P8" s="219">
        <v>2.52</v>
      </c>
      <c r="Q8" s="219">
        <v>0.2</v>
      </c>
      <c r="R8" s="219">
        <v>0.39</v>
      </c>
      <c r="S8" s="219">
        <v>0.25</v>
      </c>
      <c r="T8" s="219">
        <v>0</v>
      </c>
      <c r="U8" s="219">
        <v>7.05</v>
      </c>
      <c r="V8" s="219">
        <v>0.18</v>
      </c>
      <c r="W8" s="219">
        <v>0.39</v>
      </c>
      <c r="X8" s="219">
        <v>1.37</v>
      </c>
      <c r="Y8" s="219">
        <v>0</v>
      </c>
      <c r="Z8" s="219">
        <v>2.58</v>
      </c>
      <c r="AA8" s="219">
        <v>0.84</v>
      </c>
      <c r="AB8" s="219">
        <v>0</v>
      </c>
      <c r="AC8" s="219">
        <v>0.23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2.6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8.67</v>
      </c>
      <c r="D9" s="219">
        <v>1.47</v>
      </c>
      <c r="E9" s="219">
        <v>0</v>
      </c>
      <c r="F9" s="219">
        <v>0</v>
      </c>
      <c r="G9" s="219">
        <v>16.82</v>
      </c>
      <c r="H9" s="219">
        <v>0</v>
      </c>
      <c r="I9" s="219">
        <v>20.87</v>
      </c>
      <c r="J9" s="219">
        <v>1.39</v>
      </c>
      <c r="K9" s="219">
        <v>3.01</v>
      </c>
      <c r="L9" s="219">
        <v>17.420000000000002</v>
      </c>
      <c r="M9" s="219">
        <v>0</v>
      </c>
      <c r="N9" s="219">
        <v>1.1000000000000001</v>
      </c>
      <c r="O9" s="219">
        <v>1.84</v>
      </c>
      <c r="P9" s="219">
        <v>2.52</v>
      </c>
      <c r="Q9" s="219">
        <v>0.2</v>
      </c>
      <c r="R9" s="219">
        <v>0.39</v>
      </c>
      <c r="S9" s="219">
        <v>0.25</v>
      </c>
      <c r="T9" s="219">
        <v>0</v>
      </c>
      <c r="U9" s="219">
        <v>7.05</v>
      </c>
      <c r="V9" s="219">
        <v>0.18</v>
      </c>
      <c r="W9" s="219">
        <v>0.39</v>
      </c>
      <c r="X9" s="219">
        <v>1.37</v>
      </c>
      <c r="Y9" s="219">
        <v>0</v>
      </c>
      <c r="Z9" s="219">
        <v>2.58</v>
      </c>
      <c r="AA9" s="219">
        <v>0.84</v>
      </c>
      <c r="AB9" s="219">
        <v>0</v>
      </c>
      <c r="AC9" s="219">
        <v>0.23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2.6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8.67</v>
      </c>
      <c r="D10" s="219">
        <v>1.47</v>
      </c>
      <c r="E10" s="219">
        <v>0</v>
      </c>
      <c r="F10" s="219">
        <v>0</v>
      </c>
      <c r="G10" s="219">
        <v>16.82</v>
      </c>
      <c r="H10" s="219">
        <v>0</v>
      </c>
      <c r="I10" s="219">
        <v>20.87</v>
      </c>
      <c r="J10" s="219">
        <v>1.39</v>
      </c>
      <c r="K10" s="219">
        <v>3.01</v>
      </c>
      <c r="L10" s="219">
        <v>17.420000000000002</v>
      </c>
      <c r="M10" s="219">
        <v>0</v>
      </c>
      <c r="N10" s="219">
        <v>1.1000000000000001</v>
      </c>
      <c r="O10" s="219">
        <v>1.84</v>
      </c>
      <c r="P10" s="219">
        <v>2.52</v>
      </c>
      <c r="Q10" s="219">
        <v>0.2</v>
      </c>
      <c r="R10" s="219">
        <v>0.39</v>
      </c>
      <c r="S10" s="219">
        <v>0.25</v>
      </c>
      <c r="T10" s="219">
        <v>0</v>
      </c>
      <c r="U10" s="219">
        <v>7.05</v>
      </c>
      <c r="V10" s="219">
        <v>0.18</v>
      </c>
      <c r="W10" s="219">
        <v>0.39</v>
      </c>
      <c r="X10" s="219">
        <v>1.37</v>
      </c>
      <c r="Y10" s="219">
        <v>0</v>
      </c>
      <c r="Z10" s="219">
        <v>2.58</v>
      </c>
      <c r="AA10" s="219">
        <v>0.84</v>
      </c>
      <c r="AB10" s="219">
        <v>0</v>
      </c>
      <c r="AC10" s="219">
        <v>0.23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2.6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8.93</v>
      </c>
      <c r="D11" s="219">
        <v>1.47</v>
      </c>
      <c r="E11" s="219">
        <v>0</v>
      </c>
      <c r="F11" s="219">
        <v>0</v>
      </c>
      <c r="G11" s="219">
        <v>16.82</v>
      </c>
      <c r="H11" s="219">
        <v>0</v>
      </c>
      <c r="I11" s="219">
        <v>20.87</v>
      </c>
      <c r="J11" s="219">
        <v>1.39</v>
      </c>
      <c r="K11" s="219">
        <v>3.01</v>
      </c>
      <c r="L11" s="219">
        <v>17.420000000000002</v>
      </c>
      <c r="M11" s="219">
        <v>0</v>
      </c>
      <c r="N11" s="219">
        <v>1.1000000000000001</v>
      </c>
      <c r="O11" s="219">
        <v>1.84</v>
      </c>
      <c r="P11" s="219">
        <v>2.52</v>
      </c>
      <c r="Q11" s="219">
        <v>0.2</v>
      </c>
      <c r="R11" s="219">
        <v>0.39</v>
      </c>
      <c r="S11" s="219">
        <v>0.25</v>
      </c>
      <c r="T11" s="219">
        <v>0</v>
      </c>
      <c r="U11" s="219">
        <v>7.05</v>
      </c>
      <c r="V11" s="219">
        <v>0.18</v>
      </c>
      <c r="W11" s="219">
        <v>0.39</v>
      </c>
      <c r="X11" s="219">
        <v>1.37</v>
      </c>
      <c r="Y11" s="219">
        <v>0</v>
      </c>
      <c r="Z11" s="219">
        <v>2.58</v>
      </c>
      <c r="AA11" s="219">
        <v>0.84</v>
      </c>
      <c r="AB11" s="219">
        <v>0</v>
      </c>
      <c r="AC11" s="219">
        <v>0.23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2.6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8.93</v>
      </c>
      <c r="D12" s="219">
        <v>1.47</v>
      </c>
      <c r="E12" s="219">
        <v>0</v>
      </c>
      <c r="F12" s="219">
        <v>0</v>
      </c>
      <c r="G12" s="219">
        <v>16.82</v>
      </c>
      <c r="H12" s="219">
        <v>0</v>
      </c>
      <c r="I12" s="219">
        <v>20.87</v>
      </c>
      <c r="J12" s="219">
        <v>1.39</v>
      </c>
      <c r="K12" s="219">
        <v>3.01</v>
      </c>
      <c r="L12" s="219">
        <v>17.420000000000002</v>
      </c>
      <c r="M12" s="219">
        <v>0</v>
      </c>
      <c r="N12" s="219">
        <v>1.1000000000000001</v>
      </c>
      <c r="O12" s="219">
        <v>1.84</v>
      </c>
      <c r="P12" s="219">
        <v>2.52</v>
      </c>
      <c r="Q12" s="219">
        <v>0.2</v>
      </c>
      <c r="R12" s="219">
        <v>0.39</v>
      </c>
      <c r="S12" s="219">
        <v>0.25</v>
      </c>
      <c r="T12" s="219">
        <v>0</v>
      </c>
      <c r="U12" s="219">
        <v>7.05</v>
      </c>
      <c r="V12" s="219">
        <v>0.18</v>
      </c>
      <c r="W12" s="219">
        <v>0.39</v>
      </c>
      <c r="X12" s="219">
        <v>1.37</v>
      </c>
      <c r="Y12" s="219">
        <v>0</v>
      </c>
      <c r="Z12" s="219">
        <v>2.58</v>
      </c>
      <c r="AA12" s="219">
        <v>0.84</v>
      </c>
      <c r="AB12" s="219">
        <v>0</v>
      </c>
      <c r="AC12" s="219">
        <v>0.23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2.6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8.93</v>
      </c>
      <c r="D13" s="219">
        <v>1.47</v>
      </c>
      <c r="E13" s="219">
        <v>0</v>
      </c>
      <c r="F13" s="219">
        <v>0</v>
      </c>
      <c r="G13" s="219">
        <v>16.82</v>
      </c>
      <c r="H13" s="219">
        <v>0</v>
      </c>
      <c r="I13" s="219">
        <v>20.87</v>
      </c>
      <c r="J13" s="219">
        <v>1.39</v>
      </c>
      <c r="K13" s="219">
        <v>3.01</v>
      </c>
      <c r="L13" s="219">
        <v>17.420000000000002</v>
      </c>
      <c r="M13" s="219">
        <v>0</v>
      </c>
      <c r="N13" s="219">
        <v>1.1000000000000001</v>
      </c>
      <c r="O13" s="219">
        <v>1.84</v>
      </c>
      <c r="P13" s="219">
        <v>2.52</v>
      </c>
      <c r="Q13" s="219">
        <v>0.2</v>
      </c>
      <c r="R13" s="219">
        <v>0.39</v>
      </c>
      <c r="S13" s="219">
        <v>0.25</v>
      </c>
      <c r="T13" s="219">
        <v>0</v>
      </c>
      <c r="U13" s="219">
        <v>7.05</v>
      </c>
      <c r="V13" s="219">
        <v>0.18</v>
      </c>
      <c r="W13" s="219">
        <v>0.39</v>
      </c>
      <c r="X13" s="219">
        <v>1.37</v>
      </c>
      <c r="Y13" s="219">
        <v>0</v>
      </c>
      <c r="Z13" s="219">
        <v>2.58</v>
      </c>
      <c r="AA13" s="219">
        <v>0.84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2.6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8.93</v>
      </c>
      <c r="D14" s="219">
        <v>1.47</v>
      </c>
      <c r="E14" s="219">
        <v>0</v>
      </c>
      <c r="F14" s="219">
        <v>0</v>
      </c>
      <c r="G14" s="219">
        <v>16.82</v>
      </c>
      <c r="H14" s="219">
        <v>0</v>
      </c>
      <c r="I14" s="219">
        <v>20.87</v>
      </c>
      <c r="J14" s="219">
        <v>1.39</v>
      </c>
      <c r="K14" s="219">
        <v>3.01</v>
      </c>
      <c r="L14" s="219">
        <v>17.420000000000002</v>
      </c>
      <c r="M14" s="219">
        <v>0</v>
      </c>
      <c r="N14" s="219">
        <v>1.1000000000000001</v>
      </c>
      <c r="O14" s="219">
        <v>1.84</v>
      </c>
      <c r="P14" s="219">
        <v>2.52</v>
      </c>
      <c r="Q14" s="219">
        <v>0.2</v>
      </c>
      <c r="R14" s="219">
        <v>0.39</v>
      </c>
      <c r="S14" s="219">
        <v>0.25</v>
      </c>
      <c r="T14" s="219">
        <v>0</v>
      </c>
      <c r="U14" s="219">
        <v>7.05</v>
      </c>
      <c r="V14" s="219">
        <v>0.18</v>
      </c>
      <c r="W14" s="219">
        <v>0.39</v>
      </c>
      <c r="X14" s="219">
        <v>1.37</v>
      </c>
      <c r="Y14" s="219">
        <v>0</v>
      </c>
      <c r="Z14" s="219">
        <v>2.58</v>
      </c>
      <c r="AA14" s="219">
        <v>0.84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2.6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8.93</v>
      </c>
      <c r="D15" s="219">
        <v>1.47</v>
      </c>
      <c r="E15" s="219">
        <v>0</v>
      </c>
      <c r="F15" s="219">
        <v>0</v>
      </c>
      <c r="G15" s="219">
        <v>16.82</v>
      </c>
      <c r="H15" s="219">
        <v>0</v>
      </c>
      <c r="I15" s="219">
        <v>20.87</v>
      </c>
      <c r="J15" s="219">
        <v>1.39</v>
      </c>
      <c r="K15" s="219">
        <v>3.01</v>
      </c>
      <c r="L15" s="219">
        <v>17.059999999999999</v>
      </c>
      <c r="M15" s="219">
        <v>0</v>
      </c>
      <c r="N15" s="219">
        <v>1.1000000000000001</v>
      </c>
      <c r="O15" s="219">
        <v>1.84</v>
      </c>
      <c r="P15" s="219">
        <v>2.52</v>
      </c>
      <c r="Q15" s="219">
        <v>0.2</v>
      </c>
      <c r="R15" s="219">
        <v>0.39</v>
      </c>
      <c r="S15" s="219">
        <v>0.25</v>
      </c>
      <c r="T15" s="219">
        <v>0</v>
      </c>
      <c r="U15" s="219">
        <v>7.05</v>
      </c>
      <c r="V15" s="219">
        <v>0.18</v>
      </c>
      <c r="W15" s="219">
        <v>0.39</v>
      </c>
      <c r="X15" s="219">
        <v>1.37</v>
      </c>
      <c r="Y15" s="219">
        <v>0</v>
      </c>
      <c r="Z15" s="219">
        <v>2.58</v>
      </c>
      <c r="AA15" s="219">
        <v>0.84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2.6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8.93</v>
      </c>
      <c r="D16" s="219">
        <v>1.47</v>
      </c>
      <c r="E16" s="219">
        <v>0</v>
      </c>
      <c r="F16" s="219">
        <v>0</v>
      </c>
      <c r="G16" s="219">
        <v>16.82</v>
      </c>
      <c r="H16" s="219">
        <v>0</v>
      </c>
      <c r="I16" s="219">
        <v>20.87</v>
      </c>
      <c r="J16" s="219">
        <v>1.39</v>
      </c>
      <c r="K16" s="219">
        <v>3.01</v>
      </c>
      <c r="L16" s="219">
        <v>17.059999999999999</v>
      </c>
      <c r="M16" s="219">
        <v>0</v>
      </c>
      <c r="N16" s="219">
        <v>1.1000000000000001</v>
      </c>
      <c r="O16" s="219">
        <v>1.84</v>
      </c>
      <c r="P16" s="219">
        <v>2.52</v>
      </c>
      <c r="Q16" s="219">
        <v>0.2</v>
      </c>
      <c r="R16" s="219">
        <v>0.39</v>
      </c>
      <c r="S16" s="219">
        <v>0.25</v>
      </c>
      <c r="T16" s="219">
        <v>0</v>
      </c>
      <c r="U16" s="219">
        <v>7.05</v>
      </c>
      <c r="V16" s="219">
        <v>0.18</v>
      </c>
      <c r="W16" s="219">
        <v>0.39</v>
      </c>
      <c r="X16" s="219">
        <v>1.37</v>
      </c>
      <c r="Y16" s="219">
        <v>0</v>
      </c>
      <c r="Z16" s="219">
        <v>2.58</v>
      </c>
      <c r="AA16" s="219">
        <v>0.84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2.6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8.93</v>
      </c>
      <c r="D17" s="219">
        <v>1.47</v>
      </c>
      <c r="E17" s="219">
        <v>0</v>
      </c>
      <c r="F17" s="219">
        <v>0</v>
      </c>
      <c r="G17" s="219">
        <v>16.82</v>
      </c>
      <c r="H17" s="219">
        <v>0</v>
      </c>
      <c r="I17" s="219">
        <v>20.87</v>
      </c>
      <c r="J17" s="219">
        <v>1.39</v>
      </c>
      <c r="K17" s="219">
        <v>3.01</v>
      </c>
      <c r="L17" s="219">
        <v>19.170000000000002</v>
      </c>
      <c r="M17" s="219">
        <v>0</v>
      </c>
      <c r="N17" s="219">
        <v>1.1000000000000001</v>
      </c>
      <c r="O17" s="219">
        <v>1.84</v>
      </c>
      <c r="P17" s="219">
        <v>2.52</v>
      </c>
      <c r="Q17" s="219">
        <v>0.2</v>
      </c>
      <c r="R17" s="219">
        <v>0.39</v>
      </c>
      <c r="S17" s="219">
        <v>0.25</v>
      </c>
      <c r="T17" s="219">
        <v>0</v>
      </c>
      <c r="U17" s="219">
        <v>7.05</v>
      </c>
      <c r="V17" s="219">
        <v>0.18</v>
      </c>
      <c r="W17" s="219">
        <v>0.39</v>
      </c>
      <c r="X17" s="219">
        <v>1.37</v>
      </c>
      <c r="Y17" s="219">
        <v>0</v>
      </c>
      <c r="Z17" s="219">
        <v>2.58</v>
      </c>
      <c r="AA17" s="219">
        <v>0.84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2.6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8.93</v>
      </c>
      <c r="D18" s="219">
        <v>1.47</v>
      </c>
      <c r="E18" s="219">
        <v>0</v>
      </c>
      <c r="F18" s="219">
        <v>0</v>
      </c>
      <c r="G18" s="219">
        <v>16.82</v>
      </c>
      <c r="H18" s="219">
        <v>0</v>
      </c>
      <c r="I18" s="219">
        <v>20.87</v>
      </c>
      <c r="J18" s="219">
        <v>1.39</v>
      </c>
      <c r="K18" s="219">
        <v>3.01</v>
      </c>
      <c r="L18" s="219">
        <v>19.170000000000002</v>
      </c>
      <c r="M18" s="219">
        <v>0</v>
      </c>
      <c r="N18" s="219">
        <v>1.1000000000000001</v>
      </c>
      <c r="O18" s="219">
        <v>1.84</v>
      </c>
      <c r="P18" s="219">
        <v>2.52</v>
      </c>
      <c r="Q18" s="219">
        <v>0.2</v>
      </c>
      <c r="R18" s="219">
        <v>0.39</v>
      </c>
      <c r="S18" s="219">
        <v>0.25</v>
      </c>
      <c r="T18" s="219">
        <v>0</v>
      </c>
      <c r="U18" s="219">
        <v>7.05</v>
      </c>
      <c r="V18" s="219">
        <v>0.18</v>
      </c>
      <c r="W18" s="219">
        <v>0.39</v>
      </c>
      <c r="X18" s="219">
        <v>1.37</v>
      </c>
      <c r="Y18" s="219">
        <v>0</v>
      </c>
      <c r="Z18" s="219">
        <v>2.58</v>
      </c>
      <c r="AA18" s="219">
        <v>0.84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2.6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8.93</v>
      </c>
      <c r="D19" s="219">
        <v>1.47</v>
      </c>
      <c r="E19" s="219">
        <v>0</v>
      </c>
      <c r="F19" s="219">
        <v>0</v>
      </c>
      <c r="G19" s="219">
        <v>16.82</v>
      </c>
      <c r="H19" s="219">
        <v>0</v>
      </c>
      <c r="I19" s="219">
        <v>20.87</v>
      </c>
      <c r="J19" s="219">
        <v>1.39</v>
      </c>
      <c r="K19" s="219">
        <v>3.01</v>
      </c>
      <c r="L19" s="219">
        <v>15.65</v>
      </c>
      <c r="M19" s="219">
        <v>0</v>
      </c>
      <c r="N19" s="219">
        <v>1.1000000000000001</v>
      </c>
      <c r="O19" s="219">
        <v>1.84</v>
      </c>
      <c r="P19" s="219">
        <v>2.52</v>
      </c>
      <c r="Q19" s="219">
        <v>0.2</v>
      </c>
      <c r="R19" s="219">
        <v>0.39</v>
      </c>
      <c r="S19" s="219">
        <v>0.26</v>
      </c>
      <c r="T19" s="219">
        <v>0</v>
      </c>
      <c r="U19" s="219">
        <v>7.05</v>
      </c>
      <c r="V19" s="219">
        <v>0.18</v>
      </c>
      <c r="W19" s="219">
        <v>0.39</v>
      </c>
      <c r="X19" s="219">
        <v>1.37</v>
      </c>
      <c r="Y19" s="219">
        <v>0</v>
      </c>
      <c r="Z19" s="219">
        <v>2.58</v>
      </c>
      <c r="AA19" s="219">
        <v>0.84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2.6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8.93</v>
      </c>
      <c r="D20" s="219">
        <v>1.47</v>
      </c>
      <c r="E20" s="219">
        <v>0</v>
      </c>
      <c r="F20" s="219">
        <v>0</v>
      </c>
      <c r="G20" s="219">
        <v>16.82</v>
      </c>
      <c r="H20" s="219">
        <v>0</v>
      </c>
      <c r="I20" s="219">
        <v>20.87</v>
      </c>
      <c r="J20" s="219">
        <v>1.39</v>
      </c>
      <c r="K20" s="219">
        <v>3.01</v>
      </c>
      <c r="L20" s="219">
        <v>18.82</v>
      </c>
      <c r="M20" s="219">
        <v>0</v>
      </c>
      <c r="N20" s="219">
        <v>1.1000000000000001</v>
      </c>
      <c r="O20" s="219">
        <v>1.84</v>
      </c>
      <c r="P20" s="219">
        <v>2.52</v>
      </c>
      <c r="Q20" s="219">
        <v>0.2</v>
      </c>
      <c r="R20" s="219">
        <v>0.39</v>
      </c>
      <c r="S20" s="219">
        <v>0.26</v>
      </c>
      <c r="T20" s="219">
        <v>0</v>
      </c>
      <c r="U20" s="219">
        <v>7.05</v>
      </c>
      <c r="V20" s="219">
        <v>0.18</v>
      </c>
      <c r="W20" s="219">
        <v>0.39</v>
      </c>
      <c r="X20" s="219">
        <v>1.37</v>
      </c>
      <c r="Y20" s="219">
        <v>0</v>
      </c>
      <c r="Z20" s="219">
        <v>2.58</v>
      </c>
      <c r="AA20" s="219">
        <v>0.84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2.6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8.93</v>
      </c>
      <c r="D21" s="219">
        <v>1.47</v>
      </c>
      <c r="E21" s="219">
        <v>0</v>
      </c>
      <c r="F21" s="219">
        <v>0</v>
      </c>
      <c r="G21" s="219">
        <v>16.82</v>
      </c>
      <c r="H21" s="219">
        <v>0</v>
      </c>
      <c r="I21" s="219">
        <v>20.87</v>
      </c>
      <c r="J21" s="219">
        <v>1.39</v>
      </c>
      <c r="K21" s="219">
        <v>3.01</v>
      </c>
      <c r="L21" s="219">
        <v>18.809999999999999</v>
      </c>
      <c r="M21" s="219">
        <v>0</v>
      </c>
      <c r="N21" s="219">
        <v>1.1000000000000001</v>
      </c>
      <c r="O21" s="219">
        <v>1.84</v>
      </c>
      <c r="P21" s="219">
        <v>2.52</v>
      </c>
      <c r="Q21" s="219">
        <v>0.2</v>
      </c>
      <c r="R21" s="219">
        <v>0.39</v>
      </c>
      <c r="S21" s="219">
        <v>0.26</v>
      </c>
      <c r="T21" s="219">
        <v>0</v>
      </c>
      <c r="U21" s="219">
        <v>7.05</v>
      </c>
      <c r="V21" s="219">
        <v>0.18</v>
      </c>
      <c r="W21" s="219">
        <v>0.39</v>
      </c>
      <c r="X21" s="219">
        <v>1.37</v>
      </c>
      <c r="Y21" s="219">
        <v>0</v>
      </c>
      <c r="Z21" s="219">
        <v>2.58</v>
      </c>
      <c r="AA21" s="219">
        <v>0.84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2.6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8.93</v>
      </c>
      <c r="D22" s="219">
        <v>1.47</v>
      </c>
      <c r="E22" s="219">
        <v>0</v>
      </c>
      <c r="F22" s="219">
        <v>0</v>
      </c>
      <c r="G22" s="219">
        <v>16.82</v>
      </c>
      <c r="H22" s="219">
        <v>0</v>
      </c>
      <c r="I22" s="219">
        <v>20.87</v>
      </c>
      <c r="J22" s="219">
        <v>1.39</v>
      </c>
      <c r="K22" s="219">
        <v>3.01</v>
      </c>
      <c r="L22" s="219">
        <v>18.809999999999999</v>
      </c>
      <c r="M22" s="219">
        <v>0</v>
      </c>
      <c r="N22" s="219">
        <v>1.1000000000000001</v>
      </c>
      <c r="O22" s="219">
        <v>1.84</v>
      </c>
      <c r="P22" s="219">
        <v>2.52</v>
      </c>
      <c r="Q22" s="219">
        <v>0.2</v>
      </c>
      <c r="R22" s="219">
        <v>0.39</v>
      </c>
      <c r="S22" s="219">
        <v>0.26</v>
      </c>
      <c r="T22" s="219">
        <v>0</v>
      </c>
      <c r="U22" s="219">
        <v>7.05</v>
      </c>
      <c r="V22" s="219">
        <v>0.18</v>
      </c>
      <c r="W22" s="219">
        <v>0.39</v>
      </c>
      <c r="X22" s="219">
        <v>1.37</v>
      </c>
      <c r="Y22" s="219">
        <v>0</v>
      </c>
      <c r="Z22" s="219">
        <v>2.58</v>
      </c>
      <c r="AA22" s="219">
        <v>0.84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2.6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8.93</v>
      </c>
      <c r="D23" s="219">
        <v>1.47</v>
      </c>
      <c r="E23" s="219">
        <v>0</v>
      </c>
      <c r="F23" s="219">
        <v>0</v>
      </c>
      <c r="G23" s="219">
        <v>16.82</v>
      </c>
      <c r="H23" s="219">
        <v>0</v>
      </c>
      <c r="I23" s="219">
        <v>20.87</v>
      </c>
      <c r="J23" s="219">
        <v>1.39</v>
      </c>
      <c r="K23" s="219">
        <v>3.01</v>
      </c>
      <c r="L23" s="219">
        <v>18.809999999999999</v>
      </c>
      <c r="M23" s="219">
        <v>0</v>
      </c>
      <c r="N23" s="219">
        <v>1.1000000000000001</v>
      </c>
      <c r="O23" s="219">
        <v>1.84</v>
      </c>
      <c r="P23" s="219">
        <v>2.52</v>
      </c>
      <c r="Q23" s="219">
        <v>0.2</v>
      </c>
      <c r="R23" s="219">
        <v>0.39</v>
      </c>
      <c r="S23" s="219">
        <v>0.26</v>
      </c>
      <c r="T23" s="219">
        <v>0</v>
      </c>
      <c r="U23" s="219">
        <v>7.05</v>
      </c>
      <c r="V23" s="219">
        <v>0.18</v>
      </c>
      <c r="W23" s="219">
        <v>0.39</v>
      </c>
      <c r="X23" s="219">
        <v>1.37</v>
      </c>
      <c r="Y23" s="219">
        <v>0</v>
      </c>
      <c r="Z23" s="219">
        <v>2.58</v>
      </c>
      <c r="AA23" s="219">
        <v>0.84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2.6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8.93</v>
      </c>
      <c r="D24" s="219">
        <v>1.47</v>
      </c>
      <c r="E24" s="219">
        <v>0</v>
      </c>
      <c r="F24" s="219">
        <v>0</v>
      </c>
      <c r="G24" s="219">
        <v>16.82</v>
      </c>
      <c r="H24" s="219">
        <v>0</v>
      </c>
      <c r="I24" s="219">
        <v>20.87</v>
      </c>
      <c r="J24" s="219">
        <v>1.39</v>
      </c>
      <c r="K24" s="219">
        <v>2.99</v>
      </c>
      <c r="L24" s="219">
        <v>18.809999999999999</v>
      </c>
      <c r="M24" s="219">
        <v>0</v>
      </c>
      <c r="N24" s="219">
        <v>1.1000000000000001</v>
      </c>
      <c r="O24" s="219">
        <v>1.84</v>
      </c>
      <c r="P24" s="219">
        <v>2.52</v>
      </c>
      <c r="Q24" s="219">
        <v>0.2</v>
      </c>
      <c r="R24" s="219">
        <v>0.39</v>
      </c>
      <c r="S24" s="219">
        <v>0.26</v>
      </c>
      <c r="T24" s="219">
        <v>0</v>
      </c>
      <c r="U24" s="219">
        <v>7.05</v>
      </c>
      <c r="V24" s="219">
        <v>0.18</v>
      </c>
      <c r="W24" s="219">
        <v>0.39</v>
      </c>
      <c r="X24" s="219">
        <v>1.37</v>
      </c>
      <c r="Y24" s="219">
        <v>0</v>
      </c>
      <c r="Z24" s="219">
        <v>2.58</v>
      </c>
      <c r="AA24" s="219">
        <v>0.84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2.6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8.93</v>
      </c>
      <c r="D25" s="219">
        <v>1.47</v>
      </c>
      <c r="E25" s="219">
        <v>0</v>
      </c>
      <c r="F25" s="219">
        <v>0</v>
      </c>
      <c r="G25" s="219">
        <v>16.82</v>
      </c>
      <c r="H25" s="219">
        <v>0</v>
      </c>
      <c r="I25" s="219">
        <v>20.87</v>
      </c>
      <c r="J25" s="219">
        <v>1.39</v>
      </c>
      <c r="K25" s="219">
        <v>3.01</v>
      </c>
      <c r="L25" s="219">
        <v>18.809999999999999</v>
      </c>
      <c r="M25" s="219">
        <v>0</v>
      </c>
      <c r="N25" s="219">
        <v>1.1000000000000001</v>
      </c>
      <c r="O25" s="219">
        <v>1.84</v>
      </c>
      <c r="P25" s="219">
        <v>2.52</v>
      </c>
      <c r="Q25" s="219">
        <v>0.2</v>
      </c>
      <c r="R25" s="219">
        <v>0.39</v>
      </c>
      <c r="S25" s="219">
        <v>0.26</v>
      </c>
      <c r="T25" s="219">
        <v>0</v>
      </c>
      <c r="U25" s="219">
        <v>7.05</v>
      </c>
      <c r="V25" s="219">
        <v>0.18</v>
      </c>
      <c r="W25" s="219">
        <v>0.39</v>
      </c>
      <c r="X25" s="219">
        <v>1.37</v>
      </c>
      <c r="Y25" s="219">
        <v>0</v>
      </c>
      <c r="Z25" s="219">
        <v>2.58</v>
      </c>
      <c r="AA25" s="219">
        <v>0.84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2.6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8.93</v>
      </c>
      <c r="D26" s="219">
        <v>1.47</v>
      </c>
      <c r="E26" s="219">
        <v>0</v>
      </c>
      <c r="F26" s="219">
        <v>0</v>
      </c>
      <c r="G26" s="219">
        <v>16.82</v>
      </c>
      <c r="H26" s="219">
        <v>0</v>
      </c>
      <c r="I26" s="219">
        <v>20.87</v>
      </c>
      <c r="J26" s="219">
        <v>1.39</v>
      </c>
      <c r="K26" s="219">
        <v>3.01</v>
      </c>
      <c r="L26" s="219">
        <v>18.809999999999999</v>
      </c>
      <c r="M26" s="219">
        <v>0</v>
      </c>
      <c r="N26" s="219">
        <v>1.1000000000000001</v>
      </c>
      <c r="O26" s="219">
        <v>1.84</v>
      </c>
      <c r="P26" s="219">
        <v>2.52</v>
      </c>
      <c r="Q26" s="219">
        <v>0.2</v>
      </c>
      <c r="R26" s="219">
        <v>0.39</v>
      </c>
      <c r="S26" s="219">
        <v>0.26</v>
      </c>
      <c r="T26" s="219">
        <v>0</v>
      </c>
      <c r="U26" s="219">
        <v>7.05</v>
      </c>
      <c r="V26" s="219">
        <v>0.18</v>
      </c>
      <c r="W26" s="219">
        <v>0.39</v>
      </c>
      <c r="X26" s="219">
        <v>1.37</v>
      </c>
      <c r="Y26" s="219">
        <v>0</v>
      </c>
      <c r="Z26" s="219">
        <v>2.58</v>
      </c>
      <c r="AA26" s="219">
        <v>0.84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10.039999999999999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8.93</v>
      </c>
      <c r="D27" s="219">
        <v>1.47</v>
      </c>
      <c r="E27" s="219">
        <v>0</v>
      </c>
      <c r="F27" s="219">
        <v>0</v>
      </c>
      <c r="G27" s="219">
        <v>16.82</v>
      </c>
      <c r="H27" s="219">
        <v>0</v>
      </c>
      <c r="I27" s="219">
        <v>20.87</v>
      </c>
      <c r="J27" s="219">
        <v>1.39</v>
      </c>
      <c r="K27" s="219">
        <v>3.01</v>
      </c>
      <c r="L27" s="219">
        <v>18.809999999999999</v>
      </c>
      <c r="M27" s="219">
        <v>0</v>
      </c>
      <c r="N27" s="219">
        <v>1.1000000000000001</v>
      </c>
      <c r="O27" s="219">
        <v>1.84</v>
      </c>
      <c r="P27" s="219">
        <v>2.52</v>
      </c>
      <c r="Q27" s="219">
        <v>0.2</v>
      </c>
      <c r="R27" s="219">
        <v>0.39</v>
      </c>
      <c r="S27" s="219">
        <v>0.26</v>
      </c>
      <c r="T27" s="219">
        <v>0</v>
      </c>
      <c r="U27" s="219">
        <v>7.05</v>
      </c>
      <c r="V27" s="219">
        <v>0.18</v>
      </c>
      <c r="W27" s="219">
        <v>0.39</v>
      </c>
      <c r="X27" s="219">
        <v>1.37</v>
      </c>
      <c r="Y27" s="219">
        <v>0</v>
      </c>
      <c r="Z27" s="219">
        <v>2.58</v>
      </c>
      <c r="AA27" s="219">
        <v>0.84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10.039999999999999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8.93</v>
      </c>
      <c r="D28" s="219">
        <v>1.47</v>
      </c>
      <c r="E28" s="219">
        <v>0</v>
      </c>
      <c r="F28" s="219">
        <v>0</v>
      </c>
      <c r="G28" s="219">
        <v>16.82</v>
      </c>
      <c r="H28" s="219">
        <v>0</v>
      </c>
      <c r="I28" s="219">
        <v>20.87</v>
      </c>
      <c r="J28" s="219">
        <v>1.39</v>
      </c>
      <c r="K28" s="219">
        <v>3.01</v>
      </c>
      <c r="L28" s="219">
        <v>18.809999999999999</v>
      </c>
      <c r="M28" s="219">
        <v>0</v>
      </c>
      <c r="N28" s="219">
        <v>1.1000000000000001</v>
      </c>
      <c r="O28" s="219">
        <v>1.84</v>
      </c>
      <c r="P28" s="219">
        <v>2.52</v>
      </c>
      <c r="Q28" s="219">
        <v>0.2</v>
      </c>
      <c r="R28" s="219">
        <v>0.39</v>
      </c>
      <c r="S28" s="219">
        <v>0.26</v>
      </c>
      <c r="T28" s="219">
        <v>0</v>
      </c>
      <c r="U28" s="219">
        <v>7.05</v>
      </c>
      <c r="V28" s="219">
        <v>0.18</v>
      </c>
      <c r="W28" s="219">
        <v>0.39</v>
      </c>
      <c r="X28" s="219">
        <v>1.37</v>
      </c>
      <c r="Y28" s="219">
        <v>0</v>
      </c>
      <c r="Z28" s="219">
        <v>2.58</v>
      </c>
      <c r="AA28" s="219">
        <v>0.84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10.039999999999999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8.93</v>
      </c>
      <c r="D29" s="219">
        <v>1.47</v>
      </c>
      <c r="E29" s="219">
        <v>0</v>
      </c>
      <c r="F29" s="219">
        <v>0</v>
      </c>
      <c r="G29" s="219">
        <v>16.82</v>
      </c>
      <c r="H29" s="219">
        <v>0</v>
      </c>
      <c r="I29" s="219">
        <v>20.87</v>
      </c>
      <c r="J29" s="219">
        <v>1.39</v>
      </c>
      <c r="K29" s="219">
        <v>43.38</v>
      </c>
      <c r="L29" s="219">
        <v>18.98</v>
      </c>
      <c r="M29" s="219">
        <v>0</v>
      </c>
      <c r="N29" s="219">
        <v>1.1000000000000001</v>
      </c>
      <c r="O29" s="219">
        <v>1.84</v>
      </c>
      <c r="P29" s="219">
        <v>2.52</v>
      </c>
      <c r="Q29" s="219">
        <v>2.81</v>
      </c>
      <c r="R29" s="219">
        <v>0.39</v>
      </c>
      <c r="S29" s="219">
        <v>3.82</v>
      </c>
      <c r="T29" s="219">
        <v>0</v>
      </c>
      <c r="U29" s="219">
        <v>7.05</v>
      </c>
      <c r="V29" s="219">
        <v>0.18</v>
      </c>
      <c r="W29" s="219">
        <v>0.39</v>
      </c>
      <c r="X29" s="219">
        <v>1.37</v>
      </c>
      <c r="Y29" s="219">
        <v>0</v>
      </c>
      <c r="Z29" s="219">
        <v>2.58</v>
      </c>
      <c r="AA29" s="219">
        <v>1.36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10.039999999999999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8.93</v>
      </c>
      <c r="D30" s="219">
        <v>1.47</v>
      </c>
      <c r="E30" s="219">
        <v>0</v>
      </c>
      <c r="F30" s="219">
        <v>0</v>
      </c>
      <c r="G30" s="219">
        <v>16.82</v>
      </c>
      <c r="H30" s="219">
        <v>0</v>
      </c>
      <c r="I30" s="219">
        <v>20.87</v>
      </c>
      <c r="J30" s="219">
        <v>1.39</v>
      </c>
      <c r="K30" s="219">
        <v>44.44</v>
      </c>
      <c r="L30" s="219">
        <v>18.98</v>
      </c>
      <c r="M30" s="219">
        <v>0</v>
      </c>
      <c r="N30" s="219">
        <v>1.1000000000000001</v>
      </c>
      <c r="O30" s="219">
        <v>1.84</v>
      </c>
      <c r="P30" s="219">
        <v>2.52</v>
      </c>
      <c r="Q30" s="219">
        <v>2.71</v>
      </c>
      <c r="R30" s="219">
        <v>0.39</v>
      </c>
      <c r="S30" s="219">
        <v>3.82</v>
      </c>
      <c r="T30" s="219">
        <v>0</v>
      </c>
      <c r="U30" s="219">
        <v>7.05</v>
      </c>
      <c r="V30" s="219">
        <v>0.18</v>
      </c>
      <c r="W30" s="219">
        <v>0.39</v>
      </c>
      <c r="X30" s="219">
        <v>1.37</v>
      </c>
      <c r="Y30" s="219">
        <v>0</v>
      </c>
      <c r="Z30" s="219">
        <v>2.58</v>
      </c>
      <c r="AA30" s="219">
        <v>0.84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10.039999999999999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8.93</v>
      </c>
      <c r="D31" s="219">
        <v>1.47</v>
      </c>
      <c r="E31" s="219">
        <v>0</v>
      </c>
      <c r="F31" s="219">
        <v>0</v>
      </c>
      <c r="G31" s="219">
        <v>16.55</v>
      </c>
      <c r="H31" s="219">
        <v>0</v>
      </c>
      <c r="I31" s="219">
        <v>20.87</v>
      </c>
      <c r="J31" s="219">
        <v>1.39</v>
      </c>
      <c r="K31" s="219">
        <v>44.44</v>
      </c>
      <c r="L31" s="219">
        <v>47.59</v>
      </c>
      <c r="M31" s="219">
        <v>0</v>
      </c>
      <c r="N31" s="219">
        <v>1.1000000000000001</v>
      </c>
      <c r="O31" s="219">
        <v>1.84</v>
      </c>
      <c r="P31" s="219">
        <v>2.52</v>
      </c>
      <c r="Q31" s="219">
        <v>2.71</v>
      </c>
      <c r="R31" s="219">
        <v>0.39</v>
      </c>
      <c r="S31" s="219">
        <v>3.82</v>
      </c>
      <c r="T31" s="219">
        <v>0</v>
      </c>
      <c r="U31" s="219">
        <v>7.05</v>
      </c>
      <c r="V31" s="219">
        <v>0.18</v>
      </c>
      <c r="W31" s="219">
        <v>0.39</v>
      </c>
      <c r="X31" s="219">
        <v>1.37</v>
      </c>
      <c r="Y31" s="219">
        <v>0</v>
      </c>
      <c r="Z31" s="219">
        <v>2.58</v>
      </c>
      <c r="AA31" s="219">
        <v>0.84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10.039999999999999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8.93</v>
      </c>
      <c r="D32" s="219">
        <v>1.47</v>
      </c>
      <c r="E32" s="219">
        <v>0</v>
      </c>
      <c r="F32" s="219">
        <v>0</v>
      </c>
      <c r="G32" s="219">
        <v>16.55</v>
      </c>
      <c r="H32" s="219">
        <v>0</v>
      </c>
      <c r="I32" s="219">
        <v>20.87</v>
      </c>
      <c r="J32" s="219">
        <v>1.39</v>
      </c>
      <c r="K32" s="219">
        <v>44.44</v>
      </c>
      <c r="L32" s="219">
        <v>47.59</v>
      </c>
      <c r="M32" s="219">
        <v>0</v>
      </c>
      <c r="N32" s="219">
        <v>1.1000000000000001</v>
      </c>
      <c r="O32" s="219">
        <v>1.84</v>
      </c>
      <c r="P32" s="219">
        <v>2.52</v>
      </c>
      <c r="Q32" s="219">
        <v>2.71</v>
      </c>
      <c r="R32" s="219">
        <v>0.39</v>
      </c>
      <c r="S32" s="219">
        <v>3.82</v>
      </c>
      <c r="T32" s="219">
        <v>0</v>
      </c>
      <c r="U32" s="219">
        <v>7.05</v>
      </c>
      <c r="V32" s="219">
        <v>0</v>
      </c>
      <c r="W32" s="219">
        <v>2.27</v>
      </c>
      <c r="X32" s="219">
        <v>1.37</v>
      </c>
      <c r="Y32" s="219">
        <v>0</v>
      </c>
      <c r="Z32" s="219">
        <v>2.58</v>
      </c>
      <c r="AA32" s="219">
        <v>0.84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10.039999999999999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8.93</v>
      </c>
      <c r="D33" s="219">
        <v>1.47</v>
      </c>
      <c r="E33" s="219">
        <v>0</v>
      </c>
      <c r="F33" s="219">
        <v>0</v>
      </c>
      <c r="G33" s="219">
        <v>16.55</v>
      </c>
      <c r="H33" s="219">
        <v>0</v>
      </c>
      <c r="I33" s="219">
        <v>20.87</v>
      </c>
      <c r="J33" s="219">
        <v>1.39</v>
      </c>
      <c r="K33" s="219">
        <v>43.79</v>
      </c>
      <c r="L33" s="219">
        <v>36.33</v>
      </c>
      <c r="M33" s="219">
        <v>0</v>
      </c>
      <c r="N33" s="219">
        <v>1.1000000000000001</v>
      </c>
      <c r="O33" s="219">
        <v>1.84</v>
      </c>
      <c r="P33" s="219">
        <v>2.52</v>
      </c>
      <c r="Q33" s="219">
        <v>2.69</v>
      </c>
      <c r="R33" s="219">
        <v>0.39</v>
      </c>
      <c r="S33" s="219">
        <v>3.35</v>
      </c>
      <c r="T33" s="219">
        <v>0</v>
      </c>
      <c r="U33" s="219">
        <v>7.05</v>
      </c>
      <c r="V33" s="219">
        <v>0</v>
      </c>
      <c r="W33" s="219">
        <v>2.27</v>
      </c>
      <c r="X33" s="219">
        <v>1.37</v>
      </c>
      <c r="Y33" s="219">
        <v>0</v>
      </c>
      <c r="Z33" s="219">
        <v>2.58</v>
      </c>
      <c r="AA33" s="219">
        <v>0.84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10.039999999999999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8.93</v>
      </c>
      <c r="D34" s="219">
        <v>1.47</v>
      </c>
      <c r="E34" s="219">
        <v>0</v>
      </c>
      <c r="F34" s="219">
        <v>0</v>
      </c>
      <c r="G34" s="219">
        <v>16.55</v>
      </c>
      <c r="H34" s="219">
        <v>0</v>
      </c>
      <c r="I34" s="219">
        <v>20.87</v>
      </c>
      <c r="J34" s="219">
        <v>1.39</v>
      </c>
      <c r="K34" s="219">
        <v>43.79</v>
      </c>
      <c r="L34" s="219">
        <v>41.14</v>
      </c>
      <c r="M34" s="219">
        <v>0</v>
      </c>
      <c r="N34" s="219">
        <v>1.1000000000000001</v>
      </c>
      <c r="O34" s="219">
        <v>1.84</v>
      </c>
      <c r="P34" s="219">
        <v>2.52</v>
      </c>
      <c r="Q34" s="219">
        <v>2.69</v>
      </c>
      <c r="R34" s="219">
        <v>0.39</v>
      </c>
      <c r="S34" s="219">
        <v>3.35</v>
      </c>
      <c r="T34" s="219">
        <v>0</v>
      </c>
      <c r="U34" s="219">
        <v>7.05</v>
      </c>
      <c r="V34" s="219">
        <v>0</v>
      </c>
      <c r="W34" s="219">
        <v>2.27</v>
      </c>
      <c r="X34" s="219">
        <v>1.37</v>
      </c>
      <c r="Y34" s="219">
        <v>0</v>
      </c>
      <c r="Z34" s="219">
        <v>2.58</v>
      </c>
      <c r="AA34" s="219">
        <v>12.31</v>
      </c>
      <c r="AB34" s="219">
        <v>0</v>
      </c>
      <c r="AC34" s="219">
        <v>1.96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10.039999999999999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8.67</v>
      </c>
      <c r="D35" s="219">
        <v>1.47</v>
      </c>
      <c r="E35" s="219">
        <v>0</v>
      </c>
      <c r="F35" s="219">
        <v>0</v>
      </c>
      <c r="G35" s="219">
        <v>16.55</v>
      </c>
      <c r="H35" s="219">
        <v>0</v>
      </c>
      <c r="I35" s="219">
        <v>20.309999999999999</v>
      </c>
      <c r="J35" s="219">
        <v>1.39</v>
      </c>
      <c r="K35" s="219">
        <v>43.84</v>
      </c>
      <c r="L35" s="219">
        <v>41.14</v>
      </c>
      <c r="M35" s="219">
        <v>0</v>
      </c>
      <c r="N35" s="219">
        <v>1.1000000000000001</v>
      </c>
      <c r="O35" s="219">
        <v>1.84</v>
      </c>
      <c r="P35" s="219">
        <v>2.52</v>
      </c>
      <c r="Q35" s="219">
        <v>2.87</v>
      </c>
      <c r="R35" s="219">
        <v>0.39</v>
      </c>
      <c r="S35" s="219">
        <v>3.53</v>
      </c>
      <c r="T35" s="219">
        <v>0</v>
      </c>
      <c r="U35" s="219">
        <v>7.05</v>
      </c>
      <c r="V35" s="219">
        <v>0.17</v>
      </c>
      <c r="W35" s="219">
        <v>2.27</v>
      </c>
      <c r="X35" s="219">
        <v>1.37</v>
      </c>
      <c r="Y35" s="219">
        <v>0</v>
      </c>
      <c r="Z35" s="219">
        <v>2.58</v>
      </c>
      <c r="AA35" s="219">
        <v>12.31</v>
      </c>
      <c r="AB35" s="219">
        <v>0</v>
      </c>
      <c r="AC35" s="219">
        <v>1.96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10.039999999999999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8.67</v>
      </c>
      <c r="D36" s="219">
        <v>1.47</v>
      </c>
      <c r="E36" s="219">
        <v>0</v>
      </c>
      <c r="F36" s="219">
        <v>0</v>
      </c>
      <c r="G36" s="219">
        <v>16.55</v>
      </c>
      <c r="H36" s="219">
        <v>0</v>
      </c>
      <c r="I36" s="219">
        <v>20.309999999999999</v>
      </c>
      <c r="J36" s="219">
        <v>1.39</v>
      </c>
      <c r="K36" s="219">
        <v>43.84</v>
      </c>
      <c r="L36" s="219">
        <v>41.14</v>
      </c>
      <c r="M36" s="219">
        <v>0</v>
      </c>
      <c r="N36" s="219">
        <v>1.1000000000000001</v>
      </c>
      <c r="O36" s="219">
        <v>1.84</v>
      </c>
      <c r="P36" s="219">
        <v>2.52</v>
      </c>
      <c r="Q36" s="219">
        <v>2.87</v>
      </c>
      <c r="R36" s="219">
        <v>0.39</v>
      </c>
      <c r="S36" s="219">
        <v>3.53</v>
      </c>
      <c r="T36" s="219">
        <v>0</v>
      </c>
      <c r="U36" s="219">
        <v>7.05</v>
      </c>
      <c r="V36" s="219">
        <v>0.17</v>
      </c>
      <c r="W36" s="219">
        <v>2.27</v>
      </c>
      <c r="X36" s="219">
        <v>1.37</v>
      </c>
      <c r="Y36" s="219">
        <v>0</v>
      </c>
      <c r="Z36" s="219">
        <v>2.58</v>
      </c>
      <c r="AA36" s="219">
        <v>12.31</v>
      </c>
      <c r="AB36" s="219">
        <v>0</v>
      </c>
      <c r="AC36" s="219">
        <v>1.96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10.039999999999999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8.67</v>
      </c>
      <c r="D37" s="219">
        <v>1.47</v>
      </c>
      <c r="E37" s="219">
        <v>0</v>
      </c>
      <c r="F37" s="219">
        <v>0</v>
      </c>
      <c r="G37" s="219">
        <v>16.55</v>
      </c>
      <c r="H37" s="219">
        <v>0</v>
      </c>
      <c r="I37" s="219">
        <v>20.309999999999999</v>
      </c>
      <c r="J37" s="219">
        <v>1.39</v>
      </c>
      <c r="K37" s="219">
        <v>43.84</v>
      </c>
      <c r="L37" s="219">
        <v>44.03</v>
      </c>
      <c r="M37" s="219">
        <v>0</v>
      </c>
      <c r="N37" s="219">
        <v>1.1000000000000001</v>
      </c>
      <c r="O37" s="219">
        <v>1.84</v>
      </c>
      <c r="P37" s="219">
        <v>2.52</v>
      </c>
      <c r="Q37" s="219">
        <v>2.87</v>
      </c>
      <c r="R37" s="219">
        <v>0.39</v>
      </c>
      <c r="S37" s="219">
        <v>3.53</v>
      </c>
      <c r="T37" s="219">
        <v>0</v>
      </c>
      <c r="U37" s="219">
        <v>7.05</v>
      </c>
      <c r="V37" s="219">
        <v>0.17</v>
      </c>
      <c r="W37" s="219">
        <v>2.27</v>
      </c>
      <c r="X37" s="219">
        <v>1.37</v>
      </c>
      <c r="Y37" s="219">
        <v>0</v>
      </c>
      <c r="Z37" s="219">
        <v>2.58</v>
      </c>
      <c r="AA37" s="219">
        <v>12.31</v>
      </c>
      <c r="AB37" s="219">
        <v>0</v>
      </c>
      <c r="AC37" s="219">
        <v>1.96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10.039999999999999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8.67</v>
      </c>
      <c r="D38" s="219">
        <v>1.47</v>
      </c>
      <c r="E38" s="219">
        <v>0</v>
      </c>
      <c r="F38" s="219">
        <v>0</v>
      </c>
      <c r="G38" s="219">
        <v>16.55</v>
      </c>
      <c r="H38" s="219">
        <v>0</v>
      </c>
      <c r="I38" s="219">
        <v>20.309999999999999</v>
      </c>
      <c r="J38" s="219">
        <v>1.39</v>
      </c>
      <c r="K38" s="219">
        <v>43.84</v>
      </c>
      <c r="L38" s="219">
        <v>45.96</v>
      </c>
      <c r="M38" s="219">
        <v>0</v>
      </c>
      <c r="N38" s="219">
        <v>1.1000000000000001</v>
      </c>
      <c r="O38" s="219">
        <v>1.84</v>
      </c>
      <c r="P38" s="219">
        <v>2.52</v>
      </c>
      <c r="Q38" s="219">
        <v>2.87</v>
      </c>
      <c r="R38" s="219">
        <v>0.39</v>
      </c>
      <c r="S38" s="219">
        <v>3.53</v>
      </c>
      <c r="T38" s="219">
        <v>0</v>
      </c>
      <c r="U38" s="219">
        <v>7.05</v>
      </c>
      <c r="V38" s="219">
        <v>0.17</v>
      </c>
      <c r="W38" s="219">
        <v>2.27</v>
      </c>
      <c r="X38" s="219">
        <v>1.37</v>
      </c>
      <c r="Y38" s="219">
        <v>0</v>
      </c>
      <c r="Z38" s="219">
        <v>12.87</v>
      </c>
      <c r="AA38" s="219">
        <v>12.31</v>
      </c>
      <c r="AB38" s="219">
        <v>0</v>
      </c>
      <c r="AC38" s="219">
        <v>1.96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10.039999999999999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8.67</v>
      </c>
      <c r="D39" s="219">
        <v>1.47</v>
      </c>
      <c r="E39" s="219">
        <v>0</v>
      </c>
      <c r="F39" s="219">
        <v>0</v>
      </c>
      <c r="G39" s="219">
        <v>16.55</v>
      </c>
      <c r="H39" s="219">
        <v>0</v>
      </c>
      <c r="I39" s="219">
        <v>20.309999999999999</v>
      </c>
      <c r="J39" s="219">
        <v>1.39</v>
      </c>
      <c r="K39" s="219">
        <v>43.82</v>
      </c>
      <c r="L39" s="219">
        <v>45.96</v>
      </c>
      <c r="M39" s="219">
        <v>0</v>
      </c>
      <c r="N39" s="219">
        <v>1.1000000000000001</v>
      </c>
      <c r="O39" s="219">
        <v>1.84</v>
      </c>
      <c r="P39" s="219">
        <v>2.52</v>
      </c>
      <c r="Q39" s="219">
        <v>2.86</v>
      </c>
      <c r="R39" s="219">
        <v>0.39</v>
      </c>
      <c r="S39" s="219">
        <v>3.53</v>
      </c>
      <c r="T39" s="219">
        <v>0</v>
      </c>
      <c r="U39" s="219">
        <v>7.05</v>
      </c>
      <c r="V39" s="219">
        <v>0.17</v>
      </c>
      <c r="W39" s="219">
        <v>2.27</v>
      </c>
      <c r="X39" s="219">
        <v>1.37</v>
      </c>
      <c r="Y39" s="219">
        <v>0</v>
      </c>
      <c r="Z39" s="219">
        <v>12.87</v>
      </c>
      <c r="AA39" s="219">
        <v>12.31</v>
      </c>
      <c r="AB39" s="219">
        <v>0</v>
      </c>
      <c r="AC39" s="219">
        <v>3.96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8.0299999999999994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8.67</v>
      </c>
      <c r="D40" s="219">
        <v>1.47</v>
      </c>
      <c r="E40" s="219">
        <v>0</v>
      </c>
      <c r="F40" s="219">
        <v>0</v>
      </c>
      <c r="G40" s="219">
        <v>16.55</v>
      </c>
      <c r="H40" s="219">
        <v>0</v>
      </c>
      <c r="I40" s="219">
        <v>20.309999999999999</v>
      </c>
      <c r="J40" s="219">
        <v>1.39</v>
      </c>
      <c r="K40" s="219">
        <v>43.82</v>
      </c>
      <c r="L40" s="219">
        <v>45.96</v>
      </c>
      <c r="M40" s="219">
        <v>0</v>
      </c>
      <c r="N40" s="219">
        <v>1.1000000000000001</v>
      </c>
      <c r="O40" s="219">
        <v>1.84</v>
      </c>
      <c r="P40" s="219">
        <v>2.52</v>
      </c>
      <c r="Q40" s="219">
        <v>2.86</v>
      </c>
      <c r="R40" s="219">
        <v>0.39</v>
      </c>
      <c r="S40" s="219">
        <v>3.53</v>
      </c>
      <c r="T40" s="219">
        <v>0</v>
      </c>
      <c r="U40" s="219">
        <v>7.05</v>
      </c>
      <c r="V40" s="219">
        <v>0.17</v>
      </c>
      <c r="W40" s="219">
        <v>2.27</v>
      </c>
      <c r="X40" s="219">
        <v>1.37</v>
      </c>
      <c r="Y40" s="219">
        <v>0</v>
      </c>
      <c r="Z40" s="219">
        <v>17.690000000000001</v>
      </c>
      <c r="AA40" s="219">
        <v>12.31</v>
      </c>
      <c r="AB40" s="219">
        <v>0</v>
      </c>
      <c r="AC40" s="219">
        <v>3.96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8.0299999999999994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8.67</v>
      </c>
      <c r="D41" s="219">
        <v>1.47</v>
      </c>
      <c r="E41" s="219">
        <v>0</v>
      </c>
      <c r="F41" s="219">
        <v>0</v>
      </c>
      <c r="G41" s="219">
        <v>16.55</v>
      </c>
      <c r="H41" s="219">
        <v>0</v>
      </c>
      <c r="I41" s="219">
        <v>20.309999999999999</v>
      </c>
      <c r="J41" s="219">
        <v>1.39</v>
      </c>
      <c r="K41" s="219">
        <v>43.82</v>
      </c>
      <c r="L41" s="219">
        <v>47.89</v>
      </c>
      <c r="M41" s="219">
        <v>0</v>
      </c>
      <c r="N41" s="219">
        <v>1.1000000000000001</v>
      </c>
      <c r="O41" s="219">
        <v>1.84</v>
      </c>
      <c r="P41" s="219">
        <v>2.52</v>
      </c>
      <c r="Q41" s="219">
        <v>2.69</v>
      </c>
      <c r="R41" s="219">
        <v>5.95</v>
      </c>
      <c r="S41" s="219">
        <v>3.49</v>
      </c>
      <c r="T41" s="219">
        <v>0</v>
      </c>
      <c r="U41" s="219">
        <v>7.05</v>
      </c>
      <c r="V41" s="219">
        <v>4.8</v>
      </c>
      <c r="W41" s="219">
        <v>2.89</v>
      </c>
      <c r="X41" s="219">
        <v>1.37</v>
      </c>
      <c r="Y41" s="219">
        <v>0</v>
      </c>
      <c r="Z41" s="219">
        <v>12.87</v>
      </c>
      <c r="AA41" s="219">
        <v>12.31</v>
      </c>
      <c r="AB41" s="219">
        <v>0</v>
      </c>
      <c r="AC41" s="219">
        <v>3.73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8.0299999999999994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8.67</v>
      </c>
      <c r="D42" s="219">
        <v>1.47</v>
      </c>
      <c r="E42" s="219">
        <v>0</v>
      </c>
      <c r="F42" s="219">
        <v>0</v>
      </c>
      <c r="G42" s="219">
        <v>16.55</v>
      </c>
      <c r="H42" s="219">
        <v>0</v>
      </c>
      <c r="I42" s="219">
        <v>20.309999999999999</v>
      </c>
      <c r="J42" s="219">
        <v>1.39</v>
      </c>
      <c r="K42" s="219">
        <v>43.78</v>
      </c>
      <c r="L42" s="219">
        <v>47.89</v>
      </c>
      <c r="M42" s="219">
        <v>0</v>
      </c>
      <c r="N42" s="219">
        <v>1.1000000000000001</v>
      </c>
      <c r="O42" s="219">
        <v>1.84</v>
      </c>
      <c r="P42" s="219">
        <v>2.52</v>
      </c>
      <c r="Q42" s="219">
        <v>2.69</v>
      </c>
      <c r="R42" s="219">
        <v>5.95</v>
      </c>
      <c r="S42" s="219">
        <v>3.49</v>
      </c>
      <c r="T42" s="219">
        <v>0</v>
      </c>
      <c r="U42" s="219">
        <v>7.05</v>
      </c>
      <c r="V42" s="219">
        <v>4.8</v>
      </c>
      <c r="W42" s="219">
        <v>2.89</v>
      </c>
      <c r="X42" s="219">
        <v>1.37</v>
      </c>
      <c r="Y42" s="219">
        <v>0</v>
      </c>
      <c r="Z42" s="219">
        <v>5.16</v>
      </c>
      <c r="AA42" s="219">
        <v>12.31</v>
      </c>
      <c r="AB42" s="219">
        <v>0</v>
      </c>
      <c r="AC42" s="219">
        <v>3.73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8.0299999999999994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8.67</v>
      </c>
      <c r="D43" s="219">
        <v>1.47</v>
      </c>
      <c r="E43" s="219">
        <v>0</v>
      </c>
      <c r="F43" s="219">
        <v>0</v>
      </c>
      <c r="G43" s="219">
        <v>16.55</v>
      </c>
      <c r="H43" s="219">
        <v>0</v>
      </c>
      <c r="I43" s="219">
        <v>20.309999999999999</v>
      </c>
      <c r="J43" s="219">
        <v>1.39</v>
      </c>
      <c r="K43" s="219">
        <v>43.78</v>
      </c>
      <c r="L43" s="219">
        <v>47.89</v>
      </c>
      <c r="M43" s="219">
        <v>0</v>
      </c>
      <c r="N43" s="219">
        <v>1.1000000000000001</v>
      </c>
      <c r="O43" s="219">
        <v>1.84</v>
      </c>
      <c r="P43" s="219">
        <v>2.52</v>
      </c>
      <c r="Q43" s="219">
        <v>2.69</v>
      </c>
      <c r="R43" s="219">
        <v>5.95</v>
      </c>
      <c r="S43" s="219">
        <v>3.49</v>
      </c>
      <c r="T43" s="219">
        <v>0</v>
      </c>
      <c r="U43" s="219">
        <v>7.05</v>
      </c>
      <c r="V43" s="219">
        <v>4.8</v>
      </c>
      <c r="W43" s="219">
        <v>2.89</v>
      </c>
      <c r="X43" s="219">
        <v>1.37</v>
      </c>
      <c r="Y43" s="219">
        <v>0</v>
      </c>
      <c r="Z43" s="219">
        <v>17.690000000000001</v>
      </c>
      <c r="AA43" s="219">
        <v>12.31</v>
      </c>
      <c r="AB43" s="219">
        <v>0</v>
      </c>
      <c r="AC43" s="219">
        <v>3.51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8.0299999999999994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8.67</v>
      </c>
      <c r="D44" s="219">
        <v>1.47</v>
      </c>
      <c r="E44" s="219">
        <v>0</v>
      </c>
      <c r="F44" s="219">
        <v>0</v>
      </c>
      <c r="G44" s="219">
        <v>16.55</v>
      </c>
      <c r="H44" s="219">
        <v>0</v>
      </c>
      <c r="I44" s="219">
        <v>20.309999999999999</v>
      </c>
      <c r="J44" s="219">
        <v>1.39</v>
      </c>
      <c r="K44" s="219">
        <v>43.78</v>
      </c>
      <c r="L44" s="219">
        <v>47.89</v>
      </c>
      <c r="M44" s="219">
        <v>0</v>
      </c>
      <c r="N44" s="219">
        <v>1.1000000000000001</v>
      </c>
      <c r="O44" s="219">
        <v>1.84</v>
      </c>
      <c r="P44" s="219">
        <v>2.52</v>
      </c>
      <c r="Q44" s="219">
        <v>2.69</v>
      </c>
      <c r="R44" s="219">
        <v>5.95</v>
      </c>
      <c r="S44" s="219">
        <v>3.49</v>
      </c>
      <c r="T44" s="219">
        <v>0</v>
      </c>
      <c r="U44" s="219">
        <v>7.05</v>
      </c>
      <c r="V44" s="219">
        <v>4.8</v>
      </c>
      <c r="W44" s="219">
        <v>2.89</v>
      </c>
      <c r="X44" s="219">
        <v>1.37</v>
      </c>
      <c r="Y44" s="219">
        <v>0</v>
      </c>
      <c r="Z44" s="219">
        <v>2.58</v>
      </c>
      <c r="AA44" s="219">
        <v>12.31</v>
      </c>
      <c r="AB44" s="219">
        <v>0</v>
      </c>
      <c r="AC44" s="219">
        <v>3.51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8.0299999999999994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8.67</v>
      </c>
      <c r="D45" s="219">
        <v>1.47</v>
      </c>
      <c r="E45" s="219">
        <v>0</v>
      </c>
      <c r="F45" s="219">
        <v>0</v>
      </c>
      <c r="G45" s="219">
        <v>16.55</v>
      </c>
      <c r="H45" s="219">
        <v>0</v>
      </c>
      <c r="I45" s="219">
        <v>20.309999999999999</v>
      </c>
      <c r="J45" s="219">
        <v>1.39</v>
      </c>
      <c r="K45" s="219">
        <v>43.78</v>
      </c>
      <c r="L45" s="219">
        <v>47.89</v>
      </c>
      <c r="M45" s="219">
        <v>0</v>
      </c>
      <c r="N45" s="219">
        <v>1.1000000000000001</v>
      </c>
      <c r="O45" s="219">
        <v>1.84</v>
      </c>
      <c r="P45" s="219">
        <v>2.52</v>
      </c>
      <c r="Q45" s="219">
        <v>2.68</v>
      </c>
      <c r="R45" s="219">
        <v>0.39</v>
      </c>
      <c r="S45" s="219">
        <v>3.5</v>
      </c>
      <c r="T45" s="219">
        <v>0</v>
      </c>
      <c r="U45" s="219">
        <v>7.05</v>
      </c>
      <c r="V45" s="219">
        <v>4.8</v>
      </c>
      <c r="W45" s="219">
        <v>2.89</v>
      </c>
      <c r="X45" s="219">
        <v>1.37</v>
      </c>
      <c r="Y45" s="219">
        <v>0</v>
      </c>
      <c r="Z45" s="219">
        <v>2.58</v>
      </c>
      <c r="AA45" s="219">
        <v>12.3</v>
      </c>
      <c r="AB45" s="219">
        <v>0</v>
      </c>
      <c r="AC45" s="219">
        <v>3.51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8.0299999999999994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8.67</v>
      </c>
      <c r="D46" s="219">
        <v>1.47</v>
      </c>
      <c r="E46" s="219">
        <v>0</v>
      </c>
      <c r="F46" s="219">
        <v>0</v>
      </c>
      <c r="G46" s="219">
        <v>16.55</v>
      </c>
      <c r="H46" s="219">
        <v>0</v>
      </c>
      <c r="I46" s="219">
        <v>20.309999999999999</v>
      </c>
      <c r="J46" s="219">
        <v>1.39</v>
      </c>
      <c r="K46" s="219">
        <v>43.78</v>
      </c>
      <c r="L46" s="219">
        <v>47.89</v>
      </c>
      <c r="M46" s="219">
        <v>0</v>
      </c>
      <c r="N46" s="219">
        <v>1.1000000000000001</v>
      </c>
      <c r="O46" s="219">
        <v>1.84</v>
      </c>
      <c r="P46" s="219">
        <v>2.52</v>
      </c>
      <c r="Q46" s="219">
        <v>2.68</v>
      </c>
      <c r="R46" s="219">
        <v>0.39</v>
      </c>
      <c r="S46" s="219">
        <v>3.5</v>
      </c>
      <c r="T46" s="219">
        <v>0</v>
      </c>
      <c r="U46" s="219">
        <v>7.05</v>
      </c>
      <c r="V46" s="219">
        <v>4.8</v>
      </c>
      <c r="W46" s="219">
        <v>2.89</v>
      </c>
      <c r="X46" s="219">
        <v>1.37</v>
      </c>
      <c r="Y46" s="219">
        <v>0</v>
      </c>
      <c r="Z46" s="219">
        <v>2.58</v>
      </c>
      <c r="AA46" s="219">
        <v>12.3</v>
      </c>
      <c r="AB46" s="219">
        <v>0</v>
      </c>
      <c r="AC46" s="219">
        <v>3.51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8.0299999999999994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8.67</v>
      </c>
      <c r="D47" s="219">
        <v>1.47</v>
      </c>
      <c r="E47" s="219">
        <v>0</v>
      </c>
      <c r="F47" s="219">
        <v>0</v>
      </c>
      <c r="G47" s="219">
        <v>16.55</v>
      </c>
      <c r="H47" s="219">
        <v>0</v>
      </c>
      <c r="I47" s="219">
        <v>20.309999999999999</v>
      </c>
      <c r="J47" s="219">
        <v>1.39</v>
      </c>
      <c r="K47" s="219">
        <v>43.78</v>
      </c>
      <c r="L47" s="219">
        <v>47.89</v>
      </c>
      <c r="M47" s="219">
        <v>0</v>
      </c>
      <c r="N47" s="219">
        <v>1.1000000000000001</v>
      </c>
      <c r="O47" s="219">
        <v>1.84</v>
      </c>
      <c r="P47" s="219">
        <v>2.52</v>
      </c>
      <c r="Q47" s="219">
        <v>2.68</v>
      </c>
      <c r="R47" s="219">
        <v>0.39</v>
      </c>
      <c r="S47" s="219">
        <v>3.5</v>
      </c>
      <c r="T47" s="219">
        <v>0</v>
      </c>
      <c r="U47" s="219">
        <v>7.05</v>
      </c>
      <c r="V47" s="219">
        <v>4.8</v>
      </c>
      <c r="W47" s="219">
        <v>0.17</v>
      </c>
      <c r="X47" s="219">
        <v>1.37</v>
      </c>
      <c r="Y47" s="219">
        <v>0</v>
      </c>
      <c r="Z47" s="219">
        <v>2.58</v>
      </c>
      <c r="AA47" s="219">
        <v>12.3</v>
      </c>
      <c r="AB47" s="219">
        <v>0</v>
      </c>
      <c r="AC47" s="219">
        <v>3.51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8.0299999999999994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8.67</v>
      </c>
      <c r="D48" s="219">
        <v>1.47</v>
      </c>
      <c r="E48" s="219">
        <v>0</v>
      </c>
      <c r="F48" s="219">
        <v>0</v>
      </c>
      <c r="G48" s="219">
        <v>16.55</v>
      </c>
      <c r="H48" s="219">
        <v>0</v>
      </c>
      <c r="I48" s="219">
        <v>20.309999999999999</v>
      </c>
      <c r="J48" s="219">
        <v>1.39</v>
      </c>
      <c r="K48" s="219">
        <v>43.78</v>
      </c>
      <c r="L48" s="219">
        <v>47.89</v>
      </c>
      <c r="M48" s="219">
        <v>0</v>
      </c>
      <c r="N48" s="219">
        <v>1.1000000000000001</v>
      </c>
      <c r="O48" s="219">
        <v>1.84</v>
      </c>
      <c r="P48" s="219">
        <v>2.52</v>
      </c>
      <c r="Q48" s="219">
        <v>2.68</v>
      </c>
      <c r="R48" s="219">
        <v>5.76</v>
      </c>
      <c r="S48" s="219">
        <v>3.5</v>
      </c>
      <c r="T48" s="219">
        <v>0</v>
      </c>
      <c r="U48" s="219">
        <v>7.05</v>
      </c>
      <c r="V48" s="219">
        <v>4.8</v>
      </c>
      <c r="W48" s="219">
        <v>0.17</v>
      </c>
      <c r="X48" s="219">
        <v>1.37</v>
      </c>
      <c r="Y48" s="219">
        <v>0</v>
      </c>
      <c r="Z48" s="219">
        <v>2.58</v>
      </c>
      <c r="AA48" s="219">
        <v>12.3</v>
      </c>
      <c r="AB48" s="219">
        <v>0</v>
      </c>
      <c r="AC48" s="219">
        <v>3.51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8.0299999999999994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8.67</v>
      </c>
      <c r="D49" s="219">
        <v>1.47</v>
      </c>
      <c r="E49" s="219">
        <v>0</v>
      </c>
      <c r="F49" s="219">
        <v>0</v>
      </c>
      <c r="G49" s="219">
        <v>16.55</v>
      </c>
      <c r="H49" s="219">
        <v>0</v>
      </c>
      <c r="I49" s="219">
        <v>20.309999999999999</v>
      </c>
      <c r="J49" s="219">
        <v>1.39</v>
      </c>
      <c r="K49" s="219">
        <v>43.78</v>
      </c>
      <c r="L49" s="219">
        <v>47.89</v>
      </c>
      <c r="M49" s="219">
        <v>0</v>
      </c>
      <c r="N49" s="219">
        <v>1.1000000000000001</v>
      </c>
      <c r="O49" s="219">
        <v>1.84</v>
      </c>
      <c r="P49" s="219">
        <v>2.52</v>
      </c>
      <c r="Q49" s="219">
        <v>2.9</v>
      </c>
      <c r="R49" s="219">
        <v>5.76</v>
      </c>
      <c r="S49" s="219">
        <v>3.5</v>
      </c>
      <c r="T49" s="219">
        <v>0</v>
      </c>
      <c r="U49" s="219">
        <v>7.05</v>
      </c>
      <c r="V49" s="219">
        <v>4.8</v>
      </c>
      <c r="W49" s="219">
        <v>0.17</v>
      </c>
      <c r="X49" s="219">
        <v>1.37</v>
      </c>
      <c r="Y49" s="219">
        <v>0</v>
      </c>
      <c r="Z49" s="219">
        <v>2.58</v>
      </c>
      <c r="AA49" s="219">
        <v>12.29</v>
      </c>
      <c r="AB49" s="219">
        <v>0</v>
      </c>
      <c r="AC49" s="219">
        <v>3.51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8.0299999999999994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8.67</v>
      </c>
      <c r="D50" s="219">
        <v>1.47</v>
      </c>
      <c r="E50" s="219">
        <v>0</v>
      </c>
      <c r="F50" s="219">
        <v>0</v>
      </c>
      <c r="G50" s="219">
        <v>16.55</v>
      </c>
      <c r="H50" s="219">
        <v>0</v>
      </c>
      <c r="I50" s="219">
        <v>20.309999999999999</v>
      </c>
      <c r="J50" s="219">
        <v>1.39</v>
      </c>
      <c r="K50" s="219">
        <v>43.78</v>
      </c>
      <c r="L50" s="219">
        <v>47.89</v>
      </c>
      <c r="M50" s="219">
        <v>0</v>
      </c>
      <c r="N50" s="219">
        <v>1.1000000000000001</v>
      </c>
      <c r="O50" s="219">
        <v>1.84</v>
      </c>
      <c r="P50" s="219">
        <v>2.52</v>
      </c>
      <c r="Q50" s="219">
        <v>2.8</v>
      </c>
      <c r="R50" s="219">
        <v>0.39</v>
      </c>
      <c r="S50" s="219">
        <v>3.5</v>
      </c>
      <c r="T50" s="219">
        <v>0</v>
      </c>
      <c r="U50" s="219">
        <v>7.05</v>
      </c>
      <c r="V50" s="219">
        <v>4.8</v>
      </c>
      <c r="W50" s="219">
        <v>0.17</v>
      </c>
      <c r="X50" s="219">
        <v>1.37</v>
      </c>
      <c r="Y50" s="219">
        <v>0</v>
      </c>
      <c r="Z50" s="219">
        <v>2.58</v>
      </c>
      <c r="AA50" s="219">
        <v>11.89</v>
      </c>
      <c r="AB50" s="219">
        <v>0</v>
      </c>
      <c r="AC50" s="219">
        <v>3.51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8.0299999999999994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8.4</v>
      </c>
      <c r="D51" s="219">
        <v>1.47</v>
      </c>
      <c r="E51" s="219">
        <v>0</v>
      </c>
      <c r="F51" s="219">
        <v>0</v>
      </c>
      <c r="G51" s="219">
        <v>16.55</v>
      </c>
      <c r="H51" s="219">
        <v>0</v>
      </c>
      <c r="I51" s="219">
        <v>20.309999999999999</v>
      </c>
      <c r="J51" s="219">
        <v>1.39</v>
      </c>
      <c r="K51" s="219">
        <v>43.78</v>
      </c>
      <c r="L51" s="219">
        <v>47.7</v>
      </c>
      <c r="M51" s="219">
        <v>0</v>
      </c>
      <c r="N51" s="219">
        <v>1.1000000000000001</v>
      </c>
      <c r="O51" s="219">
        <v>1.84</v>
      </c>
      <c r="P51" s="219">
        <v>2.52</v>
      </c>
      <c r="Q51" s="219">
        <v>2.8</v>
      </c>
      <c r="R51" s="219">
        <v>0.39</v>
      </c>
      <c r="S51" s="219">
        <v>3.38</v>
      </c>
      <c r="T51" s="219">
        <v>0</v>
      </c>
      <c r="U51" s="219">
        <v>7.05</v>
      </c>
      <c r="V51" s="219">
        <v>0.17</v>
      </c>
      <c r="W51" s="219">
        <v>0.17</v>
      </c>
      <c r="X51" s="219">
        <v>1.37</v>
      </c>
      <c r="Y51" s="219">
        <v>0</v>
      </c>
      <c r="Z51" s="219">
        <v>2.58</v>
      </c>
      <c r="AA51" s="219">
        <v>11.89</v>
      </c>
      <c r="AB51" s="219">
        <v>0</v>
      </c>
      <c r="AC51" s="219">
        <v>3.51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6.32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8.4</v>
      </c>
      <c r="D52" s="219">
        <v>1.47</v>
      </c>
      <c r="E52" s="219">
        <v>0</v>
      </c>
      <c r="F52" s="219">
        <v>0</v>
      </c>
      <c r="G52" s="219">
        <v>16.55</v>
      </c>
      <c r="H52" s="219">
        <v>0</v>
      </c>
      <c r="I52" s="219">
        <v>20.309999999999999</v>
      </c>
      <c r="J52" s="219">
        <v>1.39</v>
      </c>
      <c r="K52" s="219">
        <v>43.78</v>
      </c>
      <c r="L52" s="219">
        <v>47.7</v>
      </c>
      <c r="M52" s="219">
        <v>0</v>
      </c>
      <c r="N52" s="219">
        <v>1.1000000000000001</v>
      </c>
      <c r="O52" s="219">
        <v>1.84</v>
      </c>
      <c r="P52" s="219">
        <v>2.52</v>
      </c>
      <c r="Q52" s="219">
        <v>2.8</v>
      </c>
      <c r="R52" s="219">
        <v>0.39</v>
      </c>
      <c r="S52" s="219">
        <v>3.38</v>
      </c>
      <c r="T52" s="219">
        <v>0</v>
      </c>
      <c r="U52" s="219">
        <v>7.05</v>
      </c>
      <c r="V52" s="219">
        <v>0.17</v>
      </c>
      <c r="W52" s="219">
        <v>0.17</v>
      </c>
      <c r="X52" s="219">
        <v>1.37</v>
      </c>
      <c r="Y52" s="219">
        <v>0</v>
      </c>
      <c r="Z52" s="219">
        <v>2.58</v>
      </c>
      <c r="AA52" s="219">
        <v>11.89</v>
      </c>
      <c r="AB52" s="219">
        <v>0</v>
      </c>
      <c r="AC52" s="219">
        <v>3.51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6.32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8.4</v>
      </c>
      <c r="D53" s="219">
        <v>1.47</v>
      </c>
      <c r="E53" s="219">
        <v>0</v>
      </c>
      <c r="F53" s="219">
        <v>0</v>
      </c>
      <c r="G53" s="219">
        <v>16.55</v>
      </c>
      <c r="H53" s="219">
        <v>0</v>
      </c>
      <c r="I53" s="219">
        <v>20.309999999999999</v>
      </c>
      <c r="J53" s="219">
        <v>1.39</v>
      </c>
      <c r="K53" s="219">
        <v>43.75</v>
      </c>
      <c r="L53" s="219">
        <v>47.67</v>
      </c>
      <c r="M53" s="219">
        <v>0</v>
      </c>
      <c r="N53" s="219">
        <v>1.1000000000000001</v>
      </c>
      <c r="O53" s="219">
        <v>1.84</v>
      </c>
      <c r="P53" s="219">
        <v>2.52</v>
      </c>
      <c r="Q53" s="219">
        <v>2.65</v>
      </c>
      <c r="R53" s="219">
        <v>5.76</v>
      </c>
      <c r="S53" s="219">
        <v>3.28</v>
      </c>
      <c r="T53" s="219">
        <v>0</v>
      </c>
      <c r="U53" s="219">
        <v>7.05</v>
      </c>
      <c r="V53" s="219">
        <v>0.17</v>
      </c>
      <c r="W53" s="219">
        <v>0.17</v>
      </c>
      <c r="X53" s="219">
        <v>1.37</v>
      </c>
      <c r="Y53" s="219">
        <v>0</v>
      </c>
      <c r="Z53" s="219">
        <v>20.58</v>
      </c>
      <c r="AA53" s="219">
        <v>12.29</v>
      </c>
      <c r="AB53" s="219">
        <v>0</v>
      </c>
      <c r="AC53" s="219">
        <v>3.51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6.32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8.4</v>
      </c>
      <c r="D54" s="219">
        <v>1.47</v>
      </c>
      <c r="E54" s="219">
        <v>0</v>
      </c>
      <c r="F54" s="219">
        <v>0</v>
      </c>
      <c r="G54" s="219">
        <v>16.55</v>
      </c>
      <c r="H54" s="219">
        <v>0</v>
      </c>
      <c r="I54" s="219">
        <v>20.309999999999999</v>
      </c>
      <c r="J54" s="219">
        <v>1.39</v>
      </c>
      <c r="K54" s="219">
        <v>43.74</v>
      </c>
      <c r="L54" s="219">
        <v>47.67</v>
      </c>
      <c r="M54" s="219">
        <v>0</v>
      </c>
      <c r="N54" s="219">
        <v>1.1000000000000001</v>
      </c>
      <c r="O54" s="219">
        <v>1.84</v>
      </c>
      <c r="P54" s="219">
        <v>2.52</v>
      </c>
      <c r="Q54" s="219">
        <v>2.65</v>
      </c>
      <c r="R54" s="219">
        <v>5.76</v>
      </c>
      <c r="S54" s="219">
        <v>3.28</v>
      </c>
      <c r="T54" s="219">
        <v>0</v>
      </c>
      <c r="U54" s="219">
        <v>7.05</v>
      </c>
      <c r="V54" s="219">
        <v>0.17</v>
      </c>
      <c r="W54" s="219">
        <v>0.17</v>
      </c>
      <c r="X54" s="219">
        <v>1.37</v>
      </c>
      <c r="Y54" s="219">
        <v>0</v>
      </c>
      <c r="Z54" s="219">
        <v>20.58</v>
      </c>
      <c r="AA54" s="219">
        <v>12.29</v>
      </c>
      <c r="AB54" s="219">
        <v>0</v>
      </c>
      <c r="AC54" s="219">
        <v>3.51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6.32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8.4</v>
      </c>
      <c r="D55" s="219">
        <v>1.47</v>
      </c>
      <c r="E55" s="219">
        <v>0</v>
      </c>
      <c r="F55" s="219">
        <v>0</v>
      </c>
      <c r="G55" s="219">
        <v>16.55</v>
      </c>
      <c r="H55" s="219">
        <v>0</v>
      </c>
      <c r="I55" s="219">
        <v>20.309999999999999</v>
      </c>
      <c r="J55" s="219">
        <v>1.39</v>
      </c>
      <c r="K55" s="219">
        <v>43.75</v>
      </c>
      <c r="L55" s="219">
        <v>47.67</v>
      </c>
      <c r="M55" s="219">
        <v>0</v>
      </c>
      <c r="N55" s="219">
        <v>1.1000000000000001</v>
      </c>
      <c r="O55" s="219">
        <v>1.84</v>
      </c>
      <c r="P55" s="219">
        <v>2.52</v>
      </c>
      <c r="Q55" s="219">
        <v>2.65</v>
      </c>
      <c r="R55" s="219">
        <v>5.76</v>
      </c>
      <c r="S55" s="219">
        <v>3.28</v>
      </c>
      <c r="T55" s="219">
        <v>0</v>
      </c>
      <c r="U55" s="219">
        <v>7.05</v>
      </c>
      <c r="V55" s="219">
        <v>0.17</v>
      </c>
      <c r="W55" s="219">
        <v>0.73</v>
      </c>
      <c r="X55" s="219">
        <v>1.37</v>
      </c>
      <c r="Y55" s="219">
        <v>0</v>
      </c>
      <c r="Z55" s="219">
        <v>35.61</v>
      </c>
      <c r="AA55" s="219">
        <v>12.29</v>
      </c>
      <c r="AB55" s="219">
        <v>0</v>
      </c>
      <c r="AC55" s="219">
        <v>-12.29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6.32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8.4</v>
      </c>
      <c r="D56" s="219">
        <v>1.47</v>
      </c>
      <c r="E56" s="219">
        <v>0</v>
      </c>
      <c r="F56" s="219">
        <v>0</v>
      </c>
      <c r="G56" s="219">
        <v>16.55</v>
      </c>
      <c r="H56" s="219">
        <v>0</v>
      </c>
      <c r="I56" s="219">
        <v>20.309999999999999</v>
      </c>
      <c r="J56" s="219">
        <v>1.39</v>
      </c>
      <c r="K56" s="219">
        <v>43.74</v>
      </c>
      <c r="L56" s="219">
        <v>47.67</v>
      </c>
      <c r="M56" s="219">
        <v>0</v>
      </c>
      <c r="N56" s="219">
        <v>1.1000000000000001</v>
      </c>
      <c r="O56" s="219">
        <v>1.84</v>
      </c>
      <c r="P56" s="219">
        <v>2.52</v>
      </c>
      <c r="Q56" s="219">
        <v>2.65</v>
      </c>
      <c r="R56" s="219">
        <v>5.76</v>
      </c>
      <c r="S56" s="219">
        <v>3.28</v>
      </c>
      <c r="T56" s="219">
        <v>0</v>
      </c>
      <c r="U56" s="219">
        <v>7.05</v>
      </c>
      <c r="V56" s="219">
        <v>0.17</v>
      </c>
      <c r="W56" s="219">
        <v>1.1200000000000001</v>
      </c>
      <c r="X56" s="219">
        <v>1.37</v>
      </c>
      <c r="Y56" s="219">
        <v>0</v>
      </c>
      <c r="Z56" s="219">
        <v>35.61</v>
      </c>
      <c r="AA56" s="219">
        <v>12.29</v>
      </c>
      <c r="AB56" s="219">
        <v>0</v>
      </c>
      <c r="AC56" s="219">
        <v>-12.29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6.32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8.4</v>
      </c>
      <c r="D57" s="219">
        <v>1.47</v>
      </c>
      <c r="E57" s="219">
        <v>0</v>
      </c>
      <c r="F57" s="219">
        <v>0</v>
      </c>
      <c r="G57" s="219">
        <v>16.55</v>
      </c>
      <c r="H57" s="219">
        <v>0</v>
      </c>
      <c r="I57" s="219">
        <v>20.309999999999999</v>
      </c>
      <c r="J57" s="219">
        <v>1.39</v>
      </c>
      <c r="K57" s="219">
        <v>43.75</v>
      </c>
      <c r="L57" s="219">
        <v>47.67</v>
      </c>
      <c r="M57" s="219">
        <v>0</v>
      </c>
      <c r="N57" s="219">
        <v>1.1000000000000001</v>
      </c>
      <c r="O57" s="219">
        <v>1.84</v>
      </c>
      <c r="P57" s="219">
        <v>2.52</v>
      </c>
      <c r="Q57" s="219">
        <v>2.65</v>
      </c>
      <c r="R57" s="219">
        <v>5.76</v>
      </c>
      <c r="S57" s="219">
        <v>3.28</v>
      </c>
      <c r="T57" s="219">
        <v>0</v>
      </c>
      <c r="U57" s="219">
        <v>7.05</v>
      </c>
      <c r="V57" s="219">
        <v>0.85</v>
      </c>
      <c r="W57" s="219">
        <v>0.37</v>
      </c>
      <c r="X57" s="219">
        <v>2.19</v>
      </c>
      <c r="Y57" s="219">
        <v>0</v>
      </c>
      <c r="Z57" s="219">
        <v>35.61</v>
      </c>
      <c r="AA57" s="219">
        <v>12.29</v>
      </c>
      <c r="AB57" s="219">
        <v>0</v>
      </c>
      <c r="AC57" s="219">
        <v>3.28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6.32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8.4</v>
      </c>
      <c r="D58" s="219">
        <v>1.47</v>
      </c>
      <c r="E58" s="219">
        <v>0</v>
      </c>
      <c r="F58" s="219">
        <v>0</v>
      </c>
      <c r="G58" s="219">
        <v>16.55</v>
      </c>
      <c r="H58" s="219">
        <v>0</v>
      </c>
      <c r="I58" s="219">
        <v>20.309999999999999</v>
      </c>
      <c r="J58" s="219">
        <v>1.39</v>
      </c>
      <c r="K58" s="219">
        <v>43.74</v>
      </c>
      <c r="L58" s="219">
        <v>47.67</v>
      </c>
      <c r="M58" s="219">
        <v>0</v>
      </c>
      <c r="N58" s="219">
        <v>1.1000000000000001</v>
      </c>
      <c r="O58" s="219">
        <v>1.84</v>
      </c>
      <c r="P58" s="219">
        <v>2.52</v>
      </c>
      <c r="Q58" s="219">
        <v>2.65</v>
      </c>
      <c r="R58" s="219">
        <v>5.76</v>
      </c>
      <c r="S58" s="219">
        <v>3.28</v>
      </c>
      <c r="T58" s="219">
        <v>0</v>
      </c>
      <c r="U58" s="219">
        <v>7.05</v>
      </c>
      <c r="V58" s="219">
        <v>0.18</v>
      </c>
      <c r="W58" s="219">
        <v>0.38</v>
      </c>
      <c r="X58" s="219">
        <v>1.37</v>
      </c>
      <c r="Y58" s="219">
        <v>0</v>
      </c>
      <c r="Z58" s="219">
        <v>20.58</v>
      </c>
      <c r="AA58" s="219">
        <v>12.29</v>
      </c>
      <c r="AB58" s="219">
        <v>0</v>
      </c>
      <c r="AC58" s="219">
        <v>3.28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6.32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8.27</v>
      </c>
      <c r="D59" s="219">
        <v>1.47</v>
      </c>
      <c r="E59" s="219">
        <v>0</v>
      </c>
      <c r="F59" s="219">
        <v>0</v>
      </c>
      <c r="G59" s="219">
        <v>16.55</v>
      </c>
      <c r="H59" s="219">
        <v>0</v>
      </c>
      <c r="I59" s="219">
        <v>20.309999999999999</v>
      </c>
      <c r="J59" s="219">
        <v>1.39</v>
      </c>
      <c r="K59" s="219">
        <v>43.75</v>
      </c>
      <c r="L59" s="219">
        <v>48.23</v>
      </c>
      <c r="M59" s="219">
        <v>0</v>
      </c>
      <c r="N59" s="219">
        <v>1.1000000000000001</v>
      </c>
      <c r="O59" s="219">
        <v>1.84</v>
      </c>
      <c r="P59" s="219">
        <v>2.52</v>
      </c>
      <c r="Q59" s="219">
        <v>2.9</v>
      </c>
      <c r="R59" s="219">
        <v>5.76</v>
      </c>
      <c r="S59" s="219">
        <v>3.35</v>
      </c>
      <c r="T59" s="219">
        <v>0</v>
      </c>
      <c r="U59" s="219">
        <v>7.05</v>
      </c>
      <c r="V59" s="219">
        <v>0.51</v>
      </c>
      <c r="W59" s="219">
        <v>0.39</v>
      </c>
      <c r="X59" s="219">
        <v>1.37</v>
      </c>
      <c r="Y59" s="219">
        <v>0</v>
      </c>
      <c r="Z59" s="219">
        <v>2.58</v>
      </c>
      <c r="AA59" s="219">
        <v>12.29</v>
      </c>
      <c r="AB59" s="219">
        <v>0</v>
      </c>
      <c r="AC59" s="219">
        <v>3.28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7.03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8.27</v>
      </c>
      <c r="D60" s="219">
        <v>1.47</v>
      </c>
      <c r="E60" s="219">
        <v>0</v>
      </c>
      <c r="F60" s="219">
        <v>0</v>
      </c>
      <c r="G60" s="219">
        <v>16.55</v>
      </c>
      <c r="H60" s="219">
        <v>0</v>
      </c>
      <c r="I60" s="219">
        <v>20.309999999999999</v>
      </c>
      <c r="J60" s="219">
        <v>1.39</v>
      </c>
      <c r="K60" s="219">
        <v>43.75</v>
      </c>
      <c r="L60" s="219">
        <v>48.23</v>
      </c>
      <c r="M60" s="219">
        <v>0</v>
      </c>
      <c r="N60" s="219">
        <v>1.1000000000000001</v>
      </c>
      <c r="O60" s="219">
        <v>1.84</v>
      </c>
      <c r="P60" s="219">
        <v>2.52</v>
      </c>
      <c r="Q60" s="219">
        <v>2.9</v>
      </c>
      <c r="R60" s="219">
        <v>0.39</v>
      </c>
      <c r="S60" s="219">
        <v>3.35</v>
      </c>
      <c r="T60" s="219">
        <v>0</v>
      </c>
      <c r="U60" s="219">
        <v>7.05</v>
      </c>
      <c r="V60" s="219">
        <v>0.18</v>
      </c>
      <c r="W60" s="219">
        <v>0.39</v>
      </c>
      <c r="X60" s="219">
        <v>1.37</v>
      </c>
      <c r="Y60" s="219">
        <v>0</v>
      </c>
      <c r="Z60" s="219">
        <v>2.58</v>
      </c>
      <c r="AA60" s="219">
        <v>11.89</v>
      </c>
      <c r="AB60" s="219">
        <v>0</v>
      </c>
      <c r="AC60" s="219">
        <v>3.28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7.03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8.27</v>
      </c>
      <c r="D61" s="219">
        <v>1.47</v>
      </c>
      <c r="E61" s="219">
        <v>0</v>
      </c>
      <c r="F61" s="219">
        <v>0</v>
      </c>
      <c r="G61" s="219">
        <v>16.55</v>
      </c>
      <c r="H61" s="219">
        <v>0</v>
      </c>
      <c r="I61" s="219">
        <v>20.309999999999999</v>
      </c>
      <c r="J61" s="219">
        <v>1.39</v>
      </c>
      <c r="K61" s="219">
        <v>42.59</v>
      </c>
      <c r="L61" s="219">
        <v>48.23</v>
      </c>
      <c r="M61" s="219">
        <v>0</v>
      </c>
      <c r="N61" s="219">
        <v>1.1000000000000001</v>
      </c>
      <c r="O61" s="219">
        <v>1.84</v>
      </c>
      <c r="P61" s="219">
        <v>2.52</v>
      </c>
      <c r="Q61" s="219">
        <v>2.79</v>
      </c>
      <c r="R61" s="219">
        <v>0.39</v>
      </c>
      <c r="S61" s="219">
        <v>3.22</v>
      </c>
      <c r="T61" s="219">
        <v>0</v>
      </c>
      <c r="U61" s="219">
        <v>7.05</v>
      </c>
      <c r="V61" s="219">
        <v>0.18</v>
      </c>
      <c r="W61" s="219">
        <v>0.41</v>
      </c>
      <c r="X61" s="219">
        <v>1.37</v>
      </c>
      <c r="Y61" s="219">
        <v>0</v>
      </c>
      <c r="Z61" s="219">
        <v>5.09</v>
      </c>
      <c r="AA61" s="219">
        <v>11.89</v>
      </c>
      <c r="AB61" s="219">
        <v>0</v>
      </c>
      <c r="AC61" s="219">
        <v>3.28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7.03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8.27</v>
      </c>
      <c r="D62" s="219">
        <v>1.47</v>
      </c>
      <c r="E62" s="219">
        <v>0</v>
      </c>
      <c r="F62" s="219">
        <v>0</v>
      </c>
      <c r="G62" s="219">
        <v>16.55</v>
      </c>
      <c r="H62" s="219">
        <v>0</v>
      </c>
      <c r="I62" s="219">
        <v>20.309999999999999</v>
      </c>
      <c r="J62" s="219">
        <v>1.39</v>
      </c>
      <c r="K62" s="219">
        <v>42.58</v>
      </c>
      <c r="L62" s="219">
        <v>48.23</v>
      </c>
      <c r="M62" s="219">
        <v>0</v>
      </c>
      <c r="N62" s="219">
        <v>1.1000000000000001</v>
      </c>
      <c r="O62" s="219">
        <v>1.84</v>
      </c>
      <c r="P62" s="219">
        <v>2.52</v>
      </c>
      <c r="Q62" s="219">
        <v>2.79</v>
      </c>
      <c r="R62" s="219">
        <v>0.39</v>
      </c>
      <c r="S62" s="219">
        <v>3.22</v>
      </c>
      <c r="T62" s="219">
        <v>0</v>
      </c>
      <c r="U62" s="219">
        <v>7.05</v>
      </c>
      <c r="V62" s="219">
        <v>0.18</v>
      </c>
      <c r="W62" s="219">
        <v>0.41</v>
      </c>
      <c r="X62" s="219">
        <v>1.37</v>
      </c>
      <c r="Y62" s="219">
        <v>0</v>
      </c>
      <c r="Z62" s="219">
        <v>2.58</v>
      </c>
      <c r="AA62" s="219">
        <v>11.89</v>
      </c>
      <c r="AB62" s="219">
        <v>0</v>
      </c>
      <c r="AC62" s="219">
        <v>3.28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7.03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8.27</v>
      </c>
      <c r="D63" s="219">
        <v>1.47</v>
      </c>
      <c r="E63" s="219">
        <v>0</v>
      </c>
      <c r="F63" s="219">
        <v>0</v>
      </c>
      <c r="G63" s="219">
        <v>16.55</v>
      </c>
      <c r="H63" s="219">
        <v>0</v>
      </c>
      <c r="I63" s="219">
        <v>20.309999999999999</v>
      </c>
      <c r="J63" s="219">
        <v>1.39</v>
      </c>
      <c r="K63" s="219">
        <v>43.67</v>
      </c>
      <c r="L63" s="219">
        <v>48.23</v>
      </c>
      <c r="M63" s="219">
        <v>0</v>
      </c>
      <c r="N63" s="219">
        <v>1.1000000000000001</v>
      </c>
      <c r="O63" s="219">
        <v>1.84</v>
      </c>
      <c r="P63" s="219">
        <v>2.52</v>
      </c>
      <c r="Q63" s="219">
        <v>2.79</v>
      </c>
      <c r="R63" s="219">
        <v>0.39</v>
      </c>
      <c r="S63" s="219">
        <v>3.25</v>
      </c>
      <c r="T63" s="219">
        <v>0</v>
      </c>
      <c r="U63" s="219">
        <v>7.05</v>
      </c>
      <c r="V63" s="219">
        <v>0.18</v>
      </c>
      <c r="W63" s="219">
        <v>0.41</v>
      </c>
      <c r="X63" s="219">
        <v>1.37</v>
      </c>
      <c r="Y63" s="219">
        <v>0</v>
      </c>
      <c r="Z63" s="219">
        <v>2.58</v>
      </c>
      <c r="AA63" s="219">
        <v>-1.56</v>
      </c>
      <c r="AB63" s="219">
        <v>0</v>
      </c>
      <c r="AC63" s="219">
        <v>3.28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7.03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8.27</v>
      </c>
      <c r="D64" s="219">
        <v>1.47</v>
      </c>
      <c r="E64" s="219">
        <v>0</v>
      </c>
      <c r="F64" s="219">
        <v>0</v>
      </c>
      <c r="G64" s="219">
        <v>16.55</v>
      </c>
      <c r="H64" s="219">
        <v>0</v>
      </c>
      <c r="I64" s="219">
        <v>20.309999999999999</v>
      </c>
      <c r="J64" s="219">
        <v>1.39</v>
      </c>
      <c r="K64" s="219">
        <v>43.66</v>
      </c>
      <c r="L64" s="219">
        <v>48.23</v>
      </c>
      <c r="M64" s="219">
        <v>0</v>
      </c>
      <c r="N64" s="219">
        <v>1.1000000000000001</v>
      </c>
      <c r="O64" s="219">
        <v>1.84</v>
      </c>
      <c r="P64" s="219">
        <v>2.52</v>
      </c>
      <c r="Q64" s="219">
        <v>2.79</v>
      </c>
      <c r="R64" s="219">
        <v>0.39</v>
      </c>
      <c r="S64" s="219">
        <v>3.25</v>
      </c>
      <c r="T64" s="219">
        <v>0</v>
      </c>
      <c r="U64" s="219">
        <v>7.05</v>
      </c>
      <c r="V64" s="219">
        <v>0.18</v>
      </c>
      <c r="W64" s="219">
        <v>0.41</v>
      </c>
      <c r="X64" s="219">
        <v>1.37</v>
      </c>
      <c r="Y64" s="219">
        <v>0</v>
      </c>
      <c r="Z64" s="219">
        <v>2.58</v>
      </c>
      <c r="AA64" s="219">
        <v>-1.56</v>
      </c>
      <c r="AB64" s="219">
        <v>0</v>
      </c>
      <c r="AC64" s="219">
        <v>3.28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7.03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8.27</v>
      </c>
      <c r="D65" s="219">
        <v>1.47</v>
      </c>
      <c r="E65" s="219">
        <v>0</v>
      </c>
      <c r="F65" s="219">
        <v>0</v>
      </c>
      <c r="G65" s="219">
        <v>16.55</v>
      </c>
      <c r="H65" s="219">
        <v>0</v>
      </c>
      <c r="I65" s="219">
        <v>20.309999999999999</v>
      </c>
      <c r="J65" s="219">
        <v>1.39</v>
      </c>
      <c r="K65" s="219">
        <v>22.39</v>
      </c>
      <c r="L65" s="219">
        <v>21.54</v>
      </c>
      <c r="M65" s="219">
        <v>0</v>
      </c>
      <c r="N65" s="219">
        <v>1.1000000000000001</v>
      </c>
      <c r="O65" s="219">
        <v>1.84</v>
      </c>
      <c r="P65" s="219">
        <v>2.52</v>
      </c>
      <c r="Q65" s="219">
        <v>2.56</v>
      </c>
      <c r="R65" s="219">
        <v>0.39</v>
      </c>
      <c r="S65" s="219">
        <v>3.69</v>
      </c>
      <c r="T65" s="219">
        <v>0</v>
      </c>
      <c r="U65" s="219">
        <v>7.05</v>
      </c>
      <c r="V65" s="219">
        <v>0.18</v>
      </c>
      <c r="W65" s="219">
        <v>0.41</v>
      </c>
      <c r="X65" s="219">
        <v>1.37</v>
      </c>
      <c r="Y65" s="219">
        <v>0</v>
      </c>
      <c r="Z65" s="219">
        <v>2.58</v>
      </c>
      <c r="AA65" s="219">
        <v>-1.56</v>
      </c>
      <c r="AB65" s="219">
        <v>0</v>
      </c>
      <c r="AC65" s="219">
        <v>3.28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7.03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8.27</v>
      </c>
      <c r="D66" s="219">
        <v>1.47</v>
      </c>
      <c r="E66" s="219">
        <v>0</v>
      </c>
      <c r="F66" s="219">
        <v>0</v>
      </c>
      <c r="G66" s="219">
        <v>16.55</v>
      </c>
      <c r="H66" s="219">
        <v>0</v>
      </c>
      <c r="I66" s="219">
        <v>20.309999999999999</v>
      </c>
      <c r="J66" s="219">
        <v>1.39</v>
      </c>
      <c r="K66" s="219">
        <v>22.39</v>
      </c>
      <c r="L66" s="219">
        <v>19.95</v>
      </c>
      <c r="M66" s="219">
        <v>0</v>
      </c>
      <c r="N66" s="219">
        <v>1.1000000000000001</v>
      </c>
      <c r="O66" s="219">
        <v>1.84</v>
      </c>
      <c r="P66" s="219">
        <v>2.52</v>
      </c>
      <c r="Q66" s="219">
        <v>2.52</v>
      </c>
      <c r="R66" s="219">
        <v>0.39</v>
      </c>
      <c r="S66" s="219">
        <v>3.69</v>
      </c>
      <c r="T66" s="219">
        <v>0</v>
      </c>
      <c r="U66" s="219">
        <v>7.05</v>
      </c>
      <c r="V66" s="219">
        <v>0.18</v>
      </c>
      <c r="W66" s="219">
        <v>0.41</v>
      </c>
      <c r="X66" s="219">
        <v>1.37</v>
      </c>
      <c r="Y66" s="219">
        <v>0</v>
      </c>
      <c r="Z66" s="219">
        <v>2.58</v>
      </c>
      <c r="AA66" s="219">
        <v>-1.56</v>
      </c>
      <c r="AB66" s="219">
        <v>0</v>
      </c>
      <c r="AC66" s="219">
        <v>3.28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7.03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8.27</v>
      </c>
      <c r="D67" s="219">
        <v>1.47</v>
      </c>
      <c r="E67" s="219">
        <v>0</v>
      </c>
      <c r="F67" s="219">
        <v>0</v>
      </c>
      <c r="G67" s="219">
        <v>16.55</v>
      </c>
      <c r="H67" s="219">
        <v>0</v>
      </c>
      <c r="I67" s="219">
        <v>20.309999999999999</v>
      </c>
      <c r="J67" s="219">
        <v>1.39</v>
      </c>
      <c r="K67" s="219">
        <v>3.01</v>
      </c>
      <c r="L67" s="219">
        <v>19.95</v>
      </c>
      <c r="M67" s="219">
        <v>0</v>
      </c>
      <c r="N67" s="219">
        <v>1.1000000000000001</v>
      </c>
      <c r="O67" s="219">
        <v>1.84</v>
      </c>
      <c r="P67" s="219">
        <v>2.52</v>
      </c>
      <c r="Q67" s="219">
        <v>0.53</v>
      </c>
      <c r="R67" s="219">
        <v>0.39</v>
      </c>
      <c r="S67" s="219">
        <v>0.7</v>
      </c>
      <c r="T67" s="219">
        <v>0</v>
      </c>
      <c r="U67" s="219">
        <v>7.05</v>
      </c>
      <c r="V67" s="219">
        <v>0.18</v>
      </c>
      <c r="W67" s="219">
        <v>0.41</v>
      </c>
      <c r="X67" s="219">
        <v>1.37</v>
      </c>
      <c r="Y67" s="219">
        <v>0</v>
      </c>
      <c r="Z67" s="219">
        <v>2.58</v>
      </c>
      <c r="AA67" s="219">
        <v>-1.56</v>
      </c>
      <c r="AB67" s="219">
        <v>0</v>
      </c>
      <c r="AC67" s="219">
        <v>3.28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7.03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8.27</v>
      </c>
      <c r="D68" s="219">
        <v>1.47</v>
      </c>
      <c r="E68" s="219">
        <v>0</v>
      </c>
      <c r="F68" s="219">
        <v>0</v>
      </c>
      <c r="G68" s="219">
        <v>16.55</v>
      </c>
      <c r="H68" s="219">
        <v>0</v>
      </c>
      <c r="I68" s="219">
        <v>20.309999999999999</v>
      </c>
      <c r="J68" s="219">
        <v>1.39</v>
      </c>
      <c r="K68" s="219">
        <v>3.01</v>
      </c>
      <c r="L68" s="219">
        <v>19.95</v>
      </c>
      <c r="M68" s="219">
        <v>0</v>
      </c>
      <c r="N68" s="219">
        <v>1.1000000000000001</v>
      </c>
      <c r="O68" s="219">
        <v>1.84</v>
      </c>
      <c r="P68" s="219">
        <v>2.52</v>
      </c>
      <c r="Q68" s="219">
        <v>0.53</v>
      </c>
      <c r="R68" s="219">
        <v>0.39</v>
      </c>
      <c r="S68" s="219">
        <v>0.7</v>
      </c>
      <c r="T68" s="219">
        <v>0</v>
      </c>
      <c r="U68" s="219">
        <v>7.05</v>
      </c>
      <c r="V68" s="219">
        <v>0.18</v>
      </c>
      <c r="W68" s="219">
        <v>0.41</v>
      </c>
      <c r="X68" s="219">
        <v>1.37</v>
      </c>
      <c r="Y68" s="219">
        <v>0</v>
      </c>
      <c r="Z68" s="219">
        <v>2.58</v>
      </c>
      <c r="AA68" s="219">
        <v>0.84</v>
      </c>
      <c r="AB68" s="219">
        <v>0</v>
      </c>
      <c r="AC68" s="219">
        <v>3.28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7.03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8.27</v>
      </c>
      <c r="D69" s="219">
        <v>1.47</v>
      </c>
      <c r="E69" s="219">
        <v>0</v>
      </c>
      <c r="F69" s="219">
        <v>0</v>
      </c>
      <c r="G69" s="219">
        <v>16.55</v>
      </c>
      <c r="H69" s="219">
        <v>0</v>
      </c>
      <c r="I69" s="219">
        <v>20.309999999999999</v>
      </c>
      <c r="J69" s="219">
        <v>1.39</v>
      </c>
      <c r="K69" s="219">
        <v>0</v>
      </c>
      <c r="L69" s="219">
        <v>19.95</v>
      </c>
      <c r="M69" s="219">
        <v>0</v>
      </c>
      <c r="N69" s="219">
        <v>1.1000000000000001</v>
      </c>
      <c r="O69" s="219">
        <v>1.84</v>
      </c>
      <c r="P69" s="219">
        <v>2.52</v>
      </c>
      <c r="Q69" s="219">
        <v>0.53</v>
      </c>
      <c r="R69" s="219">
        <v>0.39</v>
      </c>
      <c r="S69" s="219">
        <v>0.7</v>
      </c>
      <c r="T69" s="219">
        <v>0</v>
      </c>
      <c r="U69" s="219">
        <v>7.05</v>
      </c>
      <c r="V69" s="219">
        <v>0.18</v>
      </c>
      <c r="W69" s="219">
        <v>0.41</v>
      </c>
      <c r="X69" s="219">
        <v>1.37</v>
      </c>
      <c r="Y69" s="219">
        <v>0</v>
      </c>
      <c r="Z69" s="219">
        <v>2.58</v>
      </c>
      <c r="AA69" s="219">
        <v>0.84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9.9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8.27</v>
      </c>
      <c r="D70" s="219">
        <v>1.47</v>
      </c>
      <c r="E70" s="219">
        <v>0</v>
      </c>
      <c r="F70" s="219">
        <v>0</v>
      </c>
      <c r="G70" s="219">
        <v>16.55</v>
      </c>
      <c r="H70" s="219">
        <v>0</v>
      </c>
      <c r="I70" s="219">
        <v>20.309999999999999</v>
      </c>
      <c r="J70" s="219">
        <v>1.39</v>
      </c>
      <c r="K70" s="219">
        <v>0</v>
      </c>
      <c r="L70" s="219">
        <v>19.95</v>
      </c>
      <c r="M70" s="219">
        <v>0</v>
      </c>
      <c r="N70" s="219">
        <v>1.1000000000000001</v>
      </c>
      <c r="O70" s="219">
        <v>1.84</v>
      </c>
      <c r="P70" s="219">
        <v>2.52</v>
      </c>
      <c r="Q70" s="219">
        <v>0.2</v>
      </c>
      <c r="R70" s="219">
        <v>0.39</v>
      </c>
      <c r="S70" s="219">
        <v>0.26</v>
      </c>
      <c r="T70" s="219">
        <v>0</v>
      </c>
      <c r="U70" s="219">
        <v>7.05</v>
      </c>
      <c r="V70" s="219">
        <v>0.18</v>
      </c>
      <c r="W70" s="219">
        <v>0.41</v>
      </c>
      <c r="X70" s="219">
        <v>1.37</v>
      </c>
      <c r="Y70" s="219">
        <v>0</v>
      </c>
      <c r="Z70" s="219">
        <v>2.58</v>
      </c>
      <c r="AA70" s="219">
        <v>0.84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8.27</v>
      </c>
      <c r="D71" s="219">
        <v>1.47</v>
      </c>
      <c r="E71" s="219">
        <v>0</v>
      </c>
      <c r="F71" s="219">
        <v>0</v>
      </c>
      <c r="G71" s="219">
        <v>16.55</v>
      </c>
      <c r="H71" s="219">
        <v>0</v>
      </c>
      <c r="I71" s="219">
        <v>20.309999999999999</v>
      </c>
      <c r="J71" s="219">
        <v>1.39</v>
      </c>
      <c r="K71" s="219">
        <v>0</v>
      </c>
      <c r="L71" s="219">
        <v>19.95</v>
      </c>
      <c r="M71" s="219">
        <v>0</v>
      </c>
      <c r="N71" s="219">
        <v>1.1000000000000001</v>
      </c>
      <c r="O71" s="219">
        <v>1.84</v>
      </c>
      <c r="P71" s="219">
        <v>2.52</v>
      </c>
      <c r="Q71" s="219">
        <v>0.2</v>
      </c>
      <c r="R71" s="219">
        <v>0.39</v>
      </c>
      <c r="S71" s="219">
        <v>0.26</v>
      </c>
      <c r="T71" s="219">
        <v>0</v>
      </c>
      <c r="U71" s="219">
        <v>7.05</v>
      </c>
      <c r="V71" s="219">
        <v>0.18</v>
      </c>
      <c r="W71" s="219">
        <v>0.39</v>
      </c>
      <c r="X71" s="219">
        <v>1.37</v>
      </c>
      <c r="Y71" s="219">
        <v>0</v>
      </c>
      <c r="Z71" s="219">
        <v>2.58</v>
      </c>
      <c r="AA71" s="219">
        <v>0.84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8.27</v>
      </c>
      <c r="D72" s="219">
        <v>1.47</v>
      </c>
      <c r="E72" s="219">
        <v>0</v>
      </c>
      <c r="F72" s="219">
        <v>0</v>
      </c>
      <c r="G72" s="219">
        <v>16.55</v>
      </c>
      <c r="H72" s="219">
        <v>0</v>
      </c>
      <c r="I72" s="219">
        <v>20.309999999999999</v>
      </c>
      <c r="J72" s="219">
        <v>1.39</v>
      </c>
      <c r="K72" s="219">
        <v>0</v>
      </c>
      <c r="L72" s="219">
        <v>19.95</v>
      </c>
      <c r="M72" s="219">
        <v>0</v>
      </c>
      <c r="N72" s="219">
        <v>1.1000000000000001</v>
      </c>
      <c r="O72" s="219">
        <v>1.84</v>
      </c>
      <c r="P72" s="219">
        <v>2.52</v>
      </c>
      <c r="Q72" s="219">
        <v>0.2</v>
      </c>
      <c r="R72" s="219">
        <v>0.39</v>
      </c>
      <c r="S72" s="219">
        <v>0.26</v>
      </c>
      <c r="T72" s="219">
        <v>0</v>
      </c>
      <c r="U72" s="219">
        <v>7.05</v>
      </c>
      <c r="V72" s="219">
        <v>0.18</v>
      </c>
      <c r="W72" s="219">
        <v>0.39</v>
      </c>
      <c r="X72" s="219">
        <v>1.37</v>
      </c>
      <c r="Y72" s="219">
        <v>0</v>
      </c>
      <c r="Z72" s="219">
        <v>2.58</v>
      </c>
      <c r="AA72" s="219">
        <v>0.84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8.27</v>
      </c>
      <c r="D73" s="219">
        <v>1.47</v>
      </c>
      <c r="E73" s="219">
        <v>0</v>
      </c>
      <c r="F73" s="219">
        <v>0</v>
      </c>
      <c r="G73" s="219">
        <v>16.55</v>
      </c>
      <c r="H73" s="219">
        <v>0</v>
      </c>
      <c r="I73" s="219">
        <v>20.309999999999999</v>
      </c>
      <c r="J73" s="219">
        <v>1.39</v>
      </c>
      <c r="K73" s="219">
        <v>0</v>
      </c>
      <c r="L73" s="219">
        <v>19.95</v>
      </c>
      <c r="M73" s="219">
        <v>0</v>
      </c>
      <c r="N73" s="219">
        <v>1.1000000000000001</v>
      </c>
      <c r="O73" s="219">
        <v>1.84</v>
      </c>
      <c r="P73" s="219">
        <v>2.52</v>
      </c>
      <c r="Q73" s="219">
        <v>0.2</v>
      </c>
      <c r="R73" s="219">
        <v>0.39</v>
      </c>
      <c r="S73" s="219">
        <v>0.26</v>
      </c>
      <c r="T73" s="219">
        <v>0</v>
      </c>
      <c r="U73" s="219">
        <v>7.05</v>
      </c>
      <c r="V73" s="219">
        <v>0.18</v>
      </c>
      <c r="W73" s="219">
        <v>0.39</v>
      </c>
      <c r="X73" s="219">
        <v>1.37</v>
      </c>
      <c r="Y73" s="219">
        <v>0</v>
      </c>
      <c r="Z73" s="219">
        <v>2.58</v>
      </c>
      <c r="AA73" s="219">
        <v>0.84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8.27</v>
      </c>
      <c r="D74" s="219">
        <v>1.47</v>
      </c>
      <c r="E74" s="219">
        <v>0</v>
      </c>
      <c r="F74" s="219">
        <v>0</v>
      </c>
      <c r="G74" s="219">
        <v>16.55</v>
      </c>
      <c r="H74" s="219">
        <v>0</v>
      </c>
      <c r="I74" s="219">
        <v>20.309999999999999</v>
      </c>
      <c r="J74" s="219">
        <v>1.39</v>
      </c>
      <c r="K74" s="219">
        <v>0</v>
      </c>
      <c r="L74" s="219">
        <v>19.95</v>
      </c>
      <c r="M74" s="219">
        <v>0</v>
      </c>
      <c r="N74" s="219">
        <v>1.1000000000000001</v>
      </c>
      <c r="O74" s="219">
        <v>1.84</v>
      </c>
      <c r="P74" s="219">
        <v>2.52</v>
      </c>
      <c r="Q74" s="219">
        <v>0.2</v>
      </c>
      <c r="R74" s="219">
        <v>0.39</v>
      </c>
      <c r="S74" s="219">
        <v>0.26</v>
      </c>
      <c r="T74" s="219">
        <v>0</v>
      </c>
      <c r="U74" s="219">
        <v>7.05</v>
      </c>
      <c r="V74" s="219">
        <v>0.18</v>
      </c>
      <c r="W74" s="219">
        <v>0.39</v>
      </c>
      <c r="X74" s="219">
        <v>1.37</v>
      </c>
      <c r="Y74" s="219">
        <v>0</v>
      </c>
      <c r="Z74" s="219">
        <v>2.58</v>
      </c>
      <c r="AA74" s="219">
        <v>0.84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8.27</v>
      </c>
      <c r="D75" s="219">
        <v>1.47</v>
      </c>
      <c r="E75" s="219">
        <v>0</v>
      </c>
      <c r="F75" s="219">
        <v>0</v>
      </c>
      <c r="G75" s="219">
        <v>16.55</v>
      </c>
      <c r="H75" s="219">
        <v>0</v>
      </c>
      <c r="I75" s="219">
        <v>20.309999999999999</v>
      </c>
      <c r="J75" s="219">
        <v>1.39</v>
      </c>
      <c r="K75" s="219">
        <v>0</v>
      </c>
      <c r="L75" s="219">
        <v>19.95</v>
      </c>
      <c r="M75" s="219">
        <v>0</v>
      </c>
      <c r="N75" s="219">
        <v>1.1000000000000001</v>
      </c>
      <c r="O75" s="219">
        <v>1.84</v>
      </c>
      <c r="P75" s="219">
        <v>2.52</v>
      </c>
      <c r="Q75" s="219">
        <v>0.2</v>
      </c>
      <c r="R75" s="219">
        <v>0.39</v>
      </c>
      <c r="S75" s="219">
        <v>0.26</v>
      </c>
      <c r="T75" s="219">
        <v>0</v>
      </c>
      <c r="U75" s="219">
        <v>7.05</v>
      </c>
      <c r="V75" s="219">
        <v>0.18</v>
      </c>
      <c r="W75" s="219">
        <v>0.39</v>
      </c>
      <c r="X75" s="219">
        <v>1.37</v>
      </c>
      <c r="Y75" s="219">
        <v>0</v>
      </c>
      <c r="Z75" s="219">
        <v>2.58</v>
      </c>
      <c r="AA75" s="219">
        <v>0.84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8.27</v>
      </c>
      <c r="D76" s="219">
        <v>1.47</v>
      </c>
      <c r="E76" s="219">
        <v>0</v>
      </c>
      <c r="F76" s="219">
        <v>0</v>
      </c>
      <c r="G76" s="219">
        <v>16.55</v>
      </c>
      <c r="H76" s="219">
        <v>0</v>
      </c>
      <c r="I76" s="219">
        <v>20.309999999999999</v>
      </c>
      <c r="J76" s="219">
        <v>1.39</v>
      </c>
      <c r="K76" s="219">
        <v>0</v>
      </c>
      <c r="L76" s="219">
        <v>19.95</v>
      </c>
      <c r="M76" s="219">
        <v>0</v>
      </c>
      <c r="N76" s="219">
        <v>1.1000000000000001</v>
      </c>
      <c r="O76" s="219">
        <v>1.84</v>
      </c>
      <c r="P76" s="219">
        <v>2.52</v>
      </c>
      <c r="Q76" s="219">
        <v>0.2</v>
      </c>
      <c r="R76" s="219">
        <v>0.39</v>
      </c>
      <c r="S76" s="219">
        <v>0.26</v>
      </c>
      <c r="T76" s="219">
        <v>0</v>
      </c>
      <c r="U76" s="219">
        <v>7.05</v>
      </c>
      <c r="V76" s="219">
        <v>0.18</v>
      </c>
      <c r="W76" s="219">
        <v>0.39</v>
      </c>
      <c r="X76" s="219">
        <v>1.37</v>
      </c>
      <c r="Y76" s="219">
        <v>0</v>
      </c>
      <c r="Z76" s="219">
        <v>2.58</v>
      </c>
      <c r="AA76" s="219">
        <v>0.84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8.27</v>
      </c>
      <c r="D77" s="219">
        <v>1.47</v>
      </c>
      <c r="E77" s="219">
        <v>0</v>
      </c>
      <c r="F77" s="219">
        <v>0</v>
      </c>
      <c r="G77" s="219">
        <v>16.55</v>
      </c>
      <c r="H77" s="219">
        <v>0</v>
      </c>
      <c r="I77" s="219">
        <v>20.309999999999999</v>
      </c>
      <c r="J77" s="219">
        <v>1.39</v>
      </c>
      <c r="K77" s="219">
        <v>0</v>
      </c>
      <c r="L77" s="219">
        <v>19.95</v>
      </c>
      <c r="M77" s="219">
        <v>0</v>
      </c>
      <c r="N77" s="219">
        <v>1.1000000000000001</v>
      </c>
      <c r="O77" s="219">
        <v>1.84</v>
      </c>
      <c r="P77" s="219">
        <v>2.52</v>
      </c>
      <c r="Q77" s="219">
        <v>0.2</v>
      </c>
      <c r="R77" s="219">
        <v>0.39</v>
      </c>
      <c r="S77" s="219">
        <v>0.26</v>
      </c>
      <c r="T77" s="219">
        <v>0</v>
      </c>
      <c r="U77" s="219">
        <v>7.05</v>
      </c>
      <c r="V77" s="219">
        <v>0.18</v>
      </c>
      <c r="W77" s="219">
        <v>0.38</v>
      </c>
      <c r="X77" s="219">
        <v>1.37</v>
      </c>
      <c r="Y77" s="219">
        <v>0</v>
      </c>
      <c r="Z77" s="219">
        <v>2.58</v>
      </c>
      <c r="AA77" s="219">
        <v>0.84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8.27</v>
      </c>
      <c r="D78" s="219">
        <v>1.47</v>
      </c>
      <c r="E78" s="219">
        <v>0</v>
      </c>
      <c r="F78" s="219">
        <v>0</v>
      </c>
      <c r="G78" s="219">
        <v>16.55</v>
      </c>
      <c r="H78" s="219">
        <v>0</v>
      </c>
      <c r="I78" s="219">
        <v>20.309999999999999</v>
      </c>
      <c r="J78" s="219">
        <v>1.39</v>
      </c>
      <c r="K78" s="219">
        <v>0</v>
      </c>
      <c r="L78" s="219">
        <v>19.95</v>
      </c>
      <c r="M78" s="219">
        <v>0</v>
      </c>
      <c r="N78" s="219">
        <v>1.1000000000000001</v>
      </c>
      <c r="O78" s="219">
        <v>1.84</v>
      </c>
      <c r="P78" s="219">
        <v>2.52</v>
      </c>
      <c r="Q78" s="219">
        <v>0.2</v>
      </c>
      <c r="R78" s="219">
        <v>0.39</v>
      </c>
      <c r="S78" s="219">
        <v>0.26</v>
      </c>
      <c r="T78" s="219">
        <v>0</v>
      </c>
      <c r="U78" s="219">
        <v>7.05</v>
      </c>
      <c r="V78" s="219">
        <v>0.18</v>
      </c>
      <c r="W78" s="219">
        <v>0.38</v>
      </c>
      <c r="X78" s="219">
        <v>1.37</v>
      </c>
      <c r="Y78" s="219">
        <v>0</v>
      </c>
      <c r="Z78" s="219">
        <v>2.58</v>
      </c>
      <c r="AA78" s="219">
        <v>0.84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8.27</v>
      </c>
      <c r="D79" s="219">
        <v>1.47</v>
      </c>
      <c r="E79" s="219">
        <v>0</v>
      </c>
      <c r="F79" s="219">
        <v>0</v>
      </c>
      <c r="G79" s="219">
        <v>16.55</v>
      </c>
      <c r="H79" s="219">
        <v>0</v>
      </c>
      <c r="I79" s="219">
        <v>20.309999999999999</v>
      </c>
      <c r="J79" s="219">
        <v>1.39</v>
      </c>
      <c r="K79" s="219">
        <v>0</v>
      </c>
      <c r="L79" s="219">
        <v>21.11</v>
      </c>
      <c r="M79" s="219">
        <v>0</v>
      </c>
      <c r="N79" s="219">
        <v>1.1000000000000001</v>
      </c>
      <c r="O79" s="219">
        <v>1.84</v>
      </c>
      <c r="P79" s="219">
        <v>2.52</v>
      </c>
      <c r="Q79" s="219">
        <v>0.2</v>
      </c>
      <c r="R79" s="219">
        <v>0.39</v>
      </c>
      <c r="S79" s="219">
        <v>0.25</v>
      </c>
      <c r="T79" s="219">
        <v>0</v>
      </c>
      <c r="U79" s="219">
        <v>7.05</v>
      </c>
      <c r="V79" s="219">
        <v>0.18</v>
      </c>
      <c r="W79" s="219">
        <v>0.38</v>
      </c>
      <c r="X79" s="219">
        <v>1.37</v>
      </c>
      <c r="Y79" s="219">
        <v>0</v>
      </c>
      <c r="Z79" s="219">
        <v>2.58</v>
      </c>
      <c r="AA79" s="219">
        <v>0.84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1.74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8.27</v>
      </c>
      <c r="D80" s="219">
        <v>1.47</v>
      </c>
      <c r="E80" s="219">
        <v>0</v>
      </c>
      <c r="F80" s="219">
        <v>0</v>
      </c>
      <c r="G80" s="219">
        <v>16.55</v>
      </c>
      <c r="H80" s="219">
        <v>0</v>
      </c>
      <c r="I80" s="219">
        <v>20.309999999999999</v>
      </c>
      <c r="J80" s="219">
        <v>1.39</v>
      </c>
      <c r="K80" s="219">
        <v>0</v>
      </c>
      <c r="L80" s="219">
        <v>21.5</v>
      </c>
      <c r="M80" s="219">
        <v>0</v>
      </c>
      <c r="N80" s="219">
        <v>1.1000000000000001</v>
      </c>
      <c r="O80" s="219">
        <v>1.84</v>
      </c>
      <c r="P80" s="219">
        <v>2.52</v>
      </c>
      <c r="Q80" s="219">
        <v>0.2</v>
      </c>
      <c r="R80" s="219">
        <v>0.39</v>
      </c>
      <c r="S80" s="219">
        <v>0.25</v>
      </c>
      <c r="T80" s="219">
        <v>0</v>
      </c>
      <c r="U80" s="219">
        <v>7.05</v>
      </c>
      <c r="V80" s="219">
        <v>0.18</v>
      </c>
      <c r="W80" s="219">
        <v>0.38</v>
      </c>
      <c r="X80" s="219">
        <v>1.37</v>
      </c>
      <c r="Y80" s="219">
        <v>0</v>
      </c>
      <c r="Z80" s="219">
        <v>2.58</v>
      </c>
      <c r="AA80" s="219">
        <v>0.84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1.74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8.27</v>
      </c>
      <c r="D81" s="219">
        <v>1.47</v>
      </c>
      <c r="E81" s="219">
        <v>0</v>
      </c>
      <c r="F81" s="219">
        <v>0</v>
      </c>
      <c r="G81" s="219">
        <v>16.55</v>
      </c>
      <c r="H81" s="219">
        <v>0</v>
      </c>
      <c r="I81" s="219">
        <v>20.309999999999999</v>
      </c>
      <c r="J81" s="219">
        <v>1.39</v>
      </c>
      <c r="K81" s="219">
        <v>0</v>
      </c>
      <c r="L81" s="219">
        <v>21.5</v>
      </c>
      <c r="M81" s="219">
        <v>0</v>
      </c>
      <c r="N81" s="219">
        <v>1.1000000000000001</v>
      </c>
      <c r="O81" s="219">
        <v>1.84</v>
      </c>
      <c r="P81" s="219">
        <v>2.52</v>
      </c>
      <c r="Q81" s="219">
        <v>0.2</v>
      </c>
      <c r="R81" s="219">
        <v>0.39</v>
      </c>
      <c r="S81" s="219">
        <v>0.25</v>
      </c>
      <c r="T81" s="219">
        <v>0</v>
      </c>
      <c r="U81" s="219">
        <v>7.05</v>
      </c>
      <c r="V81" s="219">
        <v>0.18</v>
      </c>
      <c r="W81" s="219">
        <v>0.38</v>
      </c>
      <c r="X81" s="219">
        <v>1.37</v>
      </c>
      <c r="Y81" s="219">
        <v>0</v>
      </c>
      <c r="Z81" s="219">
        <v>2.58</v>
      </c>
      <c r="AA81" s="219">
        <v>0.84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1.74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8.27</v>
      </c>
      <c r="D82" s="219">
        <v>1.47</v>
      </c>
      <c r="E82" s="219">
        <v>0</v>
      </c>
      <c r="F82" s="219">
        <v>0</v>
      </c>
      <c r="G82" s="219">
        <v>16.55</v>
      </c>
      <c r="H82" s="219">
        <v>0</v>
      </c>
      <c r="I82" s="219">
        <v>20.309999999999999</v>
      </c>
      <c r="J82" s="219">
        <v>1.39</v>
      </c>
      <c r="K82" s="219">
        <v>0</v>
      </c>
      <c r="L82" s="219">
        <v>21.5</v>
      </c>
      <c r="M82" s="219">
        <v>0</v>
      </c>
      <c r="N82" s="219">
        <v>1.1000000000000001</v>
      </c>
      <c r="O82" s="219">
        <v>1.84</v>
      </c>
      <c r="P82" s="219">
        <v>2.52</v>
      </c>
      <c r="Q82" s="219">
        <v>0.2</v>
      </c>
      <c r="R82" s="219">
        <v>0.39</v>
      </c>
      <c r="S82" s="219">
        <v>0.25</v>
      </c>
      <c r="T82" s="219">
        <v>0</v>
      </c>
      <c r="U82" s="219">
        <v>7.05</v>
      </c>
      <c r="V82" s="219">
        <v>0.18</v>
      </c>
      <c r="W82" s="219">
        <v>0.38</v>
      </c>
      <c r="X82" s="219">
        <v>1.37</v>
      </c>
      <c r="Y82" s="219">
        <v>0</v>
      </c>
      <c r="Z82" s="219">
        <v>2.58</v>
      </c>
      <c r="AA82" s="219">
        <v>0.84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1.74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8.4</v>
      </c>
      <c r="D83" s="219">
        <v>1.47</v>
      </c>
      <c r="E83" s="219">
        <v>0</v>
      </c>
      <c r="F83" s="219">
        <v>0</v>
      </c>
      <c r="G83" s="219">
        <v>16.55</v>
      </c>
      <c r="H83" s="219">
        <v>0</v>
      </c>
      <c r="I83" s="219">
        <v>20.87</v>
      </c>
      <c r="J83" s="219">
        <v>1.39</v>
      </c>
      <c r="K83" s="219">
        <v>0</v>
      </c>
      <c r="L83" s="219">
        <v>21.5</v>
      </c>
      <c r="M83" s="219">
        <v>0</v>
      </c>
      <c r="N83" s="219">
        <v>1.1000000000000001</v>
      </c>
      <c r="O83" s="219">
        <v>1.84</v>
      </c>
      <c r="P83" s="219">
        <v>2.52</v>
      </c>
      <c r="Q83" s="219">
        <v>0.2</v>
      </c>
      <c r="R83" s="219">
        <v>0.39</v>
      </c>
      <c r="S83" s="219">
        <v>0.25</v>
      </c>
      <c r="T83" s="219">
        <v>0</v>
      </c>
      <c r="U83" s="219">
        <v>7.05</v>
      </c>
      <c r="V83" s="219">
        <v>0.32</v>
      </c>
      <c r="W83" s="219">
        <v>0.38</v>
      </c>
      <c r="X83" s="219">
        <v>1.37</v>
      </c>
      <c r="Y83" s="219">
        <v>0</v>
      </c>
      <c r="Z83" s="219">
        <v>2.58</v>
      </c>
      <c r="AA83" s="219">
        <v>0.84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1.58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8.4</v>
      </c>
      <c r="D84" s="219">
        <v>1.47</v>
      </c>
      <c r="E84" s="219">
        <v>0</v>
      </c>
      <c r="F84" s="219">
        <v>0</v>
      </c>
      <c r="G84" s="219">
        <v>16.55</v>
      </c>
      <c r="H84" s="219">
        <v>0</v>
      </c>
      <c r="I84" s="219">
        <v>20.87</v>
      </c>
      <c r="J84" s="219">
        <v>1.39</v>
      </c>
      <c r="K84" s="219">
        <v>0</v>
      </c>
      <c r="L84" s="219">
        <v>21.5</v>
      </c>
      <c r="M84" s="219">
        <v>0</v>
      </c>
      <c r="N84" s="219">
        <v>1.1000000000000001</v>
      </c>
      <c r="O84" s="219">
        <v>1.84</v>
      </c>
      <c r="P84" s="219">
        <v>2.52</v>
      </c>
      <c r="Q84" s="219">
        <v>0.2</v>
      </c>
      <c r="R84" s="219">
        <v>0.39</v>
      </c>
      <c r="S84" s="219">
        <v>0.25</v>
      </c>
      <c r="T84" s="219">
        <v>0</v>
      </c>
      <c r="U84" s="219">
        <v>7.05</v>
      </c>
      <c r="V84" s="219">
        <v>0.32</v>
      </c>
      <c r="W84" s="219">
        <v>0.38</v>
      </c>
      <c r="X84" s="219">
        <v>1.37</v>
      </c>
      <c r="Y84" s="219">
        <v>0</v>
      </c>
      <c r="Z84" s="219">
        <v>2.58</v>
      </c>
      <c r="AA84" s="219">
        <v>0.84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1.58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8.4</v>
      </c>
      <c r="D85" s="219">
        <v>1.47</v>
      </c>
      <c r="E85" s="219">
        <v>0</v>
      </c>
      <c r="F85" s="219">
        <v>0</v>
      </c>
      <c r="G85" s="219">
        <v>16.55</v>
      </c>
      <c r="H85" s="219">
        <v>0</v>
      </c>
      <c r="I85" s="219">
        <v>20.87</v>
      </c>
      <c r="J85" s="219">
        <v>1.39</v>
      </c>
      <c r="K85" s="219">
        <v>0</v>
      </c>
      <c r="L85" s="219">
        <v>21.5</v>
      </c>
      <c r="M85" s="219">
        <v>0</v>
      </c>
      <c r="N85" s="219">
        <v>1.1000000000000001</v>
      </c>
      <c r="O85" s="219">
        <v>1.84</v>
      </c>
      <c r="P85" s="219">
        <v>2.52</v>
      </c>
      <c r="Q85" s="219">
        <v>0.2</v>
      </c>
      <c r="R85" s="219">
        <v>0.39</v>
      </c>
      <c r="S85" s="219">
        <v>0.25</v>
      </c>
      <c r="T85" s="219">
        <v>0</v>
      </c>
      <c r="U85" s="219">
        <v>7.05</v>
      </c>
      <c r="V85" s="219">
        <v>0.32</v>
      </c>
      <c r="W85" s="219">
        <v>0.38</v>
      </c>
      <c r="X85" s="219">
        <v>1.37</v>
      </c>
      <c r="Y85" s="219">
        <v>0</v>
      </c>
      <c r="Z85" s="219">
        <v>2.58</v>
      </c>
      <c r="AA85" s="219">
        <v>0.84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1.58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8.4</v>
      </c>
      <c r="D86" s="219">
        <v>1.47</v>
      </c>
      <c r="E86" s="219">
        <v>0</v>
      </c>
      <c r="F86" s="219">
        <v>0</v>
      </c>
      <c r="G86" s="219">
        <v>16.55</v>
      </c>
      <c r="H86" s="219">
        <v>0</v>
      </c>
      <c r="I86" s="219">
        <v>20.87</v>
      </c>
      <c r="J86" s="219">
        <v>1.39</v>
      </c>
      <c r="K86" s="219">
        <v>0</v>
      </c>
      <c r="L86" s="219">
        <v>21.5</v>
      </c>
      <c r="M86" s="219">
        <v>0</v>
      </c>
      <c r="N86" s="219">
        <v>1.1000000000000001</v>
      </c>
      <c r="O86" s="219">
        <v>1.84</v>
      </c>
      <c r="P86" s="219">
        <v>2.52</v>
      </c>
      <c r="Q86" s="219">
        <v>0.2</v>
      </c>
      <c r="R86" s="219">
        <v>0.39</v>
      </c>
      <c r="S86" s="219">
        <v>0.25</v>
      </c>
      <c r="T86" s="219">
        <v>0</v>
      </c>
      <c r="U86" s="219">
        <v>7.05</v>
      </c>
      <c r="V86" s="219">
        <v>0.32</v>
      </c>
      <c r="W86" s="219">
        <v>0.38</v>
      </c>
      <c r="X86" s="219">
        <v>1.37</v>
      </c>
      <c r="Y86" s="219">
        <v>0</v>
      </c>
      <c r="Z86" s="219">
        <v>2.58</v>
      </c>
      <c r="AA86" s="219">
        <v>0.84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1.58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8.4</v>
      </c>
      <c r="D87" s="219">
        <v>1.47</v>
      </c>
      <c r="E87" s="219">
        <v>0</v>
      </c>
      <c r="F87" s="219">
        <v>0</v>
      </c>
      <c r="G87" s="219">
        <v>16.55</v>
      </c>
      <c r="H87" s="219">
        <v>0</v>
      </c>
      <c r="I87" s="219">
        <v>20.87</v>
      </c>
      <c r="J87" s="219">
        <v>1.39</v>
      </c>
      <c r="K87" s="219">
        <v>0</v>
      </c>
      <c r="L87" s="219">
        <v>21.5</v>
      </c>
      <c r="M87" s="219">
        <v>0</v>
      </c>
      <c r="N87" s="219">
        <v>1.1000000000000001</v>
      </c>
      <c r="O87" s="219">
        <v>1.84</v>
      </c>
      <c r="P87" s="219">
        <v>2.52</v>
      </c>
      <c r="Q87" s="219">
        <v>0.2</v>
      </c>
      <c r="R87" s="219">
        <v>0.39</v>
      </c>
      <c r="S87" s="219">
        <v>0.25</v>
      </c>
      <c r="T87" s="219">
        <v>0</v>
      </c>
      <c r="U87" s="219">
        <v>7.05</v>
      </c>
      <c r="V87" s="219">
        <v>0.32</v>
      </c>
      <c r="W87" s="219">
        <v>0.38</v>
      </c>
      <c r="X87" s="219">
        <v>1.37</v>
      </c>
      <c r="Y87" s="219">
        <v>0</v>
      </c>
      <c r="Z87" s="219">
        <v>2.58</v>
      </c>
      <c r="AA87" s="219">
        <v>0.84</v>
      </c>
      <c r="AB87" s="219">
        <v>0</v>
      </c>
      <c r="AC87" s="219">
        <v>0.45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1.58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8.4</v>
      </c>
      <c r="D88" s="219">
        <v>1.47</v>
      </c>
      <c r="E88" s="219">
        <v>0</v>
      </c>
      <c r="F88" s="219">
        <v>0</v>
      </c>
      <c r="G88" s="219">
        <v>16.55</v>
      </c>
      <c r="H88" s="219">
        <v>0</v>
      </c>
      <c r="I88" s="219">
        <v>20.87</v>
      </c>
      <c r="J88" s="219">
        <v>1.39</v>
      </c>
      <c r="K88" s="219">
        <v>0</v>
      </c>
      <c r="L88" s="219">
        <v>21.5</v>
      </c>
      <c r="M88" s="219">
        <v>0</v>
      </c>
      <c r="N88" s="219">
        <v>1.1000000000000001</v>
      </c>
      <c r="O88" s="219">
        <v>1.84</v>
      </c>
      <c r="P88" s="219">
        <v>2.52</v>
      </c>
      <c r="Q88" s="219">
        <v>0.2</v>
      </c>
      <c r="R88" s="219">
        <v>0.39</v>
      </c>
      <c r="S88" s="219">
        <v>0.25</v>
      </c>
      <c r="T88" s="219">
        <v>0</v>
      </c>
      <c r="U88" s="219">
        <v>7.05</v>
      </c>
      <c r="V88" s="219">
        <v>0.32</v>
      </c>
      <c r="W88" s="219">
        <v>0.38</v>
      </c>
      <c r="X88" s="219">
        <v>1.37</v>
      </c>
      <c r="Y88" s="219">
        <v>0</v>
      </c>
      <c r="Z88" s="219">
        <v>2.58</v>
      </c>
      <c r="AA88" s="219">
        <v>0.84</v>
      </c>
      <c r="AB88" s="219">
        <v>0</v>
      </c>
      <c r="AC88" s="219">
        <v>0.45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1.58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8.4</v>
      </c>
      <c r="D89" s="219">
        <v>1.47</v>
      </c>
      <c r="E89" s="219">
        <v>0</v>
      </c>
      <c r="F89" s="219">
        <v>0</v>
      </c>
      <c r="G89" s="219">
        <v>16.55</v>
      </c>
      <c r="H89" s="219">
        <v>0</v>
      </c>
      <c r="I89" s="219">
        <v>20.87</v>
      </c>
      <c r="J89" s="219">
        <v>1.39</v>
      </c>
      <c r="K89" s="219">
        <v>0</v>
      </c>
      <c r="L89" s="219">
        <v>21.5</v>
      </c>
      <c r="M89" s="219">
        <v>0</v>
      </c>
      <c r="N89" s="219">
        <v>1.1000000000000001</v>
      </c>
      <c r="O89" s="219">
        <v>1.84</v>
      </c>
      <c r="P89" s="219">
        <v>2.52</v>
      </c>
      <c r="Q89" s="219">
        <v>0.2</v>
      </c>
      <c r="R89" s="219">
        <v>0.39</v>
      </c>
      <c r="S89" s="219">
        <v>0.25</v>
      </c>
      <c r="T89" s="219">
        <v>0</v>
      </c>
      <c r="U89" s="219">
        <v>7.05</v>
      </c>
      <c r="V89" s="219">
        <v>0.32</v>
      </c>
      <c r="W89" s="219">
        <v>0.38</v>
      </c>
      <c r="X89" s="219">
        <v>1.37</v>
      </c>
      <c r="Y89" s="219">
        <v>0</v>
      </c>
      <c r="Z89" s="219">
        <v>2.58</v>
      </c>
      <c r="AA89" s="219">
        <v>0.84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1.58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8.4</v>
      </c>
      <c r="D90" s="219">
        <v>1.47</v>
      </c>
      <c r="E90" s="219">
        <v>0</v>
      </c>
      <c r="F90" s="219">
        <v>0</v>
      </c>
      <c r="G90" s="219">
        <v>16.55</v>
      </c>
      <c r="H90" s="219">
        <v>0</v>
      </c>
      <c r="I90" s="219">
        <v>20.87</v>
      </c>
      <c r="J90" s="219">
        <v>1.39</v>
      </c>
      <c r="K90" s="219">
        <v>0</v>
      </c>
      <c r="L90" s="219">
        <v>21.5</v>
      </c>
      <c r="M90" s="219">
        <v>0</v>
      </c>
      <c r="N90" s="219">
        <v>1.1000000000000001</v>
      </c>
      <c r="O90" s="219">
        <v>1.84</v>
      </c>
      <c r="P90" s="219">
        <v>2.52</v>
      </c>
      <c r="Q90" s="219">
        <v>0.2</v>
      </c>
      <c r="R90" s="219">
        <v>0.39</v>
      </c>
      <c r="S90" s="219">
        <v>0.25</v>
      </c>
      <c r="T90" s="219">
        <v>0</v>
      </c>
      <c r="U90" s="219">
        <v>7.05</v>
      </c>
      <c r="V90" s="219">
        <v>0.32</v>
      </c>
      <c r="W90" s="219">
        <v>0.38</v>
      </c>
      <c r="X90" s="219">
        <v>1.37</v>
      </c>
      <c r="Y90" s="219">
        <v>0</v>
      </c>
      <c r="Z90" s="219">
        <v>2.58</v>
      </c>
      <c r="AA90" s="219">
        <v>0.84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1.58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8.4</v>
      </c>
      <c r="D91" s="219">
        <v>1.47</v>
      </c>
      <c r="E91" s="219">
        <v>0</v>
      </c>
      <c r="F91" s="219">
        <v>0</v>
      </c>
      <c r="G91" s="219">
        <v>16.55</v>
      </c>
      <c r="H91" s="219">
        <v>0</v>
      </c>
      <c r="I91" s="219">
        <v>20.87</v>
      </c>
      <c r="J91" s="219">
        <v>1.39</v>
      </c>
      <c r="K91" s="219">
        <v>0</v>
      </c>
      <c r="L91" s="219">
        <v>21.5</v>
      </c>
      <c r="M91" s="219">
        <v>0</v>
      </c>
      <c r="N91" s="219">
        <v>1.1000000000000001</v>
      </c>
      <c r="O91" s="219">
        <v>1.84</v>
      </c>
      <c r="P91" s="219">
        <v>2.52</v>
      </c>
      <c r="Q91" s="219">
        <v>0.2</v>
      </c>
      <c r="R91" s="219">
        <v>0.39</v>
      </c>
      <c r="S91" s="219">
        <v>0.25</v>
      </c>
      <c r="T91" s="219">
        <v>0</v>
      </c>
      <c r="U91" s="219">
        <v>7.05</v>
      </c>
      <c r="V91" s="219">
        <v>0.32</v>
      </c>
      <c r="W91" s="219">
        <v>0.38</v>
      </c>
      <c r="X91" s="219">
        <v>1.37</v>
      </c>
      <c r="Y91" s="219">
        <v>0</v>
      </c>
      <c r="Z91" s="219">
        <v>2.58</v>
      </c>
      <c r="AA91" s="219">
        <v>0.84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1.58</v>
      </c>
      <c r="AL91" s="219">
        <v>0</v>
      </c>
      <c r="AM91" s="219">
        <v>0</v>
      </c>
      <c r="AN91" s="219">
        <v>0</v>
      </c>
      <c r="AO91" s="219">
        <v>4.4000000000000004</v>
      </c>
      <c r="AP91" s="219">
        <v>0</v>
      </c>
    </row>
    <row r="92" spans="1:42">
      <c r="A92" t="s">
        <v>134</v>
      </c>
      <c r="B92" s="219">
        <v>0</v>
      </c>
      <c r="C92" s="219">
        <v>8.4</v>
      </c>
      <c r="D92" s="219">
        <v>1.47</v>
      </c>
      <c r="E92" s="219">
        <v>0</v>
      </c>
      <c r="F92" s="219">
        <v>0</v>
      </c>
      <c r="G92" s="219">
        <v>16.55</v>
      </c>
      <c r="H92" s="219">
        <v>0</v>
      </c>
      <c r="I92" s="219">
        <v>20.87</v>
      </c>
      <c r="J92" s="219">
        <v>1.39</v>
      </c>
      <c r="K92" s="219">
        <v>0</v>
      </c>
      <c r="L92" s="219">
        <v>21.5</v>
      </c>
      <c r="M92" s="219">
        <v>0</v>
      </c>
      <c r="N92" s="219">
        <v>1.1000000000000001</v>
      </c>
      <c r="O92" s="219">
        <v>1.84</v>
      </c>
      <c r="P92" s="219">
        <v>2.52</v>
      </c>
      <c r="Q92" s="219">
        <v>0.2</v>
      </c>
      <c r="R92" s="219">
        <v>0.39</v>
      </c>
      <c r="S92" s="219">
        <v>0.25</v>
      </c>
      <c r="T92" s="219">
        <v>0</v>
      </c>
      <c r="U92" s="219">
        <v>7.05</v>
      </c>
      <c r="V92" s="219">
        <v>0.32</v>
      </c>
      <c r="W92" s="219">
        <v>0.38</v>
      </c>
      <c r="X92" s="219">
        <v>1.37</v>
      </c>
      <c r="Y92" s="219">
        <v>0</v>
      </c>
      <c r="Z92" s="219">
        <v>2.58</v>
      </c>
      <c r="AA92" s="219">
        <v>0.84</v>
      </c>
      <c r="AB92" s="219">
        <v>0</v>
      </c>
      <c r="AC92" s="219">
        <v>0.23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1.58</v>
      </c>
      <c r="AL92" s="219">
        <v>0</v>
      </c>
      <c r="AM92" s="219">
        <v>0</v>
      </c>
      <c r="AN92" s="219">
        <v>0</v>
      </c>
      <c r="AO92" s="219">
        <v>4.4000000000000004</v>
      </c>
      <c r="AP92" s="219">
        <v>0</v>
      </c>
    </row>
    <row r="93" spans="1:42">
      <c r="A93" t="s">
        <v>135</v>
      </c>
      <c r="B93" s="219">
        <v>0</v>
      </c>
      <c r="C93" s="219">
        <v>8.4</v>
      </c>
      <c r="D93" s="219">
        <v>1.47</v>
      </c>
      <c r="E93" s="219">
        <v>0</v>
      </c>
      <c r="F93" s="219">
        <v>0</v>
      </c>
      <c r="G93" s="219">
        <v>16.55</v>
      </c>
      <c r="H93" s="219">
        <v>0</v>
      </c>
      <c r="I93" s="219">
        <v>20.87</v>
      </c>
      <c r="J93" s="219">
        <v>1.39</v>
      </c>
      <c r="K93" s="219">
        <v>0</v>
      </c>
      <c r="L93" s="219">
        <v>21.5</v>
      </c>
      <c r="M93" s="219">
        <v>0</v>
      </c>
      <c r="N93" s="219">
        <v>1.1000000000000001</v>
      </c>
      <c r="O93" s="219">
        <v>1.84</v>
      </c>
      <c r="P93" s="219">
        <v>2.52</v>
      </c>
      <c r="Q93" s="219">
        <v>0.2</v>
      </c>
      <c r="R93" s="219">
        <v>0.39</v>
      </c>
      <c r="S93" s="219">
        <v>0.25</v>
      </c>
      <c r="T93" s="219">
        <v>0</v>
      </c>
      <c r="U93" s="219">
        <v>7.05</v>
      </c>
      <c r="V93" s="219">
        <v>0.32</v>
      </c>
      <c r="W93" s="219">
        <v>0.38</v>
      </c>
      <c r="X93" s="219">
        <v>1.37</v>
      </c>
      <c r="Y93" s="219">
        <v>0</v>
      </c>
      <c r="Z93" s="219">
        <v>2.58</v>
      </c>
      <c r="AA93" s="219">
        <v>0.84</v>
      </c>
      <c r="AB93" s="219">
        <v>0</v>
      </c>
      <c r="AC93" s="219">
        <v>0.23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1.58</v>
      </c>
      <c r="AL93" s="219">
        <v>0</v>
      </c>
      <c r="AM93" s="219">
        <v>0</v>
      </c>
      <c r="AN93" s="219">
        <v>0</v>
      </c>
      <c r="AO93" s="219">
        <v>4.4000000000000004</v>
      </c>
      <c r="AP93" s="219">
        <v>0</v>
      </c>
    </row>
    <row r="94" spans="1:42">
      <c r="A94" t="s">
        <v>136</v>
      </c>
      <c r="B94" s="219">
        <v>0</v>
      </c>
      <c r="C94" s="219">
        <v>8.4</v>
      </c>
      <c r="D94" s="219">
        <v>1.47</v>
      </c>
      <c r="E94" s="219">
        <v>0</v>
      </c>
      <c r="F94" s="219">
        <v>0</v>
      </c>
      <c r="G94" s="219">
        <v>16.55</v>
      </c>
      <c r="H94" s="219">
        <v>0</v>
      </c>
      <c r="I94" s="219">
        <v>20.87</v>
      </c>
      <c r="J94" s="219">
        <v>1.39</v>
      </c>
      <c r="K94" s="219">
        <v>0</v>
      </c>
      <c r="L94" s="219">
        <v>21.5</v>
      </c>
      <c r="M94" s="219">
        <v>0</v>
      </c>
      <c r="N94" s="219">
        <v>1.1000000000000001</v>
      </c>
      <c r="O94" s="219">
        <v>1.84</v>
      </c>
      <c r="P94" s="219">
        <v>2.52</v>
      </c>
      <c r="Q94" s="219">
        <v>0.2</v>
      </c>
      <c r="R94" s="219">
        <v>0.39</v>
      </c>
      <c r="S94" s="219">
        <v>0.25</v>
      </c>
      <c r="T94" s="219">
        <v>0</v>
      </c>
      <c r="U94" s="219">
        <v>7.05</v>
      </c>
      <c r="V94" s="219">
        <v>0.32</v>
      </c>
      <c r="W94" s="219">
        <v>0.38</v>
      </c>
      <c r="X94" s="219">
        <v>1.37</v>
      </c>
      <c r="Y94" s="219">
        <v>0</v>
      </c>
      <c r="Z94" s="219">
        <v>2.58</v>
      </c>
      <c r="AA94" s="219">
        <v>0.84</v>
      </c>
      <c r="AB94" s="219">
        <v>0</v>
      </c>
      <c r="AC94" s="219">
        <v>0.23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1.58</v>
      </c>
      <c r="AL94" s="219">
        <v>0</v>
      </c>
      <c r="AM94" s="219">
        <v>0</v>
      </c>
      <c r="AN94" s="219">
        <v>0</v>
      </c>
      <c r="AO94" s="219">
        <v>4.4000000000000004</v>
      </c>
      <c r="AP94" s="219">
        <v>0</v>
      </c>
    </row>
    <row r="95" spans="1:42">
      <c r="A95" t="s">
        <v>137</v>
      </c>
      <c r="B95" s="219">
        <v>0</v>
      </c>
      <c r="C95" s="219">
        <v>8.5299999999999994</v>
      </c>
      <c r="D95" s="219">
        <v>1.47</v>
      </c>
      <c r="E95" s="219">
        <v>0</v>
      </c>
      <c r="F95" s="219">
        <v>0</v>
      </c>
      <c r="G95" s="219">
        <v>16.55</v>
      </c>
      <c r="H95" s="219">
        <v>0</v>
      </c>
      <c r="I95" s="219">
        <v>20.87</v>
      </c>
      <c r="J95" s="219">
        <v>1.39</v>
      </c>
      <c r="K95" s="219">
        <v>0</v>
      </c>
      <c r="L95" s="219">
        <v>21.5</v>
      </c>
      <c r="M95" s="219">
        <v>0</v>
      </c>
      <c r="N95" s="219">
        <v>1.1000000000000001</v>
      </c>
      <c r="O95" s="219">
        <v>1.84</v>
      </c>
      <c r="P95" s="219">
        <v>2.52</v>
      </c>
      <c r="Q95" s="219">
        <v>0.2</v>
      </c>
      <c r="R95" s="219">
        <v>0.39</v>
      </c>
      <c r="S95" s="219">
        <v>0.25</v>
      </c>
      <c r="T95" s="219">
        <v>0</v>
      </c>
      <c r="U95" s="219">
        <v>7.05</v>
      </c>
      <c r="V95" s="219">
        <v>0.32</v>
      </c>
      <c r="W95" s="219">
        <v>0.38</v>
      </c>
      <c r="X95" s="219">
        <v>1.37</v>
      </c>
      <c r="Y95" s="219">
        <v>0</v>
      </c>
      <c r="Z95" s="219">
        <v>2.58</v>
      </c>
      <c r="AA95" s="219">
        <v>0.84</v>
      </c>
      <c r="AB95" s="219">
        <v>0</v>
      </c>
      <c r="AC95" s="219">
        <v>-14.17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1.58</v>
      </c>
      <c r="AL95" s="219">
        <v>0</v>
      </c>
      <c r="AM95" s="219">
        <v>0</v>
      </c>
      <c r="AN95" s="219">
        <v>0</v>
      </c>
      <c r="AO95" s="219">
        <v>4.4000000000000004</v>
      </c>
      <c r="AP95" s="219">
        <v>0</v>
      </c>
    </row>
    <row r="96" spans="1:42">
      <c r="A96" t="s">
        <v>138</v>
      </c>
      <c r="B96" s="219">
        <v>0</v>
      </c>
      <c r="C96" s="219">
        <v>8.5299999999999994</v>
      </c>
      <c r="D96" s="219">
        <v>1.47</v>
      </c>
      <c r="E96" s="219">
        <v>0</v>
      </c>
      <c r="F96" s="219">
        <v>0</v>
      </c>
      <c r="G96" s="219">
        <v>16.55</v>
      </c>
      <c r="H96" s="219">
        <v>0</v>
      </c>
      <c r="I96" s="219">
        <v>20.87</v>
      </c>
      <c r="J96" s="219">
        <v>1.39</v>
      </c>
      <c r="K96" s="219">
        <v>0</v>
      </c>
      <c r="L96" s="219">
        <v>21.5</v>
      </c>
      <c r="M96" s="219">
        <v>0</v>
      </c>
      <c r="N96" s="219">
        <v>1.1000000000000001</v>
      </c>
      <c r="O96" s="219">
        <v>1.84</v>
      </c>
      <c r="P96" s="219">
        <v>2.52</v>
      </c>
      <c r="Q96" s="219">
        <v>0.2</v>
      </c>
      <c r="R96" s="219">
        <v>0.39</v>
      </c>
      <c r="S96" s="219">
        <v>0.25</v>
      </c>
      <c r="T96" s="219">
        <v>0</v>
      </c>
      <c r="U96" s="219">
        <v>7.05</v>
      </c>
      <c r="V96" s="219">
        <v>0.32</v>
      </c>
      <c r="W96" s="219">
        <v>0.38</v>
      </c>
      <c r="X96" s="219">
        <v>1.37</v>
      </c>
      <c r="Y96" s="219">
        <v>0</v>
      </c>
      <c r="Z96" s="219">
        <v>2.58</v>
      </c>
      <c r="AA96" s="219">
        <v>0.84</v>
      </c>
      <c r="AB96" s="219">
        <v>0</v>
      </c>
      <c r="AC96" s="219">
        <v>-14.17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1.58</v>
      </c>
      <c r="AL96" s="219">
        <v>0</v>
      </c>
      <c r="AM96" s="219">
        <v>0</v>
      </c>
      <c r="AN96" s="219">
        <v>0</v>
      </c>
      <c r="AO96" s="219">
        <v>4.4000000000000004</v>
      </c>
      <c r="AP96" s="219">
        <v>0</v>
      </c>
    </row>
    <row r="97" spans="1:42">
      <c r="A97" t="s">
        <v>139</v>
      </c>
      <c r="B97" s="219">
        <v>0</v>
      </c>
      <c r="C97" s="219">
        <v>8.5299999999999994</v>
      </c>
      <c r="D97" s="219">
        <v>1.47</v>
      </c>
      <c r="E97" s="219">
        <v>0</v>
      </c>
      <c r="F97" s="219">
        <v>0</v>
      </c>
      <c r="G97" s="219">
        <v>16.55</v>
      </c>
      <c r="H97" s="219">
        <v>0</v>
      </c>
      <c r="I97" s="219">
        <v>20.87</v>
      </c>
      <c r="J97" s="219">
        <v>1.39</v>
      </c>
      <c r="K97" s="219">
        <v>0</v>
      </c>
      <c r="L97" s="219">
        <v>21.5</v>
      </c>
      <c r="M97" s="219">
        <v>0</v>
      </c>
      <c r="N97" s="219">
        <v>1.1000000000000001</v>
      </c>
      <c r="O97" s="219">
        <v>1.84</v>
      </c>
      <c r="P97" s="219">
        <v>2.52</v>
      </c>
      <c r="Q97" s="219">
        <v>0.2</v>
      </c>
      <c r="R97" s="219">
        <v>0.39</v>
      </c>
      <c r="S97" s="219">
        <v>0.25</v>
      </c>
      <c r="T97" s="219">
        <v>0</v>
      </c>
      <c r="U97" s="219">
        <v>7.05</v>
      </c>
      <c r="V97" s="219">
        <v>0.32</v>
      </c>
      <c r="W97" s="219">
        <v>0.39</v>
      </c>
      <c r="X97" s="219">
        <v>1.37</v>
      </c>
      <c r="Y97" s="219">
        <v>0</v>
      </c>
      <c r="Z97" s="219">
        <v>2.58</v>
      </c>
      <c r="AA97" s="219">
        <v>0.84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1.58</v>
      </c>
      <c r="AL97" s="219">
        <v>0</v>
      </c>
      <c r="AM97" s="219">
        <v>0</v>
      </c>
      <c r="AN97" s="219">
        <v>0</v>
      </c>
      <c r="AO97" s="219">
        <v>4.4000000000000004</v>
      </c>
      <c r="AP97" s="219">
        <v>0</v>
      </c>
    </row>
    <row r="98" spans="1:42">
      <c r="A98" t="s">
        <v>140</v>
      </c>
      <c r="B98" s="219">
        <v>0</v>
      </c>
      <c r="C98" s="219">
        <v>8.5299999999999994</v>
      </c>
      <c r="D98" s="219">
        <v>1.47</v>
      </c>
      <c r="E98" s="219">
        <v>0</v>
      </c>
      <c r="F98" s="219">
        <v>0</v>
      </c>
      <c r="G98" s="219">
        <v>16.55</v>
      </c>
      <c r="H98" s="219">
        <v>0</v>
      </c>
      <c r="I98" s="219">
        <v>20.87</v>
      </c>
      <c r="J98" s="219">
        <v>1.39</v>
      </c>
      <c r="K98" s="219">
        <v>0</v>
      </c>
      <c r="L98" s="219">
        <v>21.5</v>
      </c>
      <c r="M98" s="219">
        <v>0</v>
      </c>
      <c r="N98" s="219">
        <v>1.1000000000000001</v>
      </c>
      <c r="O98" s="219">
        <v>1.84</v>
      </c>
      <c r="P98" s="219">
        <v>2.52</v>
      </c>
      <c r="Q98" s="219">
        <v>0.2</v>
      </c>
      <c r="R98" s="219">
        <v>0.39</v>
      </c>
      <c r="S98" s="219">
        <v>0.25</v>
      </c>
      <c r="T98" s="219">
        <v>0</v>
      </c>
      <c r="U98" s="219">
        <v>7.05</v>
      </c>
      <c r="V98" s="219">
        <v>0.32</v>
      </c>
      <c r="W98" s="219">
        <v>0.39</v>
      </c>
      <c r="X98" s="219">
        <v>1.37</v>
      </c>
      <c r="Y98" s="219">
        <v>0</v>
      </c>
      <c r="Z98" s="219">
        <v>2.58</v>
      </c>
      <c r="AA98" s="219">
        <v>0.84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0.16</v>
      </c>
      <c r="AH98" s="219">
        <v>0</v>
      </c>
      <c r="AI98" s="219">
        <v>0</v>
      </c>
      <c r="AJ98" s="219">
        <v>0</v>
      </c>
      <c r="AK98" s="219">
        <v>1.58</v>
      </c>
      <c r="AL98" s="219">
        <v>0</v>
      </c>
      <c r="AM98" s="219">
        <v>0</v>
      </c>
      <c r="AN98" s="219">
        <v>0</v>
      </c>
      <c r="AO98" s="219">
        <v>4.4000000000000004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0.20547999999999986</v>
      </c>
      <c r="D99">
        <f t="shared" si="0"/>
        <v>3.5279999999999978E-2</v>
      </c>
      <c r="E99">
        <f t="shared" si="0"/>
        <v>0</v>
      </c>
      <c r="F99">
        <f t="shared" si="0"/>
        <v>0</v>
      </c>
      <c r="G99">
        <f t="shared" si="0"/>
        <v>0.39908999999999922</v>
      </c>
      <c r="H99">
        <f t="shared" si="0"/>
        <v>0</v>
      </c>
      <c r="I99">
        <f t="shared" si="0"/>
        <v>0.49415999999999893</v>
      </c>
      <c r="J99">
        <f t="shared" si="0"/>
        <v>3.3360000000000001E-2</v>
      </c>
      <c r="K99">
        <f t="shared" si="0"/>
        <v>0.42604750000000008</v>
      </c>
      <c r="L99">
        <f t="shared" si="0"/>
        <v>0.70094249999999991</v>
      </c>
      <c r="M99">
        <f t="shared" si="0"/>
        <v>0</v>
      </c>
      <c r="N99">
        <f t="shared" si="0"/>
        <v>2.6399999999999958E-2</v>
      </c>
      <c r="O99">
        <f t="shared" si="0"/>
        <v>4.4160000000000067E-2</v>
      </c>
      <c r="P99">
        <f t="shared" si="0"/>
        <v>6.0480000000000103E-2</v>
      </c>
      <c r="Q99">
        <f t="shared" si="0"/>
        <v>2.9207500000000036E-2</v>
      </c>
      <c r="R99">
        <f t="shared" si="0"/>
        <v>2.7002500000000016E-2</v>
      </c>
      <c r="S99">
        <f t="shared" si="0"/>
        <v>3.6904999999999973E-2</v>
      </c>
      <c r="T99">
        <f t="shared" si="0"/>
        <v>0</v>
      </c>
      <c r="U99">
        <f t="shared" si="0"/>
        <v>0.16919999999999988</v>
      </c>
      <c r="V99">
        <f t="shared" si="0"/>
        <v>1.6514999999999988E-2</v>
      </c>
      <c r="W99">
        <f t="shared" si="0"/>
        <v>1.7164999999999989E-2</v>
      </c>
      <c r="X99">
        <f t="shared" si="0"/>
        <v>3.3085000000000045E-2</v>
      </c>
      <c r="Y99">
        <f t="shared" si="0"/>
        <v>0</v>
      </c>
      <c r="Z99">
        <f t="shared" si="0"/>
        <v>0.11673749999999986</v>
      </c>
      <c r="AA99">
        <f t="shared" si="0"/>
        <v>9.9767499999999829E-2</v>
      </c>
      <c r="AB99">
        <f t="shared" si="0"/>
        <v>0</v>
      </c>
      <c r="AC99">
        <f t="shared" si="0"/>
        <v>1.4575000000000006E-2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4.0000000000000003E-5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0.11241999999999981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8.7999999999999988E-3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0</v>
      </c>
      <c r="D3" s="219">
        <v>0</v>
      </c>
      <c r="E3" s="219">
        <v>0</v>
      </c>
      <c r="F3" s="219">
        <v>0</v>
      </c>
      <c r="G3" s="219">
        <v>0</v>
      </c>
      <c r="H3" s="219">
        <v>0</v>
      </c>
      <c r="I3" s="219">
        <v>0</v>
      </c>
      <c r="J3" s="219">
        <v>0</v>
      </c>
      <c r="K3" s="219">
        <v>0</v>
      </c>
      <c r="L3" s="219">
        <v>0</v>
      </c>
      <c r="M3" s="219">
        <v>0</v>
      </c>
      <c r="N3" s="219">
        <v>0</v>
      </c>
      <c r="O3" s="219">
        <v>0</v>
      </c>
      <c r="P3" s="219">
        <v>0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0.82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0</v>
      </c>
      <c r="D4" s="219">
        <v>0</v>
      </c>
      <c r="E4" s="219">
        <v>0</v>
      </c>
      <c r="F4" s="219">
        <v>0</v>
      </c>
      <c r="G4" s="219">
        <v>0</v>
      </c>
      <c r="H4" s="219">
        <v>0</v>
      </c>
      <c r="I4" s="219">
        <v>0</v>
      </c>
      <c r="J4" s="219">
        <v>0</v>
      </c>
      <c r="K4" s="219">
        <v>0</v>
      </c>
      <c r="L4" s="219">
        <v>0</v>
      </c>
      <c r="M4" s="219">
        <v>0</v>
      </c>
      <c r="N4" s="219">
        <v>0</v>
      </c>
      <c r="O4" s="219">
        <v>0</v>
      </c>
      <c r="P4" s="219">
        <v>0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0.82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0</v>
      </c>
      <c r="D5" s="219">
        <v>0</v>
      </c>
      <c r="E5" s="219">
        <v>0</v>
      </c>
      <c r="F5" s="219">
        <v>0</v>
      </c>
      <c r="G5" s="219">
        <v>0</v>
      </c>
      <c r="H5" s="219">
        <v>0</v>
      </c>
      <c r="I5" s="219">
        <v>0</v>
      </c>
      <c r="J5" s="219">
        <v>0</v>
      </c>
      <c r="K5" s="219">
        <v>0</v>
      </c>
      <c r="L5" s="219">
        <v>0</v>
      </c>
      <c r="M5" s="219">
        <v>0</v>
      </c>
      <c r="N5" s="219">
        <v>0</v>
      </c>
      <c r="O5" s="219">
        <v>0</v>
      </c>
      <c r="P5" s="219">
        <v>0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0.82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0</v>
      </c>
      <c r="D6" s="219">
        <v>0</v>
      </c>
      <c r="E6" s="219">
        <v>0</v>
      </c>
      <c r="F6" s="219">
        <v>0</v>
      </c>
      <c r="G6" s="219">
        <v>0</v>
      </c>
      <c r="H6" s="219">
        <v>0</v>
      </c>
      <c r="I6" s="219">
        <v>0</v>
      </c>
      <c r="J6" s="219">
        <v>0</v>
      </c>
      <c r="K6" s="219">
        <v>0</v>
      </c>
      <c r="L6" s="219">
        <v>0</v>
      </c>
      <c r="M6" s="219">
        <v>0</v>
      </c>
      <c r="N6" s="219">
        <v>0</v>
      </c>
      <c r="O6" s="219">
        <v>0</v>
      </c>
      <c r="P6" s="219">
        <v>0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0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0.82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0</v>
      </c>
      <c r="D7" s="219">
        <v>0</v>
      </c>
      <c r="E7" s="219">
        <v>0</v>
      </c>
      <c r="F7" s="219">
        <v>0</v>
      </c>
      <c r="G7" s="219">
        <v>0</v>
      </c>
      <c r="H7" s="219">
        <v>0</v>
      </c>
      <c r="I7" s="219">
        <v>0</v>
      </c>
      <c r="J7" s="219">
        <v>0</v>
      </c>
      <c r="K7" s="219">
        <v>0</v>
      </c>
      <c r="L7" s="219">
        <v>0</v>
      </c>
      <c r="M7" s="219">
        <v>0</v>
      </c>
      <c r="N7" s="219">
        <v>0</v>
      </c>
      <c r="O7" s="219">
        <v>0</v>
      </c>
      <c r="P7" s="219">
        <v>0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0.82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0</v>
      </c>
      <c r="D8" s="219">
        <v>0</v>
      </c>
      <c r="E8" s="219">
        <v>0</v>
      </c>
      <c r="F8" s="219">
        <v>0</v>
      </c>
      <c r="G8" s="219">
        <v>0</v>
      </c>
      <c r="H8" s="219">
        <v>0</v>
      </c>
      <c r="I8" s="219">
        <v>0</v>
      </c>
      <c r="J8" s="219">
        <v>0</v>
      </c>
      <c r="K8" s="219">
        <v>0</v>
      </c>
      <c r="L8" s="219">
        <v>0</v>
      </c>
      <c r="M8" s="219">
        <v>0</v>
      </c>
      <c r="N8" s="219">
        <v>0</v>
      </c>
      <c r="O8" s="219">
        <v>0</v>
      </c>
      <c r="P8" s="219">
        <v>0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0.82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0</v>
      </c>
      <c r="D9" s="219">
        <v>0</v>
      </c>
      <c r="E9" s="219">
        <v>0</v>
      </c>
      <c r="F9" s="219">
        <v>0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0</v>
      </c>
      <c r="M9" s="219">
        <v>0</v>
      </c>
      <c r="N9" s="219">
        <v>0</v>
      </c>
      <c r="O9" s="219">
        <v>0</v>
      </c>
      <c r="P9" s="219">
        <v>0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0.82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v>0</v>
      </c>
      <c r="O10" s="219">
        <v>0</v>
      </c>
      <c r="P10" s="219">
        <v>0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0.82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0</v>
      </c>
      <c r="D11" s="219">
        <v>0</v>
      </c>
      <c r="E11" s="219">
        <v>0</v>
      </c>
      <c r="F11" s="219">
        <v>0</v>
      </c>
      <c r="G11" s="219">
        <v>0</v>
      </c>
      <c r="H11" s="219">
        <v>0</v>
      </c>
      <c r="I11" s="219">
        <v>0</v>
      </c>
      <c r="J11" s="219">
        <v>0</v>
      </c>
      <c r="K11" s="219">
        <v>0</v>
      </c>
      <c r="L11" s="219">
        <v>0</v>
      </c>
      <c r="M11" s="219">
        <v>0</v>
      </c>
      <c r="N11" s="219">
        <v>0</v>
      </c>
      <c r="O11" s="219">
        <v>0</v>
      </c>
      <c r="P11" s="219">
        <v>0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0.82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0</v>
      </c>
      <c r="D12" s="219">
        <v>0</v>
      </c>
      <c r="E12" s="219">
        <v>0</v>
      </c>
      <c r="F12" s="219">
        <v>0</v>
      </c>
      <c r="G12" s="219">
        <v>0</v>
      </c>
      <c r="H12" s="219">
        <v>0</v>
      </c>
      <c r="I12" s="219">
        <v>0</v>
      </c>
      <c r="J12" s="219">
        <v>0</v>
      </c>
      <c r="K12" s="219">
        <v>0</v>
      </c>
      <c r="L12" s="219">
        <v>0</v>
      </c>
      <c r="M12" s="219">
        <v>0</v>
      </c>
      <c r="N12" s="219">
        <v>0</v>
      </c>
      <c r="O12" s="219">
        <v>0</v>
      </c>
      <c r="P12" s="219">
        <v>0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0.82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0</v>
      </c>
      <c r="D13" s="219">
        <v>0</v>
      </c>
      <c r="E13" s="219">
        <v>0</v>
      </c>
      <c r="F13" s="219">
        <v>0</v>
      </c>
      <c r="G13" s="219">
        <v>0</v>
      </c>
      <c r="H13" s="219">
        <v>0</v>
      </c>
      <c r="I13" s="219">
        <v>0</v>
      </c>
      <c r="J13" s="219">
        <v>0</v>
      </c>
      <c r="K13" s="219">
        <v>0</v>
      </c>
      <c r="L13" s="219">
        <v>0</v>
      </c>
      <c r="M13" s="219">
        <v>0</v>
      </c>
      <c r="N13" s="219">
        <v>0</v>
      </c>
      <c r="O13" s="219">
        <v>0</v>
      </c>
      <c r="P13" s="219">
        <v>0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0.82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0</v>
      </c>
      <c r="D14" s="219">
        <v>0</v>
      </c>
      <c r="E14" s="219">
        <v>0</v>
      </c>
      <c r="F14" s="219">
        <v>0</v>
      </c>
      <c r="G14" s="219">
        <v>0</v>
      </c>
      <c r="H14" s="219">
        <v>0</v>
      </c>
      <c r="I14" s="219">
        <v>0</v>
      </c>
      <c r="J14" s="219">
        <v>0</v>
      </c>
      <c r="K14" s="219">
        <v>0</v>
      </c>
      <c r="L14" s="219">
        <v>0</v>
      </c>
      <c r="M14" s="219">
        <v>0</v>
      </c>
      <c r="N14" s="219">
        <v>0</v>
      </c>
      <c r="O14" s="219">
        <v>0</v>
      </c>
      <c r="P14" s="219">
        <v>0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0.82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0</v>
      </c>
      <c r="D15" s="219">
        <v>0</v>
      </c>
      <c r="E15" s="219">
        <v>0</v>
      </c>
      <c r="F15" s="219">
        <v>0</v>
      </c>
      <c r="G15" s="219">
        <v>0</v>
      </c>
      <c r="H15" s="219">
        <v>0</v>
      </c>
      <c r="I15" s="219">
        <v>0</v>
      </c>
      <c r="J15" s="219">
        <v>0</v>
      </c>
      <c r="K15" s="219">
        <v>0</v>
      </c>
      <c r="L15" s="219">
        <v>0</v>
      </c>
      <c r="M15" s="219">
        <v>0</v>
      </c>
      <c r="N15" s="219">
        <v>0</v>
      </c>
      <c r="O15" s="219">
        <v>0</v>
      </c>
      <c r="P15" s="219">
        <v>0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0.82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0</v>
      </c>
      <c r="D16" s="219">
        <v>0</v>
      </c>
      <c r="E16" s="219">
        <v>0</v>
      </c>
      <c r="F16" s="219">
        <v>0</v>
      </c>
      <c r="G16" s="219">
        <v>0</v>
      </c>
      <c r="H16" s="219">
        <v>0</v>
      </c>
      <c r="I16" s="219">
        <v>0</v>
      </c>
      <c r="J16" s="219">
        <v>0</v>
      </c>
      <c r="K16" s="219">
        <v>0</v>
      </c>
      <c r="L16" s="219">
        <v>0</v>
      </c>
      <c r="M16" s="219">
        <v>0</v>
      </c>
      <c r="N16" s="219">
        <v>0</v>
      </c>
      <c r="O16" s="219">
        <v>0</v>
      </c>
      <c r="P16" s="219">
        <v>0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0.82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0</v>
      </c>
      <c r="D17" s="219">
        <v>0</v>
      </c>
      <c r="E17" s="219">
        <v>0</v>
      </c>
      <c r="F17" s="219">
        <v>0</v>
      </c>
      <c r="G17" s="219">
        <v>0</v>
      </c>
      <c r="H17" s="219">
        <v>0</v>
      </c>
      <c r="I17" s="219">
        <v>0</v>
      </c>
      <c r="J17" s="219">
        <v>0</v>
      </c>
      <c r="K17" s="219">
        <v>0</v>
      </c>
      <c r="L17" s="219">
        <v>0</v>
      </c>
      <c r="M17" s="219">
        <v>0</v>
      </c>
      <c r="N17" s="219">
        <v>0</v>
      </c>
      <c r="O17" s="219">
        <v>0</v>
      </c>
      <c r="P17" s="219">
        <v>0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0.82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0</v>
      </c>
      <c r="D18" s="219">
        <v>0</v>
      </c>
      <c r="E18" s="219">
        <v>0</v>
      </c>
      <c r="F18" s="219">
        <v>0</v>
      </c>
      <c r="G18" s="219">
        <v>0</v>
      </c>
      <c r="H18" s="219">
        <v>0</v>
      </c>
      <c r="I18" s="219">
        <v>0</v>
      </c>
      <c r="J18" s="219">
        <v>0</v>
      </c>
      <c r="K18" s="219">
        <v>0</v>
      </c>
      <c r="L18" s="219">
        <v>0</v>
      </c>
      <c r="M18" s="219">
        <v>0</v>
      </c>
      <c r="N18" s="219">
        <v>0</v>
      </c>
      <c r="O18" s="219">
        <v>0</v>
      </c>
      <c r="P18" s="219">
        <v>0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0.82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0</v>
      </c>
      <c r="D19" s="219">
        <v>0</v>
      </c>
      <c r="E19" s="219">
        <v>0</v>
      </c>
      <c r="F19" s="219">
        <v>0</v>
      </c>
      <c r="G19" s="219">
        <v>0</v>
      </c>
      <c r="H19" s="219">
        <v>0</v>
      </c>
      <c r="I19" s="219">
        <v>0</v>
      </c>
      <c r="J19" s="219">
        <v>0</v>
      </c>
      <c r="K19" s="219">
        <v>0</v>
      </c>
      <c r="L19" s="219">
        <v>0</v>
      </c>
      <c r="M19" s="219">
        <v>0</v>
      </c>
      <c r="N19" s="219">
        <v>0</v>
      </c>
      <c r="O19" s="219">
        <v>0</v>
      </c>
      <c r="P19" s="219">
        <v>0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0.82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0</v>
      </c>
      <c r="D20" s="219">
        <v>0</v>
      </c>
      <c r="E20" s="219">
        <v>0</v>
      </c>
      <c r="F20" s="219">
        <v>0</v>
      </c>
      <c r="G20" s="219">
        <v>0</v>
      </c>
      <c r="H20" s="219">
        <v>0</v>
      </c>
      <c r="I20" s="219">
        <v>0</v>
      </c>
      <c r="J20" s="219">
        <v>0</v>
      </c>
      <c r="K20" s="219">
        <v>0</v>
      </c>
      <c r="L20" s="219">
        <v>0</v>
      </c>
      <c r="M20" s="219">
        <v>0</v>
      </c>
      <c r="N20" s="219">
        <v>0</v>
      </c>
      <c r="O20" s="219">
        <v>0</v>
      </c>
      <c r="P20" s="219">
        <v>0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0.82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0</v>
      </c>
      <c r="D21" s="219">
        <v>0</v>
      </c>
      <c r="E21" s="219">
        <v>0</v>
      </c>
      <c r="F21" s="219">
        <v>0</v>
      </c>
      <c r="G21" s="219">
        <v>0</v>
      </c>
      <c r="H21" s="219">
        <v>0</v>
      </c>
      <c r="I21" s="219">
        <v>0</v>
      </c>
      <c r="J21" s="219">
        <v>0</v>
      </c>
      <c r="K21" s="219">
        <v>0</v>
      </c>
      <c r="L21" s="219">
        <v>0</v>
      </c>
      <c r="M21" s="219">
        <v>0</v>
      </c>
      <c r="N21" s="219">
        <v>0</v>
      </c>
      <c r="O21" s="219">
        <v>0</v>
      </c>
      <c r="P21" s="219">
        <v>0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0.82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0</v>
      </c>
      <c r="D22" s="219">
        <v>0</v>
      </c>
      <c r="E22" s="219">
        <v>0</v>
      </c>
      <c r="F22" s="219">
        <v>0</v>
      </c>
      <c r="G22" s="219">
        <v>0</v>
      </c>
      <c r="H22" s="219">
        <v>0</v>
      </c>
      <c r="I22" s="219">
        <v>0</v>
      </c>
      <c r="J22" s="219">
        <v>0</v>
      </c>
      <c r="K22" s="219">
        <v>0</v>
      </c>
      <c r="L22" s="219">
        <v>0</v>
      </c>
      <c r="M22" s="219">
        <v>0</v>
      </c>
      <c r="N22" s="219">
        <v>0</v>
      </c>
      <c r="O22" s="219">
        <v>0</v>
      </c>
      <c r="P22" s="219">
        <v>0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0.82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0</v>
      </c>
      <c r="D23" s="219">
        <v>0</v>
      </c>
      <c r="E23" s="219">
        <v>0</v>
      </c>
      <c r="F23" s="219">
        <v>0</v>
      </c>
      <c r="G23" s="219">
        <v>0</v>
      </c>
      <c r="H23" s="219">
        <v>0</v>
      </c>
      <c r="I23" s="219">
        <v>0</v>
      </c>
      <c r="J23" s="219">
        <v>0</v>
      </c>
      <c r="K23" s="219">
        <v>0</v>
      </c>
      <c r="L23" s="219">
        <v>0</v>
      </c>
      <c r="M23" s="219">
        <v>0</v>
      </c>
      <c r="N23" s="219">
        <v>0</v>
      </c>
      <c r="O23" s="219">
        <v>0</v>
      </c>
      <c r="P23" s="219">
        <v>0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0.82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0</v>
      </c>
      <c r="D24" s="219">
        <v>0</v>
      </c>
      <c r="E24" s="219">
        <v>0</v>
      </c>
      <c r="F24" s="219">
        <v>0</v>
      </c>
      <c r="G24" s="219">
        <v>0</v>
      </c>
      <c r="H24" s="219">
        <v>0</v>
      </c>
      <c r="I24" s="219">
        <v>0</v>
      </c>
      <c r="J24" s="219">
        <v>0</v>
      </c>
      <c r="K24" s="219">
        <v>0</v>
      </c>
      <c r="L24" s="219">
        <v>0</v>
      </c>
      <c r="M24" s="219">
        <v>0</v>
      </c>
      <c r="N24" s="219">
        <v>0</v>
      </c>
      <c r="O24" s="219">
        <v>0</v>
      </c>
      <c r="P24" s="219">
        <v>0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0.82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0</v>
      </c>
      <c r="D25" s="219">
        <v>0</v>
      </c>
      <c r="E25" s="219">
        <v>0</v>
      </c>
      <c r="F25" s="219">
        <v>0</v>
      </c>
      <c r="G25" s="219">
        <v>0</v>
      </c>
      <c r="H25" s="219">
        <v>0</v>
      </c>
      <c r="I25" s="219">
        <v>0</v>
      </c>
      <c r="J25" s="219">
        <v>0</v>
      </c>
      <c r="K25" s="219">
        <v>0</v>
      </c>
      <c r="L25" s="219">
        <v>0</v>
      </c>
      <c r="M25" s="219">
        <v>0</v>
      </c>
      <c r="N25" s="219">
        <v>0</v>
      </c>
      <c r="O25" s="219">
        <v>0</v>
      </c>
      <c r="P25" s="219">
        <v>0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0.82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0</v>
      </c>
      <c r="D26" s="219">
        <v>0</v>
      </c>
      <c r="E26" s="219">
        <v>0</v>
      </c>
      <c r="F26" s="219">
        <v>0</v>
      </c>
      <c r="G26" s="219">
        <v>0</v>
      </c>
      <c r="H26" s="219">
        <v>0</v>
      </c>
      <c r="I26" s="219">
        <v>0</v>
      </c>
      <c r="J26" s="219">
        <v>0</v>
      </c>
      <c r="K26" s="219">
        <v>0</v>
      </c>
      <c r="L26" s="219">
        <v>0</v>
      </c>
      <c r="M26" s="219">
        <v>0</v>
      </c>
      <c r="N26" s="219">
        <v>0</v>
      </c>
      <c r="O26" s="219">
        <v>0</v>
      </c>
      <c r="P26" s="219">
        <v>0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0.82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0</v>
      </c>
      <c r="D27" s="219">
        <v>0</v>
      </c>
      <c r="E27" s="219">
        <v>0</v>
      </c>
      <c r="F27" s="219">
        <v>0</v>
      </c>
      <c r="G27" s="219">
        <v>0</v>
      </c>
      <c r="H27" s="219">
        <v>0</v>
      </c>
      <c r="I27" s="219">
        <v>0</v>
      </c>
      <c r="J27" s="219">
        <v>0</v>
      </c>
      <c r="K27" s="219">
        <v>0</v>
      </c>
      <c r="L27" s="219">
        <v>0</v>
      </c>
      <c r="M27" s="219">
        <v>0</v>
      </c>
      <c r="N27" s="219">
        <v>0</v>
      </c>
      <c r="O27" s="219">
        <v>0</v>
      </c>
      <c r="P27" s="219">
        <v>0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0.82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0</v>
      </c>
      <c r="D28" s="219">
        <v>0</v>
      </c>
      <c r="E28" s="219">
        <v>0</v>
      </c>
      <c r="F28" s="219">
        <v>0</v>
      </c>
      <c r="G28" s="219">
        <v>0</v>
      </c>
      <c r="H28" s="219">
        <v>0</v>
      </c>
      <c r="I28" s="219">
        <v>0</v>
      </c>
      <c r="J28" s="219">
        <v>0</v>
      </c>
      <c r="K28" s="219">
        <v>0</v>
      </c>
      <c r="L28" s="219">
        <v>0</v>
      </c>
      <c r="M28" s="219">
        <v>0</v>
      </c>
      <c r="N28" s="219">
        <v>0</v>
      </c>
      <c r="O28" s="219">
        <v>0</v>
      </c>
      <c r="P28" s="219">
        <v>0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0.82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0</v>
      </c>
      <c r="D29" s="219">
        <v>0</v>
      </c>
      <c r="E29" s="219">
        <v>0</v>
      </c>
      <c r="F29" s="219">
        <v>0</v>
      </c>
      <c r="G29" s="219">
        <v>0</v>
      </c>
      <c r="H29" s="219">
        <v>0</v>
      </c>
      <c r="I29" s="219">
        <v>0</v>
      </c>
      <c r="J29" s="219">
        <v>0</v>
      </c>
      <c r="K29" s="219">
        <v>0</v>
      </c>
      <c r="L29" s="219">
        <v>0</v>
      </c>
      <c r="M29" s="219">
        <v>0</v>
      </c>
      <c r="N29" s="219">
        <v>0</v>
      </c>
      <c r="O29" s="219">
        <v>0</v>
      </c>
      <c r="P29" s="219">
        <v>0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0.82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0</v>
      </c>
      <c r="D30" s="219">
        <v>0</v>
      </c>
      <c r="E30" s="219">
        <v>0</v>
      </c>
      <c r="F30" s="219">
        <v>0</v>
      </c>
      <c r="G30" s="219">
        <v>0</v>
      </c>
      <c r="H30" s="219">
        <v>0</v>
      </c>
      <c r="I30" s="219">
        <v>0</v>
      </c>
      <c r="J30" s="219">
        <v>0</v>
      </c>
      <c r="K30" s="219">
        <v>0</v>
      </c>
      <c r="L30" s="219">
        <v>0</v>
      </c>
      <c r="M30" s="219">
        <v>0</v>
      </c>
      <c r="N30" s="219">
        <v>0</v>
      </c>
      <c r="O30" s="219">
        <v>0</v>
      </c>
      <c r="P30" s="219">
        <v>0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0.82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0</v>
      </c>
      <c r="D31" s="219">
        <v>0</v>
      </c>
      <c r="E31" s="219">
        <v>0</v>
      </c>
      <c r="F31" s="219">
        <v>0</v>
      </c>
      <c r="G31" s="219">
        <v>0</v>
      </c>
      <c r="H31" s="219">
        <v>0</v>
      </c>
      <c r="I31" s="219">
        <v>0</v>
      </c>
      <c r="J31" s="219">
        <v>0</v>
      </c>
      <c r="K31" s="219">
        <v>0</v>
      </c>
      <c r="L31" s="219">
        <v>0</v>
      </c>
      <c r="M31" s="219">
        <v>0</v>
      </c>
      <c r="N31" s="219">
        <v>0</v>
      </c>
      <c r="O31" s="219">
        <v>0</v>
      </c>
      <c r="P31" s="219">
        <v>0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0.82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0</v>
      </c>
      <c r="D32" s="219">
        <v>0</v>
      </c>
      <c r="E32" s="219">
        <v>0</v>
      </c>
      <c r="F32" s="219">
        <v>0</v>
      </c>
      <c r="G32" s="219">
        <v>0</v>
      </c>
      <c r="H32" s="219">
        <v>0</v>
      </c>
      <c r="I32" s="219">
        <v>0</v>
      </c>
      <c r="J32" s="219">
        <v>0</v>
      </c>
      <c r="K32" s="219">
        <v>0</v>
      </c>
      <c r="L32" s="219">
        <v>0</v>
      </c>
      <c r="M32" s="219">
        <v>0</v>
      </c>
      <c r="N32" s="219">
        <v>0</v>
      </c>
      <c r="O32" s="219">
        <v>0</v>
      </c>
      <c r="P32" s="219">
        <v>0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0.82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0</v>
      </c>
      <c r="D33" s="219">
        <v>0</v>
      </c>
      <c r="E33" s="219">
        <v>0</v>
      </c>
      <c r="F33" s="219">
        <v>0</v>
      </c>
      <c r="G33" s="219">
        <v>0</v>
      </c>
      <c r="H33" s="219">
        <v>0</v>
      </c>
      <c r="I33" s="219">
        <v>0</v>
      </c>
      <c r="J33" s="219">
        <v>0</v>
      </c>
      <c r="K33" s="219">
        <v>0</v>
      </c>
      <c r="L33" s="219">
        <v>0</v>
      </c>
      <c r="M33" s="219">
        <v>0</v>
      </c>
      <c r="N33" s="219">
        <v>0</v>
      </c>
      <c r="O33" s="219">
        <v>0</v>
      </c>
      <c r="P33" s="219">
        <v>0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0.82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0</v>
      </c>
      <c r="D34" s="219">
        <v>0</v>
      </c>
      <c r="E34" s="219">
        <v>0</v>
      </c>
      <c r="F34" s="219">
        <v>0</v>
      </c>
      <c r="G34" s="219">
        <v>0</v>
      </c>
      <c r="H34" s="219">
        <v>0</v>
      </c>
      <c r="I34" s="219">
        <v>0</v>
      </c>
      <c r="J34" s="219">
        <v>0</v>
      </c>
      <c r="K34" s="219">
        <v>0</v>
      </c>
      <c r="L34" s="219">
        <v>0</v>
      </c>
      <c r="M34" s="219">
        <v>0</v>
      </c>
      <c r="N34" s="219">
        <v>0</v>
      </c>
      <c r="O34" s="219">
        <v>0</v>
      </c>
      <c r="P34" s="219">
        <v>0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0.82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0</v>
      </c>
      <c r="D35" s="219">
        <v>0</v>
      </c>
      <c r="E35" s="219">
        <v>0</v>
      </c>
      <c r="F35" s="219">
        <v>0</v>
      </c>
      <c r="G35" s="219">
        <v>0</v>
      </c>
      <c r="H35" s="219">
        <v>0</v>
      </c>
      <c r="I35" s="219">
        <v>0</v>
      </c>
      <c r="J35" s="219">
        <v>0</v>
      </c>
      <c r="K35" s="219">
        <v>0</v>
      </c>
      <c r="L35" s="219">
        <v>0</v>
      </c>
      <c r="M35" s="219">
        <v>0</v>
      </c>
      <c r="N35" s="219">
        <v>0</v>
      </c>
      <c r="O35" s="219">
        <v>0</v>
      </c>
      <c r="P35" s="219">
        <v>0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0.82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0</v>
      </c>
      <c r="D36" s="219">
        <v>0</v>
      </c>
      <c r="E36" s="219">
        <v>0</v>
      </c>
      <c r="F36" s="219">
        <v>0</v>
      </c>
      <c r="G36" s="219">
        <v>0</v>
      </c>
      <c r="H36" s="219">
        <v>0</v>
      </c>
      <c r="I36" s="219">
        <v>0</v>
      </c>
      <c r="J36" s="219">
        <v>0</v>
      </c>
      <c r="K36" s="219">
        <v>0</v>
      </c>
      <c r="L36" s="219">
        <v>0</v>
      </c>
      <c r="M36" s="219">
        <v>0</v>
      </c>
      <c r="N36" s="219">
        <v>0</v>
      </c>
      <c r="O36" s="219">
        <v>0</v>
      </c>
      <c r="P36" s="219">
        <v>0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0.82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0</v>
      </c>
      <c r="D37" s="219">
        <v>0</v>
      </c>
      <c r="E37" s="219">
        <v>0</v>
      </c>
      <c r="F37" s="219">
        <v>0</v>
      </c>
      <c r="G37" s="219">
        <v>0</v>
      </c>
      <c r="H37" s="219">
        <v>0</v>
      </c>
      <c r="I37" s="219">
        <v>0</v>
      </c>
      <c r="J37" s="219">
        <v>0</v>
      </c>
      <c r="K37" s="219">
        <v>0</v>
      </c>
      <c r="L37" s="219">
        <v>0</v>
      </c>
      <c r="M37" s="219">
        <v>0</v>
      </c>
      <c r="N37" s="219">
        <v>0</v>
      </c>
      <c r="O37" s="219">
        <v>0</v>
      </c>
      <c r="P37" s="219">
        <v>0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0.82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0</v>
      </c>
      <c r="D38" s="219">
        <v>0</v>
      </c>
      <c r="E38" s="219">
        <v>0</v>
      </c>
      <c r="F38" s="219">
        <v>0</v>
      </c>
      <c r="G38" s="219">
        <v>0</v>
      </c>
      <c r="H38" s="219">
        <v>0</v>
      </c>
      <c r="I38" s="219">
        <v>0</v>
      </c>
      <c r="J38" s="219">
        <v>0</v>
      </c>
      <c r="K38" s="219">
        <v>0</v>
      </c>
      <c r="L38" s="219">
        <v>0</v>
      </c>
      <c r="M38" s="219">
        <v>0</v>
      </c>
      <c r="N38" s="219">
        <v>0</v>
      </c>
      <c r="O38" s="219">
        <v>0</v>
      </c>
      <c r="P38" s="219">
        <v>0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0.82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0</v>
      </c>
      <c r="D39" s="219">
        <v>0</v>
      </c>
      <c r="E39" s="219">
        <v>0</v>
      </c>
      <c r="F39" s="219">
        <v>0</v>
      </c>
      <c r="G39" s="219">
        <v>0</v>
      </c>
      <c r="H39" s="219">
        <v>0</v>
      </c>
      <c r="I39" s="219">
        <v>0</v>
      </c>
      <c r="J39" s="219">
        <v>0</v>
      </c>
      <c r="K39" s="219">
        <v>0</v>
      </c>
      <c r="L39" s="219">
        <v>0</v>
      </c>
      <c r="M39" s="219">
        <v>0</v>
      </c>
      <c r="N39" s="219">
        <v>0</v>
      </c>
      <c r="O39" s="219">
        <v>0</v>
      </c>
      <c r="P39" s="219">
        <v>0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0.64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0</v>
      </c>
      <c r="D40" s="219">
        <v>0</v>
      </c>
      <c r="E40" s="219">
        <v>0</v>
      </c>
      <c r="F40" s="219">
        <v>0</v>
      </c>
      <c r="G40" s="219">
        <v>0</v>
      </c>
      <c r="H40" s="219">
        <v>0</v>
      </c>
      <c r="I40" s="219">
        <v>0</v>
      </c>
      <c r="J40" s="219">
        <v>0</v>
      </c>
      <c r="K40" s="219">
        <v>0</v>
      </c>
      <c r="L40" s="219">
        <v>0</v>
      </c>
      <c r="M40" s="219">
        <v>0</v>
      </c>
      <c r="N40" s="219">
        <v>0</v>
      </c>
      <c r="O40" s="219">
        <v>0</v>
      </c>
      <c r="P40" s="219">
        <v>0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0.64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0</v>
      </c>
      <c r="D41" s="219">
        <v>0</v>
      </c>
      <c r="E41" s="219">
        <v>0</v>
      </c>
      <c r="F41" s="219">
        <v>0</v>
      </c>
      <c r="G41" s="219">
        <v>0</v>
      </c>
      <c r="H41" s="219">
        <v>0</v>
      </c>
      <c r="I41" s="219">
        <v>0</v>
      </c>
      <c r="J41" s="219">
        <v>0</v>
      </c>
      <c r="K41" s="219">
        <v>0</v>
      </c>
      <c r="L41" s="219">
        <v>0</v>
      </c>
      <c r="M41" s="219">
        <v>0</v>
      </c>
      <c r="N41" s="219">
        <v>0</v>
      </c>
      <c r="O41" s="219">
        <v>0</v>
      </c>
      <c r="P41" s="219">
        <v>0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0.64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0</v>
      </c>
      <c r="D42" s="219">
        <v>0</v>
      </c>
      <c r="E42" s="219">
        <v>0</v>
      </c>
      <c r="F42" s="219">
        <v>0</v>
      </c>
      <c r="G42" s="219">
        <v>0</v>
      </c>
      <c r="H42" s="219">
        <v>0</v>
      </c>
      <c r="I42" s="219">
        <v>0</v>
      </c>
      <c r="J42" s="219">
        <v>0</v>
      </c>
      <c r="K42" s="219">
        <v>0</v>
      </c>
      <c r="L42" s="219">
        <v>0</v>
      </c>
      <c r="M42" s="219">
        <v>0</v>
      </c>
      <c r="N42" s="219">
        <v>0</v>
      </c>
      <c r="O42" s="219">
        <v>0</v>
      </c>
      <c r="P42" s="219">
        <v>0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0.64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0</v>
      </c>
      <c r="D43" s="219">
        <v>0</v>
      </c>
      <c r="E43" s="219">
        <v>0</v>
      </c>
      <c r="F43" s="219">
        <v>0</v>
      </c>
      <c r="G43" s="219">
        <v>0</v>
      </c>
      <c r="H43" s="219">
        <v>0</v>
      </c>
      <c r="I43" s="219">
        <v>0</v>
      </c>
      <c r="J43" s="219">
        <v>0</v>
      </c>
      <c r="K43" s="219">
        <v>0</v>
      </c>
      <c r="L43" s="219">
        <v>0</v>
      </c>
      <c r="M43" s="219">
        <v>0</v>
      </c>
      <c r="N43" s="219">
        <v>0</v>
      </c>
      <c r="O43" s="219">
        <v>0</v>
      </c>
      <c r="P43" s="219">
        <v>0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0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0.64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0</v>
      </c>
      <c r="D44" s="219">
        <v>0</v>
      </c>
      <c r="E44" s="219">
        <v>0</v>
      </c>
      <c r="F44" s="219">
        <v>0</v>
      </c>
      <c r="G44" s="219">
        <v>0</v>
      </c>
      <c r="H44" s="219">
        <v>0</v>
      </c>
      <c r="I44" s="219">
        <v>0</v>
      </c>
      <c r="J44" s="219">
        <v>0</v>
      </c>
      <c r="K44" s="219">
        <v>0</v>
      </c>
      <c r="L44" s="219">
        <v>0</v>
      </c>
      <c r="M44" s="219">
        <v>0</v>
      </c>
      <c r="N44" s="219">
        <v>0</v>
      </c>
      <c r="O44" s="219">
        <v>0</v>
      </c>
      <c r="P44" s="219">
        <v>0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0.64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0</v>
      </c>
      <c r="D45" s="219">
        <v>0</v>
      </c>
      <c r="E45" s="219">
        <v>0</v>
      </c>
      <c r="F45" s="219">
        <v>0</v>
      </c>
      <c r="G45" s="219">
        <v>0</v>
      </c>
      <c r="H45" s="219">
        <v>0</v>
      </c>
      <c r="I45" s="219">
        <v>0</v>
      </c>
      <c r="J45" s="219">
        <v>0</v>
      </c>
      <c r="K45" s="219">
        <v>0</v>
      </c>
      <c r="L45" s="219">
        <v>0</v>
      </c>
      <c r="M45" s="219">
        <v>0</v>
      </c>
      <c r="N45" s="219">
        <v>0</v>
      </c>
      <c r="O45" s="219">
        <v>0</v>
      </c>
      <c r="P45" s="219">
        <v>0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0.64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0</v>
      </c>
      <c r="D46" s="219">
        <v>0</v>
      </c>
      <c r="E46" s="219">
        <v>0</v>
      </c>
      <c r="F46" s="219">
        <v>0</v>
      </c>
      <c r="G46" s="219">
        <v>0</v>
      </c>
      <c r="H46" s="219">
        <v>0</v>
      </c>
      <c r="I46" s="219">
        <v>0</v>
      </c>
      <c r="J46" s="219">
        <v>0</v>
      </c>
      <c r="K46" s="219">
        <v>0</v>
      </c>
      <c r="L46" s="219">
        <v>0</v>
      </c>
      <c r="M46" s="219">
        <v>0</v>
      </c>
      <c r="N46" s="219">
        <v>0</v>
      </c>
      <c r="O46" s="219">
        <v>0</v>
      </c>
      <c r="P46" s="219">
        <v>0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0.64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0</v>
      </c>
      <c r="D47" s="219">
        <v>0</v>
      </c>
      <c r="E47" s="219">
        <v>0</v>
      </c>
      <c r="F47" s="219">
        <v>0</v>
      </c>
      <c r="G47" s="219">
        <v>0</v>
      </c>
      <c r="H47" s="219">
        <v>0</v>
      </c>
      <c r="I47" s="219">
        <v>0</v>
      </c>
      <c r="J47" s="219">
        <v>0</v>
      </c>
      <c r="K47" s="219">
        <v>0</v>
      </c>
      <c r="L47" s="219">
        <v>0</v>
      </c>
      <c r="M47" s="219">
        <v>0</v>
      </c>
      <c r="N47" s="219">
        <v>0</v>
      </c>
      <c r="O47" s="219">
        <v>0</v>
      </c>
      <c r="P47" s="219">
        <v>0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0.64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0</v>
      </c>
      <c r="D48" s="219">
        <v>0</v>
      </c>
      <c r="E48" s="219">
        <v>0</v>
      </c>
      <c r="F48" s="219">
        <v>0</v>
      </c>
      <c r="G48" s="219">
        <v>0</v>
      </c>
      <c r="H48" s="219">
        <v>0</v>
      </c>
      <c r="I48" s="219">
        <v>0</v>
      </c>
      <c r="J48" s="219">
        <v>0</v>
      </c>
      <c r="K48" s="219">
        <v>0</v>
      </c>
      <c r="L48" s="219">
        <v>0</v>
      </c>
      <c r="M48" s="219">
        <v>0</v>
      </c>
      <c r="N48" s="219">
        <v>0</v>
      </c>
      <c r="O48" s="219">
        <v>0</v>
      </c>
      <c r="P48" s="219">
        <v>0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0.64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0</v>
      </c>
      <c r="D49" s="219">
        <v>0</v>
      </c>
      <c r="E49" s="219">
        <v>0</v>
      </c>
      <c r="F49" s="219">
        <v>0</v>
      </c>
      <c r="G49" s="219">
        <v>0</v>
      </c>
      <c r="H49" s="219">
        <v>0</v>
      </c>
      <c r="I49" s="219">
        <v>0</v>
      </c>
      <c r="J49" s="219">
        <v>0</v>
      </c>
      <c r="K49" s="219">
        <v>0</v>
      </c>
      <c r="L49" s="219">
        <v>0</v>
      </c>
      <c r="M49" s="219">
        <v>0</v>
      </c>
      <c r="N49" s="219">
        <v>0</v>
      </c>
      <c r="O49" s="219">
        <v>0</v>
      </c>
      <c r="P49" s="219">
        <v>0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0.64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0</v>
      </c>
      <c r="D50" s="219">
        <v>0</v>
      </c>
      <c r="E50" s="219">
        <v>0</v>
      </c>
      <c r="F50" s="219">
        <v>0</v>
      </c>
      <c r="G50" s="219">
        <v>0</v>
      </c>
      <c r="H50" s="219">
        <v>0</v>
      </c>
      <c r="I50" s="219">
        <v>0</v>
      </c>
      <c r="J50" s="219">
        <v>0</v>
      </c>
      <c r="K50" s="219">
        <v>0</v>
      </c>
      <c r="L50" s="219">
        <v>0</v>
      </c>
      <c r="M50" s="219">
        <v>0</v>
      </c>
      <c r="N50" s="219">
        <v>0</v>
      </c>
      <c r="O50" s="219">
        <v>0</v>
      </c>
      <c r="P50" s="219">
        <v>0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0.64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0</v>
      </c>
      <c r="D51" s="219">
        <v>0</v>
      </c>
      <c r="E51" s="219">
        <v>0</v>
      </c>
      <c r="F51" s="219">
        <v>0</v>
      </c>
      <c r="G51" s="219">
        <v>0</v>
      </c>
      <c r="H51" s="219">
        <v>0</v>
      </c>
      <c r="I51" s="219">
        <v>0</v>
      </c>
      <c r="J51" s="219">
        <v>0</v>
      </c>
      <c r="K51" s="219">
        <v>0</v>
      </c>
      <c r="L51" s="219">
        <v>0</v>
      </c>
      <c r="M51" s="219">
        <v>0</v>
      </c>
      <c r="N51" s="219">
        <v>0</v>
      </c>
      <c r="O51" s="219">
        <v>0</v>
      </c>
      <c r="P51" s="219">
        <v>0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0.55000000000000004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0</v>
      </c>
      <c r="D52" s="219">
        <v>0</v>
      </c>
      <c r="E52" s="219">
        <v>0</v>
      </c>
      <c r="F52" s="219">
        <v>0</v>
      </c>
      <c r="G52" s="219">
        <v>0</v>
      </c>
      <c r="H52" s="219">
        <v>0</v>
      </c>
      <c r="I52" s="219">
        <v>0</v>
      </c>
      <c r="J52" s="219">
        <v>0</v>
      </c>
      <c r="K52" s="219">
        <v>0</v>
      </c>
      <c r="L52" s="219">
        <v>0</v>
      </c>
      <c r="M52" s="219">
        <v>0</v>
      </c>
      <c r="N52" s="219">
        <v>0</v>
      </c>
      <c r="O52" s="219">
        <v>0</v>
      </c>
      <c r="P52" s="219">
        <v>0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0.55000000000000004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0</v>
      </c>
      <c r="D53" s="219">
        <v>0</v>
      </c>
      <c r="E53" s="219">
        <v>0</v>
      </c>
      <c r="F53" s="219">
        <v>0</v>
      </c>
      <c r="G53" s="219">
        <v>0</v>
      </c>
      <c r="H53" s="219">
        <v>0</v>
      </c>
      <c r="I53" s="219">
        <v>0</v>
      </c>
      <c r="J53" s="219">
        <v>0</v>
      </c>
      <c r="K53" s="219">
        <v>0</v>
      </c>
      <c r="L53" s="219">
        <v>0</v>
      </c>
      <c r="M53" s="219">
        <v>0</v>
      </c>
      <c r="N53" s="219">
        <v>0</v>
      </c>
      <c r="O53" s="219">
        <v>0</v>
      </c>
      <c r="P53" s="219">
        <v>0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0.55000000000000004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0</v>
      </c>
      <c r="D54" s="219">
        <v>0</v>
      </c>
      <c r="E54" s="219">
        <v>0</v>
      </c>
      <c r="F54" s="219">
        <v>0</v>
      </c>
      <c r="G54" s="219">
        <v>0</v>
      </c>
      <c r="H54" s="219">
        <v>0</v>
      </c>
      <c r="I54" s="219">
        <v>0</v>
      </c>
      <c r="J54" s="219">
        <v>0</v>
      </c>
      <c r="K54" s="219">
        <v>0</v>
      </c>
      <c r="L54" s="219">
        <v>0</v>
      </c>
      <c r="M54" s="219">
        <v>0</v>
      </c>
      <c r="N54" s="219">
        <v>0</v>
      </c>
      <c r="O54" s="219">
        <v>0</v>
      </c>
      <c r="P54" s="219">
        <v>0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0.55000000000000004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0</v>
      </c>
      <c r="D55" s="219">
        <v>0</v>
      </c>
      <c r="E55" s="219">
        <v>0</v>
      </c>
      <c r="F55" s="219">
        <v>0</v>
      </c>
      <c r="G55" s="219">
        <v>0</v>
      </c>
      <c r="H55" s="219">
        <v>0</v>
      </c>
      <c r="I55" s="219">
        <v>0</v>
      </c>
      <c r="J55" s="219">
        <v>0</v>
      </c>
      <c r="K55" s="219">
        <v>0</v>
      </c>
      <c r="L55" s="219">
        <v>0</v>
      </c>
      <c r="M55" s="219">
        <v>0</v>
      </c>
      <c r="N55" s="219">
        <v>0</v>
      </c>
      <c r="O55" s="219">
        <v>0</v>
      </c>
      <c r="P55" s="219">
        <v>0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0.55000000000000004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0</v>
      </c>
      <c r="D56" s="219">
        <v>0</v>
      </c>
      <c r="E56" s="219">
        <v>0</v>
      </c>
      <c r="F56" s="219">
        <v>0</v>
      </c>
      <c r="G56" s="219">
        <v>0</v>
      </c>
      <c r="H56" s="219">
        <v>0</v>
      </c>
      <c r="I56" s="219">
        <v>0</v>
      </c>
      <c r="J56" s="219">
        <v>0</v>
      </c>
      <c r="K56" s="219">
        <v>0</v>
      </c>
      <c r="L56" s="219">
        <v>0</v>
      </c>
      <c r="M56" s="219">
        <v>0</v>
      </c>
      <c r="N56" s="219">
        <v>0</v>
      </c>
      <c r="O56" s="219">
        <v>0</v>
      </c>
      <c r="P56" s="219">
        <v>0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0.55000000000000004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0</v>
      </c>
      <c r="D57" s="219">
        <v>0</v>
      </c>
      <c r="E57" s="219">
        <v>0</v>
      </c>
      <c r="F57" s="219">
        <v>0</v>
      </c>
      <c r="G57" s="219">
        <v>0</v>
      </c>
      <c r="H57" s="219">
        <v>0</v>
      </c>
      <c r="I57" s="219">
        <v>0</v>
      </c>
      <c r="J57" s="219">
        <v>0</v>
      </c>
      <c r="K57" s="219">
        <v>0</v>
      </c>
      <c r="L57" s="219">
        <v>0</v>
      </c>
      <c r="M57" s="219">
        <v>0</v>
      </c>
      <c r="N57" s="219">
        <v>0</v>
      </c>
      <c r="O57" s="219">
        <v>0</v>
      </c>
      <c r="P57" s="219">
        <v>0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0.55000000000000004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0</v>
      </c>
      <c r="D58" s="219">
        <v>0</v>
      </c>
      <c r="E58" s="219">
        <v>0</v>
      </c>
      <c r="F58" s="219">
        <v>0</v>
      </c>
      <c r="G58" s="219">
        <v>0</v>
      </c>
      <c r="H58" s="219">
        <v>0</v>
      </c>
      <c r="I58" s="219">
        <v>0</v>
      </c>
      <c r="J58" s="219">
        <v>0</v>
      </c>
      <c r="K58" s="219">
        <v>0</v>
      </c>
      <c r="L58" s="219">
        <v>0</v>
      </c>
      <c r="M58" s="219">
        <v>0</v>
      </c>
      <c r="N58" s="219">
        <v>0</v>
      </c>
      <c r="O58" s="219">
        <v>0</v>
      </c>
      <c r="P58" s="219">
        <v>0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0.55000000000000004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0</v>
      </c>
      <c r="D59" s="219">
        <v>0</v>
      </c>
      <c r="E59" s="219">
        <v>0</v>
      </c>
      <c r="F59" s="219">
        <v>0</v>
      </c>
      <c r="G59" s="219">
        <v>0</v>
      </c>
      <c r="H59" s="219">
        <v>0</v>
      </c>
      <c r="I59" s="219">
        <v>0</v>
      </c>
      <c r="J59" s="219">
        <v>0</v>
      </c>
      <c r="K59" s="219">
        <v>0</v>
      </c>
      <c r="L59" s="219">
        <v>0</v>
      </c>
      <c r="M59" s="219">
        <v>0</v>
      </c>
      <c r="N59" s="219">
        <v>0</v>
      </c>
      <c r="O59" s="219">
        <v>0</v>
      </c>
      <c r="P59" s="219">
        <v>0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0.55000000000000004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0</v>
      </c>
      <c r="D60" s="219">
        <v>0</v>
      </c>
      <c r="E60" s="219">
        <v>0</v>
      </c>
      <c r="F60" s="219">
        <v>0</v>
      </c>
      <c r="G60" s="219">
        <v>0</v>
      </c>
      <c r="H60" s="219">
        <v>0</v>
      </c>
      <c r="I60" s="219">
        <v>0</v>
      </c>
      <c r="J60" s="219">
        <v>0</v>
      </c>
      <c r="K60" s="219">
        <v>0</v>
      </c>
      <c r="L60" s="219">
        <v>0</v>
      </c>
      <c r="M60" s="219">
        <v>0</v>
      </c>
      <c r="N60" s="219">
        <v>0</v>
      </c>
      <c r="O60" s="219">
        <v>0</v>
      </c>
      <c r="P60" s="219">
        <v>0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0.55000000000000004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0</v>
      </c>
      <c r="D61" s="219">
        <v>0</v>
      </c>
      <c r="E61" s="219">
        <v>0</v>
      </c>
      <c r="F61" s="219">
        <v>0</v>
      </c>
      <c r="G61" s="219">
        <v>0</v>
      </c>
      <c r="H61" s="219">
        <v>0</v>
      </c>
      <c r="I61" s="219">
        <v>0</v>
      </c>
      <c r="J61" s="219">
        <v>0</v>
      </c>
      <c r="K61" s="219">
        <v>0</v>
      </c>
      <c r="L61" s="219">
        <v>0</v>
      </c>
      <c r="M61" s="219">
        <v>0</v>
      </c>
      <c r="N61" s="219">
        <v>0</v>
      </c>
      <c r="O61" s="219">
        <v>0</v>
      </c>
      <c r="P61" s="219">
        <v>0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0.55000000000000004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0</v>
      </c>
      <c r="D62" s="219">
        <v>0</v>
      </c>
      <c r="E62" s="219">
        <v>0</v>
      </c>
      <c r="F62" s="219">
        <v>0</v>
      </c>
      <c r="G62" s="219">
        <v>0</v>
      </c>
      <c r="H62" s="219">
        <v>0</v>
      </c>
      <c r="I62" s="219">
        <v>0</v>
      </c>
      <c r="J62" s="219">
        <v>0</v>
      </c>
      <c r="K62" s="219">
        <v>0</v>
      </c>
      <c r="L62" s="219">
        <v>0</v>
      </c>
      <c r="M62" s="219">
        <v>0</v>
      </c>
      <c r="N62" s="219">
        <v>0</v>
      </c>
      <c r="O62" s="219">
        <v>0</v>
      </c>
      <c r="P62" s="219">
        <v>0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0.55000000000000004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0</v>
      </c>
      <c r="D63" s="219">
        <v>0</v>
      </c>
      <c r="E63" s="219">
        <v>0</v>
      </c>
      <c r="F63" s="219">
        <v>0</v>
      </c>
      <c r="G63" s="219">
        <v>0</v>
      </c>
      <c r="H63" s="219">
        <v>0</v>
      </c>
      <c r="I63" s="219">
        <v>0</v>
      </c>
      <c r="J63" s="219">
        <v>0</v>
      </c>
      <c r="K63" s="219">
        <v>0</v>
      </c>
      <c r="L63" s="219">
        <v>0</v>
      </c>
      <c r="M63" s="219">
        <v>0</v>
      </c>
      <c r="N63" s="219">
        <v>0</v>
      </c>
      <c r="O63" s="219">
        <v>0</v>
      </c>
      <c r="P63" s="219">
        <v>0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0.55000000000000004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0</v>
      </c>
      <c r="D64" s="219">
        <v>0</v>
      </c>
      <c r="E64" s="219">
        <v>0</v>
      </c>
      <c r="F64" s="219">
        <v>0</v>
      </c>
      <c r="G64" s="219">
        <v>0</v>
      </c>
      <c r="H64" s="219">
        <v>0</v>
      </c>
      <c r="I64" s="219">
        <v>0</v>
      </c>
      <c r="J64" s="219">
        <v>0</v>
      </c>
      <c r="K64" s="219">
        <v>0</v>
      </c>
      <c r="L64" s="219">
        <v>0</v>
      </c>
      <c r="M64" s="219">
        <v>0</v>
      </c>
      <c r="N64" s="219">
        <v>0</v>
      </c>
      <c r="O64" s="219">
        <v>0</v>
      </c>
      <c r="P64" s="219">
        <v>0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0.55000000000000004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0</v>
      </c>
      <c r="D65" s="219">
        <v>0</v>
      </c>
      <c r="E65" s="219">
        <v>0</v>
      </c>
      <c r="F65" s="219">
        <v>0</v>
      </c>
      <c r="G65" s="219">
        <v>0</v>
      </c>
      <c r="H65" s="219">
        <v>0</v>
      </c>
      <c r="I65" s="219">
        <v>0</v>
      </c>
      <c r="J65" s="219">
        <v>0</v>
      </c>
      <c r="K65" s="219">
        <v>0</v>
      </c>
      <c r="L65" s="219">
        <v>0</v>
      </c>
      <c r="M65" s="219">
        <v>0</v>
      </c>
      <c r="N65" s="219">
        <v>0</v>
      </c>
      <c r="O65" s="219">
        <v>0</v>
      </c>
      <c r="P65" s="219">
        <v>0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0.55000000000000004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0</v>
      </c>
      <c r="D66" s="219">
        <v>0</v>
      </c>
      <c r="E66" s="219">
        <v>0</v>
      </c>
      <c r="F66" s="219">
        <v>0</v>
      </c>
      <c r="G66" s="219">
        <v>0</v>
      </c>
      <c r="H66" s="219">
        <v>0</v>
      </c>
      <c r="I66" s="219">
        <v>0</v>
      </c>
      <c r="J66" s="219">
        <v>0</v>
      </c>
      <c r="K66" s="219">
        <v>0</v>
      </c>
      <c r="L66" s="219">
        <v>0</v>
      </c>
      <c r="M66" s="219">
        <v>0</v>
      </c>
      <c r="N66" s="219">
        <v>0</v>
      </c>
      <c r="O66" s="219">
        <v>0</v>
      </c>
      <c r="P66" s="219">
        <v>0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0.55000000000000004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0</v>
      </c>
      <c r="D67" s="219">
        <v>0</v>
      </c>
      <c r="E67" s="219">
        <v>0</v>
      </c>
      <c r="F67" s="219">
        <v>0</v>
      </c>
      <c r="G67" s="219">
        <v>0</v>
      </c>
      <c r="H67" s="219">
        <v>0</v>
      </c>
      <c r="I67" s="219">
        <v>0</v>
      </c>
      <c r="J67" s="219">
        <v>0</v>
      </c>
      <c r="K67" s="219">
        <v>0</v>
      </c>
      <c r="L67" s="219">
        <v>0</v>
      </c>
      <c r="M67" s="219">
        <v>0</v>
      </c>
      <c r="N67" s="219">
        <v>0</v>
      </c>
      <c r="O67" s="219">
        <v>0</v>
      </c>
      <c r="P67" s="219">
        <v>0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0.55000000000000004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0</v>
      </c>
      <c r="D68" s="219">
        <v>0</v>
      </c>
      <c r="E68" s="219">
        <v>0</v>
      </c>
      <c r="F68" s="219">
        <v>0</v>
      </c>
      <c r="G68" s="219">
        <v>0</v>
      </c>
      <c r="H68" s="219">
        <v>0</v>
      </c>
      <c r="I68" s="219">
        <v>0</v>
      </c>
      <c r="J68" s="219">
        <v>0</v>
      </c>
      <c r="K68" s="219">
        <v>0</v>
      </c>
      <c r="L68" s="219">
        <v>0</v>
      </c>
      <c r="M68" s="219">
        <v>0</v>
      </c>
      <c r="N68" s="219">
        <v>0</v>
      </c>
      <c r="O68" s="219">
        <v>0</v>
      </c>
      <c r="P68" s="219">
        <v>0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0.55000000000000004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0</v>
      </c>
      <c r="D69" s="219">
        <v>0</v>
      </c>
      <c r="E69" s="219">
        <v>0</v>
      </c>
      <c r="F69" s="219">
        <v>0</v>
      </c>
      <c r="G69" s="219">
        <v>0</v>
      </c>
      <c r="H69" s="219">
        <v>0</v>
      </c>
      <c r="I69" s="219">
        <v>0</v>
      </c>
      <c r="J69" s="219">
        <v>0</v>
      </c>
      <c r="K69" s="219">
        <v>0</v>
      </c>
      <c r="L69" s="219">
        <v>0</v>
      </c>
      <c r="M69" s="219">
        <v>0</v>
      </c>
      <c r="N69" s="219">
        <v>0</v>
      </c>
      <c r="O69" s="219">
        <v>0</v>
      </c>
      <c r="P69" s="219">
        <v>0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0.55000000000000004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0</v>
      </c>
      <c r="D70" s="219">
        <v>0</v>
      </c>
      <c r="E70" s="219">
        <v>0</v>
      </c>
      <c r="F70" s="219">
        <v>0</v>
      </c>
      <c r="G70" s="219">
        <v>0</v>
      </c>
      <c r="H70" s="219">
        <v>0</v>
      </c>
      <c r="I70" s="219">
        <v>0</v>
      </c>
      <c r="J70" s="219">
        <v>0</v>
      </c>
      <c r="K70" s="219">
        <v>0</v>
      </c>
      <c r="L70" s="219">
        <v>0</v>
      </c>
      <c r="M70" s="219">
        <v>0</v>
      </c>
      <c r="N70" s="219">
        <v>0</v>
      </c>
      <c r="O70" s="219">
        <v>0</v>
      </c>
      <c r="P70" s="219">
        <v>0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0.55000000000000004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0</v>
      </c>
      <c r="D71" s="219">
        <v>0</v>
      </c>
      <c r="E71" s="219">
        <v>0</v>
      </c>
      <c r="F71" s="219">
        <v>0</v>
      </c>
      <c r="G71" s="219">
        <v>0</v>
      </c>
      <c r="H71" s="219">
        <v>0</v>
      </c>
      <c r="I71" s="219">
        <v>0</v>
      </c>
      <c r="J71" s="219">
        <v>0</v>
      </c>
      <c r="K71" s="219">
        <v>0</v>
      </c>
      <c r="L71" s="219">
        <v>0</v>
      </c>
      <c r="M71" s="219">
        <v>0</v>
      </c>
      <c r="N71" s="219">
        <v>0</v>
      </c>
      <c r="O71" s="219">
        <v>0</v>
      </c>
      <c r="P71" s="219">
        <v>0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0.55000000000000004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0</v>
      </c>
      <c r="D72" s="219">
        <v>0</v>
      </c>
      <c r="E72" s="219">
        <v>0</v>
      </c>
      <c r="F72" s="219">
        <v>0</v>
      </c>
      <c r="G72" s="219">
        <v>0</v>
      </c>
      <c r="H72" s="219">
        <v>0</v>
      </c>
      <c r="I72" s="219">
        <v>0</v>
      </c>
      <c r="J72" s="219">
        <v>0</v>
      </c>
      <c r="K72" s="219">
        <v>0</v>
      </c>
      <c r="L72" s="219">
        <v>0</v>
      </c>
      <c r="M72" s="219">
        <v>0</v>
      </c>
      <c r="N72" s="219">
        <v>0</v>
      </c>
      <c r="O72" s="219">
        <v>0</v>
      </c>
      <c r="P72" s="219">
        <v>0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0.55000000000000004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0</v>
      </c>
      <c r="D73" s="219">
        <v>0</v>
      </c>
      <c r="E73" s="219">
        <v>0</v>
      </c>
      <c r="F73" s="219">
        <v>0</v>
      </c>
      <c r="G73" s="219">
        <v>0</v>
      </c>
      <c r="H73" s="219">
        <v>0</v>
      </c>
      <c r="I73" s="219">
        <v>0</v>
      </c>
      <c r="J73" s="219">
        <v>0</v>
      </c>
      <c r="K73" s="219">
        <v>0</v>
      </c>
      <c r="L73" s="219">
        <v>0</v>
      </c>
      <c r="M73" s="219">
        <v>0</v>
      </c>
      <c r="N73" s="219">
        <v>0</v>
      </c>
      <c r="O73" s="219">
        <v>0</v>
      </c>
      <c r="P73" s="219">
        <v>0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0.55000000000000004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0</v>
      </c>
      <c r="D74" s="219">
        <v>0</v>
      </c>
      <c r="E74" s="219">
        <v>0</v>
      </c>
      <c r="F74" s="219">
        <v>0</v>
      </c>
      <c r="G74" s="219">
        <v>0</v>
      </c>
      <c r="H74" s="219">
        <v>0</v>
      </c>
      <c r="I74" s="219">
        <v>0</v>
      </c>
      <c r="J74" s="219">
        <v>0</v>
      </c>
      <c r="K74" s="219">
        <v>0</v>
      </c>
      <c r="L74" s="219">
        <v>0</v>
      </c>
      <c r="M74" s="219">
        <v>0</v>
      </c>
      <c r="N74" s="219">
        <v>0</v>
      </c>
      <c r="O74" s="219">
        <v>0</v>
      </c>
      <c r="P74" s="219">
        <v>0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0.55000000000000004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0</v>
      </c>
      <c r="D75" s="219">
        <v>0</v>
      </c>
      <c r="E75" s="219">
        <v>0</v>
      </c>
      <c r="F75" s="219">
        <v>0</v>
      </c>
      <c r="G75" s="219">
        <v>0</v>
      </c>
      <c r="H75" s="219">
        <v>0</v>
      </c>
      <c r="I75" s="219">
        <v>0</v>
      </c>
      <c r="J75" s="219">
        <v>0</v>
      </c>
      <c r="K75" s="219">
        <v>0</v>
      </c>
      <c r="L75" s="219">
        <v>0</v>
      </c>
      <c r="M75" s="219">
        <v>0</v>
      </c>
      <c r="N75" s="219">
        <v>0</v>
      </c>
      <c r="O75" s="219">
        <v>0</v>
      </c>
      <c r="P75" s="219">
        <v>0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0.64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0</v>
      </c>
      <c r="D76" s="219">
        <v>0</v>
      </c>
      <c r="E76" s="219">
        <v>0</v>
      </c>
      <c r="F76" s="219">
        <v>0</v>
      </c>
      <c r="G76" s="219">
        <v>0</v>
      </c>
      <c r="H76" s="219">
        <v>0</v>
      </c>
      <c r="I76" s="219">
        <v>0</v>
      </c>
      <c r="J76" s="219">
        <v>0</v>
      </c>
      <c r="K76" s="219">
        <v>0</v>
      </c>
      <c r="L76" s="219">
        <v>0</v>
      </c>
      <c r="M76" s="219">
        <v>0</v>
      </c>
      <c r="N76" s="219">
        <v>0</v>
      </c>
      <c r="O76" s="219">
        <v>0</v>
      </c>
      <c r="P76" s="219">
        <v>0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0.64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0</v>
      </c>
      <c r="D77" s="219">
        <v>0</v>
      </c>
      <c r="E77" s="219">
        <v>0</v>
      </c>
      <c r="F77" s="219">
        <v>0</v>
      </c>
      <c r="G77" s="219">
        <v>0</v>
      </c>
      <c r="H77" s="219">
        <v>0</v>
      </c>
      <c r="I77" s="219">
        <v>0</v>
      </c>
      <c r="J77" s="219">
        <v>0</v>
      </c>
      <c r="K77" s="219">
        <v>0</v>
      </c>
      <c r="L77" s="219">
        <v>0</v>
      </c>
      <c r="M77" s="219">
        <v>0</v>
      </c>
      <c r="N77" s="219">
        <v>0</v>
      </c>
      <c r="O77" s="219">
        <v>0</v>
      </c>
      <c r="P77" s="219">
        <v>0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0.64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0</v>
      </c>
      <c r="D78" s="219">
        <v>0</v>
      </c>
      <c r="E78" s="219">
        <v>0</v>
      </c>
      <c r="F78" s="219">
        <v>0</v>
      </c>
      <c r="G78" s="219">
        <v>0</v>
      </c>
      <c r="H78" s="219">
        <v>0</v>
      </c>
      <c r="I78" s="219">
        <v>0</v>
      </c>
      <c r="J78" s="219">
        <v>0</v>
      </c>
      <c r="K78" s="219">
        <v>0</v>
      </c>
      <c r="L78" s="219">
        <v>0</v>
      </c>
      <c r="M78" s="219">
        <v>0</v>
      </c>
      <c r="N78" s="219">
        <v>0</v>
      </c>
      <c r="O78" s="219">
        <v>0</v>
      </c>
      <c r="P78" s="219">
        <v>0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0.64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0</v>
      </c>
      <c r="D79" s="219">
        <v>0</v>
      </c>
      <c r="E79" s="219">
        <v>0</v>
      </c>
      <c r="F79" s="219">
        <v>0</v>
      </c>
      <c r="G79" s="219">
        <v>0</v>
      </c>
      <c r="H79" s="219">
        <v>0</v>
      </c>
      <c r="I79" s="219">
        <v>0</v>
      </c>
      <c r="J79" s="219">
        <v>0</v>
      </c>
      <c r="K79" s="219">
        <v>0</v>
      </c>
      <c r="L79" s="219">
        <v>0</v>
      </c>
      <c r="M79" s="219">
        <v>0</v>
      </c>
      <c r="N79" s="219">
        <v>0</v>
      </c>
      <c r="O79" s="219">
        <v>0</v>
      </c>
      <c r="P79" s="219">
        <v>0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0.8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0</v>
      </c>
      <c r="D80" s="219">
        <v>0</v>
      </c>
      <c r="E80" s="219">
        <v>0</v>
      </c>
      <c r="F80" s="219">
        <v>0</v>
      </c>
      <c r="G80" s="219">
        <v>0</v>
      </c>
      <c r="H80" s="219">
        <v>0</v>
      </c>
      <c r="I80" s="219">
        <v>0</v>
      </c>
      <c r="J80" s="219">
        <v>0</v>
      </c>
      <c r="K80" s="219">
        <v>0</v>
      </c>
      <c r="L80" s="219">
        <v>0</v>
      </c>
      <c r="M80" s="219">
        <v>0</v>
      </c>
      <c r="N80" s="219">
        <v>0</v>
      </c>
      <c r="O80" s="219">
        <v>0</v>
      </c>
      <c r="P80" s="219">
        <v>0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0.8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0</v>
      </c>
      <c r="D81" s="219">
        <v>0</v>
      </c>
      <c r="E81" s="219">
        <v>0</v>
      </c>
      <c r="F81" s="219">
        <v>0</v>
      </c>
      <c r="G81" s="219">
        <v>0</v>
      </c>
      <c r="H81" s="219">
        <v>0</v>
      </c>
      <c r="I81" s="219">
        <v>0</v>
      </c>
      <c r="J81" s="219">
        <v>0</v>
      </c>
      <c r="K81" s="219">
        <v>0</v>
      </c>
      <c r="L81" s="219">
        <v>0</v>
      </c>
      <c r="M81" s="219">
        <v>0</v>
      </c>
      <c r="N81" s="219">
        <v>0</v>
      </c>
      <c r="O81" s="219">
        <v>0</v>
      </c>
      <c r="P81" s="219">
        <v>0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0.8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0</v>
      </c>
      <c r="D82" s="219">
        <v>0</v>
      </c>
      <c r="E82" s="219">
        <v>0</v>
      </c>
      <c r="F82" s="219">
        <v>0</v>
      </c>
      <c r="G82" s="219">
        <v>0</v>
      </c>
      <c r="H82" s="219">
        <v>0</v>
      </c>
      <c r="I82" s="219">
        <v>0</v>
      </c>
      <c r="J82" s="219">
        <v>0</v>
      </c>
      <c r="K82" s="219">
        <v>0</v>
      </c>
      <c r="L82" s="219">
        <v>0</v>
      </c>
      <c r="M82" s="219">
        <v>0</v>
      </c>
      <c r="N82" s="219">
        <v>0</v>
      </c>
      <c r="O82" s="219">
        <v>0</v>
      </c>
      <c r="P82" s="219">
        <v>0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0.8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0</v>
      </c>
      <c r="D83" s="219">
        <v>0</v>
      </c>
      <c r="E83" s="219">
        <v>0</v>
      </c>
      <c r="F83" s="219">
        <v>0</v>
      </c>
      <c r="G83" s="219">
        <v>0</v>
      </c>
      <c r="H83" s="219">
        <v>0</v>
      </c>
      <c r="I83" s="219">
        <v>0</v>
      </c>
      <c r="J83" s="219">
        <v>0</v>
      </c>
      <c r="K83" s="219">
        <v>0</v>
      </c>
      <c r="L83" s="219">
        <v>0</v>
      </c>
      <c r="M83" s="219">
        <v>0</v>
      </c>
      <c r="N83" s="219">
        <v>0</v>
      </c>
      <c r="O83" s="219">
        <v>0</v>
      </c>
      <c r="P83" s="219">
        <v>0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0.81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0</v>
      </c>
      <c r="D84" s="219">
        <v>0</v>
      </c>
      <c r="E84" s="219">
        <v>0</v>
      </c>
      <c r="F84" s="219">
        <v>0</v>
      </c>
      <c r="G84" s="219">
        <v>0</v>
      </c>
      <c r="H84" s="219">
        <v>0</v>
      </c>
      <c r="I84" s="219">
        <v>0</v>
      </c>
      <c r="J84" s="219">
        <v>0</v>
      </c>
      <c r="K84" s="219">
        <v>0</v>
      </c>
      <c r="L84" s="219">
        <v>0</v>
      </c>
      <c r="M84" s="219">
        <v>0</v>
      </c>
      <c r="N84" s="219">
        <v>0</v>
      </c>
      <c r="O84" s="219">
        <v>0</v>
      </c>
      <c r="P84" s="219">
        <v>0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0.81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0</v>
      </c>
      <c r="D85" s="219">
        <v>0</v>
      </c>
      <c r="E85" s="219">
        <v>0</v>
      </c>
      <c r="F85" s="219">
        <v>0</v>
      </c>
      <c r="G85" s="219">
        <v>0</v>
      </c>
      <c r="H85" s="219">
        <v>0</v>
      </c>
      <c r="I85" s="219">
        <v>0</v>
      </c>
      <c r="J85" s="219">
        <v>0</v>
      </c>
      <c r="K85" s="219">
        <v>0</v>
      </c>
      <c r="L85" s="219">
        <v>0</v>
      </c>
      <c r="M85" s="219">
        <v>0</v>
      </c>
      <c r="N85" s="219">
        <v>0</v>
      </c>
      <c r="O85" s="219">
        <v>0</v>
      </c>
      <c r="P85" s="219">
        <v>0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0.81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0</v>
      </c>
      <c r="D86" s="219">
        <v>0</v>
      </c>
      <c r="E86" s="219">
        <v>0</v>
      </c>
      <c r="F86" s="219">
        <v>0</v>
      </c>
      <c r="G86" s="219">
        <v>0</v>
      </c>
      <c r="H86" s="219">
        <v>0</v>
      </c>
      <c r="I86" s="219">
        <v>0</v>
      </c>
      <c r="J86" s="219">
        <v>0</v>
      </c>
      <c r="K86" s="219">
        <v>0</v>
      </c>
      <c r="L86" s="219">
        <v>0</v>
      </c>
      <c r="M86" s="219">
        <v>0</v>
      </c>
      <c r="N86" s="219">
        <v>0</v>
      </c>
      <c r="O86" s="219">
        <v>0</v>
      </c>
      <c r="P86" s="219">
        <v>0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0.81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0</v>
      </c>
      <c r="D87" s="219">
        <v>0</v>
      </c>
      <c r="E87" s="219">
        <v>0</v>
      </c>
      <c r="F87" s="219">
        <v>0</v>
      </c>
      <c r="G87" s="219">
        <v>0</v>
      </c>
      <c r="H87" s="219">
        <v>0</v>
      </c>
      <c r="I87" s="219">
        <v>0</v>
      </c>
      <c r="J87" s="219">
        <v>0</v>
      </c>
      <c r="K87" s="219">
        <v>0</v>
      </c>
      <c r="L87" s="219">
        <v>0</v>
      </c>
      <c r="M87" s="219">
        <v>0</v>
      </c>
      <c r="N87" s="219">
        <v>0</v>
      </c>
      <c r="O87" s="219">
        <v>0</v>
      </c>
      <c r="P87" s="219">
        <v>0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0.81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0</v>
      </c>
      <c r="D88" s="219">
        <v>0</v>
      </c>
      <c r="E88" s="219">
        <v>0</v>
      </c>
      <c r="F88" s="219">
        <v>0</v>
      </c>
      <c r="G88" s="219">
        <v>0</v>
      </c>
      <c r="H88" s="219">
        <v>0</v>
      </c>
      <c r="I88" s="219">
        <v>0</v>
      </c>
      <c r="J88" s="219">
        <v>0</v>
      </c>
      <c r="K88" s="219">
        <v>0</v>
      </c>
      <c r="L88" s="219">
        <v>0</v>
      </c>
      <c r="M88" s="219">
        <v>0</v>
      </c>
      <c r="N88" s="219">
        <v>0</v>
      </c>
      <c r="O88" s="219">
        <v>0</v>
      </c>
      <c r="P88" s="219">
        <v>0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0.81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0</v>
      </c>
      <c r="D89" s="219">
        <v>0</v>
      </c>
      <c r="E89" s="219">
        <v>0</v>
      </c>
      <c r="F89" s="219">
        <v>0</v>
      </c>
      <c r="G89" s="219">
        <v>0</v>
      </c>
      <c r="H89" s="219">
        <v>0</v>
      </c>
      <c r="I89" s="219">
        <v>0</v>
      </c>
      <c r="J89" s="219">
        <v>0</v>
      </c>
      <c r="K89" s="219">
        <v>0</v>
      </c>
      <c r="L89" s="219">
        <v>0</v>
      </c>
      <c r="M89" s="219">
        <v>0</v>
      </c>
      <c r="N89" s="219">
        <v>0</v>
      </c>
      <c r="O89" s="219">
        <v>0</v>
      </c>
      <c r="P89" s="219">
        <v>0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0.81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0</v>
      </c>
      <c r="D90" s="219">
        <v>0</v>
      </c>
      <c r="E90" s="219">
        <v>0</v>
      </c>
      <c r="F90" s="219">
        <v>0</v>
      </c>
      <c r="G90" s="219">
        <v>0</v>
      </c>
      <c r="H90" s="219">
        <v>0</v>
      </c>
      <c r="I90" s="219">
        <v>0</v>
      </c>
      <c r="J90" s="219">
        <v>0</v>
      </c>
      <c r="K90" s="219">
        <v>0</v>
      </c>
      <c r="L90" s="219">
        <v>0</v>
      </c>
      <c r="M90" s="219">
        <v>0</v>
      </c>
      <c r="N90" s="219">
        <v>0</v>
      </c>
      <c r="O90" s="219">
        <v>0</v>
      </c>
      <c r="P90" s="219">
        <v>0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0.81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0</v>
      </c>
      <c r="D91" s="219">
        <v>0</v>
      </c>
      <c r="E91" s="219">
        <v>0</v>
      </c>
      <c r="F91" s="219">
        <v>0</v>
      </c>
      <c r="G91" s="219">
        <v>0</v>
      </c>
      <c r="H91" s="219">
        <v>0</v>
      </c>
      <c r="I91" s="219">
        <v>0</v>
      </c>
      <c r="J91" s="219">
        <v>0</v>
      </c>
      <c r="K91" s="219">
        <v>0</v>
      </c>
      <c r="L91" s="219">
        <v>0</v>
      </c>
      <c r="M91" s="219">
        <v>0</v>
      </c>
      <c r="N91" s="219">
        <v>0</v>
      </c>
      <c r="O91" s="219">
        <v>0</v>
      </c>
      <c r="P91" s="219">
        <v>0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0.81</v>
      </c>
      <c r="AL91" s="219">
        <v>0</v>
      </c>
      <c r="AM91" s="219">
        <v>0</v>
      </c>
      <c r="AN91" s="219">
        <v>0</v>
      </c>
      <c r="AO91" s="219">
        <v>5.29</v>
      </c>
      <c r="AP91" s="219">
        <v>0</v>
      </c>
    </row>
    <row r="92" spans="1:42">
      <c r="A92" t="s">
        <v>134</v>
      </c>
      <c r="B92" s="219">
        <v>0</v>
      </c>
      <c r="C92" s="219">
        <v>0</v>
      </c>
      <c r="D92" s="219">
        <v>0</v>
      </c>
      <c r="E92" s="219">
        <v>0</v>
      </c>
      <c r="F92" s="219">
        <v>0</v>
      </c>
      <c r="G92" s="219">
        <v>0</v>
      </c>
      <c r="H92" s="219">
        <v>0</v>
      </c>
      <c r="I92" s="219">
        <v>0</v>
      </c>
      <c r="J92" s="219">
        <v>0</v>
      </c>
      <c r="K92" s="219">
        <v>0</v>
      </c>
      <c r="L92" s="219">
        <v>0</v>
      </c>
      <c r="M92" s="219">
        <v>0</v>
      </c>
      <c r="N92" s="219">
        <v>0</v>
      </c>
      <c r="O92" s="219">
        <v>0</v>
      </c>
      <c r="P92" s="219">
        <v>0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0.81</v>
      </c>
      <c r="AL92" s="219">
        <v>0</v>
      </c>
      <c r="AM92" s="219">
        <v>0</v>
      </c>
      <c r="AN92" s="219">
        <v>0</v>
      </c>
      <c r="AO92" s="219">
        <v>5.29</v>
      </c>
      <c r="AP92" s="219">
        <v>0</v>
      </c>
    </row>
    <row r="93" spans="1:42">
      <c r="A93" t="s">
        <v>135</v>
      </c>
      <c r="B93" s="219">
        <v>0</v>
      </c>
      <c r="C93" s="219">
        <v>0</v>
      </c>
      <c r="D93" s="219">
        <v>0</v>
      </c>
      <c r="E93" s="219">
        <v>0</v>
      </c>
      <c r="F93" s="219">
        <v>0</v>
      </c>
      <c r="G93" s="219">
        <v>0</v>
      </c>
      <c r="H93" s="219">
        <v>0</v>
      </c>
      <c r="I93" s="219">
        <v>0</v>
      </c>
      <c r="J93" s="219">
        <v>0</v>
      </c>
      <c r="K93" s="219">
        <v>0</v>
      </c>
      <c r="L93" s="219">
        <v>0</v>
      </c>
      <c r="M93" s="219">
        <v>0</v>
      </c>
      <c r="N93" s="219">
        <v>0</v>
      </c>
      <c r="O93" s="219">
        <v>0</v>
      </c>
      <c r="P93" s="219">
        <v>0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0.81</v>
      </c>
      <c r="AL93" s="219">
        <v>0</v>
      </c>
      <c r="AM93" s="219">
        <v>0</v>
      </c>
      <c r="AN93" s="219">
        <v>0</v>
      </c>
      <c r="AO93" s="219">
        <v>5.29</v>
      </c>
      <c r="AP93" s="219">
        <v>0</v>
      </c>
    </row>
    <row r="94" spans="1:42">
      <c r="A94" t="s">
        <v>136</v>
      </c>
      <c r="B94" s="219">
        <v>0</v>
      </c>
      <c r="C94" s="219">
        <v>0</v>
      </c>
      <c r="D94" s="219">
        <v>0</v>
      </c>
      <c r="E94" s="219">
        <v>0</v>
      </c>
      <c r="F94" s="219">
        <v>0</v>
      </c>
      <c r="G94" s="219">
        <v>0</v>
      </c>
      <c r="H94" s="219">
        <v>0</v>
      </c>
      <c r="I94" s="219">
        <v>0</v>
      </c>
      <c r="J94" s="219">
        <v>0</v>
      </c>
      <c r="K94" s="219">
        <v>0</v>
      </c>
      <c r="L94" s="219">
        <v>0</v>
      </c>
      <c r="M94" s="219">
        <v>0</v>
      </c>
      <c r="N94" s="219">
        <v>0</v>
      </c>
      <c r="O94" s="219">
        <v>0</v>
      </c>
      <c r="P94" s="219">
        <v>0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0.81</v>
      </c>
      <c r="AL94" s="219">
        <v>0</v>
      </c>
      <c r="AM94" s="219">
        <v>0</v>
      </c>
      <c r="AN94" s="219">
        <v>0</v>
      </c>
      <c r="AO94" s="219">
        <v>5.29</v>
      </c>
      <c r="AP94" s="219">
        <v>0</v>
      </c>
    </row>
    <row r="95" spans="1:42">
      <c r="A95" t="s">
        <v>137</v>
      </c>
      <c r="B95" s="219">
        <v>0</v>
      </c>
      <c r="C95" s="219">
        <v>0</v>
      </c>
      <c r="D95" s="219">
        <v>0</v>
      </c>
      <c r="E95" s="219">
        <v>0</v>
      </c>
      <c r="F95" s="219">
        <v>0</v>
      </c>
      <c r="G95" s="219">
        <v>0</v>
      </c>
      <c r="H95" s="219">
        <v>0</v>
      </c>
      <c r="I95" s="219">
        <v>0</v>
      </c>
      <c r="J95" s="219">
        <v>0</v>
      </c>
      <c r="K95" s="219">
        <v>0</v>
      </c>
      <c r="L95" s="219">
        <v>0</v>
      </c>
      <c r="M95" s="219">
        <v>0</v>
      </c>
      <c r="N95" s="219">
        <v>0</v>
      </c>
      <c r="O95" s="219">
        <v>0</v>
      </c>
      <c r="P95" s="219">
        <v>0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0.81</v>
      </c>
      <c r="AL95" s="219">
        <v>0</v>
      </c>
      <c r="AM95" s="219">
        <v>0</v>
      </c>
      <c r="AN95" s="219">
        <v>0</v>
      </c>
      <c r="AO95" s="219">
        <v>5.29</v>
      </c>
      <c r="AP95" s="219">
        <v>0</v>
      </c>
    </row>
    <row r="96" spans="1:42">
      <c r="A96" t="s">
        <v>138</v>
      </c>
      <c r="B96" s="219">
        <v>0</v>
      </c>
      <c r="C96" s="219">
        <v>0</v>
      </c>
      <c r="D96" s="219">
        <v>0</v>
      </c>
      <c r="E96" s="219">
        <v>0</v>
      </c>
      <c r="F96" s="219">
        <v>0</v>
      </c>
      <c r="G96" s="219">
        <v>0</v>
      </c>
      <c r="H96" s="219">
        <v>0</v>
      </c>
      <c r="I96" s="219">
        <v>0</v>
      </c>
      <c r="J96" s="219">
        <v>0</v>
      </c>
      <c r="K96" s="219">
        <v>0</v>
      </c>
      <c r="L96" s="219">
        <v>0</v>
      </c>
      <c r="M96" s="219">
        <v>0</v>
      </c>
      <c r="N96" s="219">
        <v>0</v>
      </c>
      <c r="O96" s="219">
        <v>0</v>
      </c>
      <c r="P96" s="219">
        <v>0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0.81</v>
      </c>
      <c r="AL96" s="219">
        <v>0</v>
      </c>
      <c r="AM96" s="219">
        <v>0</v>
      </c>
      <c r="AN96" s="219">
        <v>0</v>
      </c>
      <c r="AO96" s="219">
        <v>5.29</v>
      </c>
      <c r="AP96" s="219">
        <v>0</v>
      </c>
    </row>
    <row r="97" spans="1:42">
      <c r="A97" t="s">
        <v>139</v>
      </c>
      <c r="B97" s="219">
        <v>0</v>
      </c>
      <c r="C97" s="219">
        <v>0</v>
      </c>
      <c r="D97" s="219">
        <v>0</v>
      </c>
      <c r="E97" s="219">
        <v>0</v>
      </c>
      <c r="F97" s="219">
        <v>0</v>
      </c>
      <c r="G97" s="219">
        <v>0</v>
      </c>
      <c r="H97" s="219">
        <v>0</v>
      </c>
      <c r="I97" s="219">
        <v>0</v>
      </c>
      <c r="J97" s="219">
        <v>0</v>
      </c>
      <c r="K97" s="219">
        <v>0</v>
      </c>
      <c r="L97" s="219">
        <v>0</v>
      </c>
      <c r="M97" s="219">
        <v>0</v>
      </c>
      <c r="N97" s="219">
        <v>0</v>
      </c>
      <c r="O97" s="219">
        <v>0</v>
      </c>
      <c r="P97" s="219">
        <v>0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0.81</v>
      </c>
      <c r="AL97" s="219">
        <v>0</v>
      </c>
      <c r="AM97" s="219">
        <v>0</v>
      </c>
      <c r="AN97" s="219">
        <v>0</v>
      </c>
      <c r="AO97" s="219">
        <v>5.29</v>
      </c>
      <c r="AP97" s="219">
        <v>0</v>
      </c>
    </row>
    <row r="98" spans="1:42">
      <c r="A98" t="s">
        <v>140</v>
      </c>
      <c r="B98" s="219">
        <v>0</v>
      </c>
      <c r="C98" s="219">
        <v>0</v>
      </c>
      <c r="D98" s="219">
        <v>0</v>
      </c>
      <c r="E98" s="219">
        <v>0</v>
      </c>
      <c r="F98" s="219">
        <v>0</v>
      </c>
      <c r="G98" s="219">
        <v>0</v>
      </c>
      <c r="H98" s="219">
        <v>0</v>
      </c>
      <c r="I98" s="219">
        <v>0</v>
      </c>
      <c r="J98" s="219">
        <v>0</v>
      </c>
      <c r="K98" s="219">
        <v>0</v>
      </c>
      <c r="L98" s="219">
        <v>0</v>
      </c>
      <c r="M98" s="219">
        <v>0</v>
      </c>
      <c r="N98" s="219">
        <v>0</v>
      </c>
      <c r="O98" s="219">
        <v>0</v>
      </c>
      <c r="P98" s="219">
        <v>0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0.06</v>
      </c>
      <c r="AH98" s="219">
        <v>0</v>
      </c>
      <c r="AI98" s="219">
        <v>0</v>
      </c>
      <c r="AJ98" s="219">
        <v>0</v>
      </c>
      <c r="AK98" s="219">
        <v>0.81</v>
      </c>
      <c r="AL98" s="219">
        <v>0</v>
      </c>
      <c r="AM98" s="219">
        <v>0</v>
      </c>
      <c r="AN98" s="219">
        <v>0</v>
      </c>
      <c r="AO98" s="219">
        <v>5.29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1.4999999999999999E-5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1.727999999999999E-2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1.0580000000000001E-2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1.61</v>
      </c>
      <c r="D3" s="219">
        <v>0.28000000000000003</v>
      </c>
      <c r="E3" s="219">
        <v>0</v>
      </c>
      <c r="F3" s="219">
        <v>0</v>
      </c>
      <c r="G3" s="219">
        <v>3.09</v>
      </c>
      <c r="H3" s="219">
        <v>0</v>
      </c>
      <c r="I3" s="219">
        <v>3.95</v>
      </c>
      <c r="J3" s="219">
        <v>0.26</v>
      </c>
      <c r="K3" s="219">
        <v>0</v>
      </c>
      <c r="L3" s="219">
        <v>0.2</v>
      </c>
      <c r="M3" s="219">
        <v>0.04</v>
      </c>
      <c r="N3" s="219">
        <v>0.04</v>
      </c>
      <c r="O3" s="219">
        <v>0.05</v>
      </c>
      <c r="P3" s="219">
        <v>0.08</v>
      </c>
      <c r="Q3" s="219">
        <v>0</v>
      </c>
      <c r="R3" s="219">
        <v>0</v>
      </c>
      <c r="S3" s="219">
        <v>0</v>
      </c>
      <c r="T3" s="219">
        <v>0</v>
      </c>
      <c r="U3" s="219">
        <v>0</v>
      </c>
      <c r="V3" s="219">
        <v>0</v>
      </c>
      <c r="W3" s="219">
        <v>0</v>
      </c>
      <c r="X3" s="219">
        <v>0</v>
      </c>
      <c r="Y3" s="219">
        <v>0</v>
      </c>
      <c r="Z3" s="219">
        <v>0</v>
      </c>
      <c r="AA3" s="219">
        <v>0</v>
      </c>
      <c r="AB3" s="219">
        <v>0</v>
      </c>
      <c r="AC3" s="219">
        <v>0.1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18.36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1.61</v>
      </c>
      <c r="D4" s="219">
        <v>0.28000000000000003</v>
      </c>
      <c r="E4" s="219">
        <v>0</v>
      </c>
      <c r="F4" s="219">
        <v>0</v>
      </c>
      <c r="G4" s="219">
        <v>3.09</v>
      </c>
      <c r="H4" s="219">
        <v>0</v>
      </c>
      <c r="I4" s="219">
        <v>3.95</v>
      </c>
      <c r="J4" s="219">
        <v>0.26</v>
      </c>
      <c r="K4" s="219">
        <v>0</v>
      </c>
      <c r="L4" s="219">
        <v>0.2</v>
      </c>
      <c r="M4" s="219">
        <v>0.04</v>
      </c>
      <c r="N4" s="219">
        <v>0.04</v>
      </c>
      <c r="O4" s="219">
        <v>0.05</v>
      </c>
      <c r="P4" s="219">
        <v>0.08</v>
      </c>
      <c r="Q4" s="219">
        <v>0</v>
      </c>
      <c r="R4" s="219">
        <v>0</v>
      </c>
      <c r="S4" s="219">
        <v>0</v>
      </c>
      <c r="T4" s="219">
        <v>0</v>
      </c>
      <c r="U4" s="219">
        <v>0</v>
      </c>
      <c r="V4" s="219">
        <v>0</v>
      </c>
      <c r="W4" s="219">
        <v>0</v>
      </c>
      <c r="X4" s="219">
        <v>0</v>
      </c>
      <c r="Y4" s="219">
        <v>0</v>
      </c>
      <c r="Z4" s="219">
        <v>0</v>
      </c>
      <c r="AA4" s="219">
        <v>0</v>
      </c>
      <c r="AB4" s="219">
        <v>0</v>
      </c>
      <c r="AC4" s="219">
        <v>0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18.36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1.61</v>
      </c>
      <c r="D5" s="219">
        <v>0.28000000000000003</v>
      </c>
      <c r="E5" s="219">
        <v>0</v>
      </c>
      <c r="F5" s="219">
        <v>0</v>
      </c>
      <c r="G5" s="219">
        <v>3.09</v>
      </c>
      <c r="H5" s="219">
        <v>0</v>
      </c>
      <c r="I5" s="219">
        <v>3.95</v>
      </c>
      <c r="J5" s="219">
        <v>0.26</v>
      </c>
      <c r="K5" s="219">
        <v>0</v>
      </c>
      <c r="L5" s="219">
        <v>0.2</v>
      </c>
      <c r="M5" s="219">
        <v>0.04</v>
      </c>
      <c r="N5" s="219">
        <v>0.04</v>
      </c>
      <c r="O5" s="219">
        <v>0.05</v>
      </c>
      <c r="P5" s="219">
        <v>0.08</v>
      </c>
      <c r="Q5" s="219">
        <v>0</v>
      </c>
      <c r="R5" s="219">
        <v>0</v>
      </c>
      <c r="S5" s="219">
        <v>0</v>
      </c>
      <c r="T5" s="219">
        <v>0</v>
      </c>
      <c r="U5" s="219">
        <v>0</v>
      </c>
      <c r="V5" s="219">
        <v>0</v>
      </c>
      <c r="W5" s="219">
        <v>0</v>
      </c>
      <c r="X5" s="219">
        <v>0</v>
      </c>
      <c r="Y5" s="219">
        <v>0</v>
      </c>
      <c r="Z5" s="219">
        <v>0</v>
      </c>
      <c r="AA5" s="219">
        <v>0</v>
      </c>
      <c r="AB5" s="219">
        <v>0</v>
      </c>
      <c r="AC5" s="219">
        <v>0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18.36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1.61</v>
      </c>
      <c r="D6" s="219">
        <v>0.28000000000000003</v>
      </c>
      <c r="E6" s="219">
        <v>0</v>
      </c>
      <c r="F6" s="219">
        <v>0</v>
      </c>
      <c r="G6" s="219">
        <v>3.09</v>
      </c>
      <c r="H6" s="219">
        <v>0</v>
      </c>
      <c r="I6" s="219">
        <v>3.95</v>
      </c>
      <c r="J6" s="219">
        <v>0.26</v>
      </c>
      <c r="K6" s="219">
        <v>0</v>
      </c>
      <c r="L6" s="219">
        <v>0.2</v>
      </c>
      <c r="M6" s="219">
        <v>0.04</v>
      </c>
      <c r="N6" s="219">
        <v>0.04</v>
      </c>
      <c r="O6" s="219">
        <v>0.05</v>
      </c>
      <c r="P6" s="219">
        <v>0.08</v>
      </c>
      <c r="Q6" s="219">
        <v>0</v>
      </c>
      <c r="R6" s="219">
        <v>0</v>
      </c>
      <c r="S6" s="219">
        <v>0</v>
      </c>
      <c r="T6" s="219">
        <v>0</v>
      </c>
      <c r="U6" s="219">
        <v>0</v>
      </c>
      <c r="V6" s="219">
        <v>0</v>
      </c>
      <c r="W6" s="219">
        <v>0</v>
      </c>
      <c r="X6" s="219">
        <v>0</v>
      </c>
      <c r="Y6" s="219">
        <v>0</v>
      </c>
      <c r="Z6" s="219">
        <v>0</v>
      </c>
      <c r="AA6" s="219">
        <v>0</v>
      </c>
      <c r="AB6" s="219">
        <v>0</v>
      </c>
      <c r="AC6" s="219">
        <v>-0.05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18.36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1.66</v>
      </c>
      <c r="D7" s="219">
        <v>0.28000000000000003</v>
      </c>
      <c r="E7" s="219">
        <v>0</v>
      </c>
      <c r="F7" s="219">
        <v>0</v>
      </c>
      <c r="G7" s="219">
        <v>3.09</v>
      </c>
      <c r="H7" s="219">
        <v>0</v>
      </c>
      <c r="I7" s="219">
        <v>3.95</v>
      </c>
      <c r="J7" s="219">
        <v>0.26</v>
      </c>
      <c r="K7" s="219">
        <v>0</v>
      </c>
      <c r="L7" s="219">
        <v>0.16</v>
      </c>
      <c r="M7" s="219">
        <v>0.04</v>
      </c>
      <c r="N7" s="219">
        <v>0.04</v>
      </c>
      <c r="O7" s="219">
        <v>0.05</v>
      </c>
      <c r="P7" s="219">
        <v>0.08</v>
      </c>
      <c r="Q7" s="219">
        <v>0</v>
      </c>
      <c r="R7" s="219">
        <v>0</v>
      </c>
      <c r="S7" s="219">
        <v>0</v>
      </c>
      <c r="T7" s="219">
        <v>0</v>
      </c>
      <c r="U7" s="219">
        <v>0</v>
      </c>
      <c r="V7" s="219">
        <v>0</v>
      </c>
      <c r="W7" s="219">
        <v>0</v>
      </c>
      <c r="X7" s="219">
        <v>0</v>
      </c>
      <c r="Y7" s="219">
        <v>0</v>
      </c>
      <c r="Z7" s="219">
        <v>0</v>
      </c>
      <c r="AA7" s="219">
        <v>0</v>
      </c>
      <c r="AB7" s="219">
        <v>0</v>
      </c>
      <c r="AC7" s="219">
        <v>0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18.36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1.66</v>
      </c>
      <c r="D8" s="219">
        <v>0.28000000000000003</v>
      </c>
      <c r="E8" s="219">
        <v>0</v>
      </c>
      <c r="F8" s="219">
        <v>0</v>
      </c>
      <c r="G8" s="219">
        <v>3.09</v>
      </c>
      <c r="H8" s="219">
        <v>0</v>
      </c>
      <c r="I8" s="219">
        <v>3.95</v>
      </c>
      <c r="J8" s="219">
        <v>0.26</v>
      </c>
      <c r="K8" s="219">
        <v>0</v>
      </c>
      <c r="L8" s="219">
        <v>0.16</v>
      </c>
      <c r="M8" s="219">
        <v>0.04</v>
      </c>
      <c r="N8" s="219">
        <v>0.04</v>
      </c>
      <c r="O8" s="219">
        <v>0.05</v>
      </c>
      <c r="P8" s="219">
        <v>0.08</v>
      </c>
      <c r="Q8" s="219">
        <v>0</v>
      </c>
      <c r="R8" s="219">
        <v>0</v>
      </c>
      <c r="S8" s="219">
        <v>0</v>
      </c>
      <c r="T8" s="219">
        <v>0</v>
      </c>
      <c r="U8" s="219">
        <v>0</v>
      </c>
      <c r="V8" s="219">
        <v>0</v>
      </c>
      <c r="W8" s="219">
        <v>0</v>
      </c>
      <c r="X8" s="219">
        <v>0</v>
      </c>
      <c r="Y8" s="219">
        <v>0</v>
      </c>
      <c r="Z8" s="219">
        <v>0</v>
      </c>
      <c r="AA8" s="219">
        <v>0</v>
      </c>
      <c r="AB8" s="219">
        <v>0</v>
      </c>
      <c r="AC8" s="219">
        <v>0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18.36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1.66</v>
      </c>
      <c r="D9" s="219">
        <v>0.28000000000000003</v>
      </c>
      <c r="E9" s="219">
        <v>0</v>
      </c>
      <c r="F9" s="219">
        <v>0</v>
      </c>
      <c r="G9" s="219">
        <v>3.09</v>
      </c>
      <c r="H9" s="219">
        <v>0</v>
      </c>
      <c r="I9" s="219">
        <v>3.95</v>
      </c>
      <c r="J9" s="219">
        <v>0.26</v>
      </c>
      <c r="K9" s="219">
        <v>0</v>
      </c>
      <c r="L9" s="219">
        <v>0.16</v>
      </c>
      <c r="M9" s="219">
        <v>0.04</v>
      </c>
      <c r="N9" s="219">
        <v>0.04</v>
      </c>
      <c r="O9" s="219">
        <v>0.05</v>
      </c>
      <c r="P9" s="219">
        <v>0.08</v>
      </c>
      <c r="Q9" s="219">
        <v>0</v>
      </c>
      <c r="R9" s="219">
        <v>0</v>
      </c>
      <c r="S9" s="219">
        <v>0</v>
      </c>
      <c r="T9" s="219">
        <v>0</v>
      </c>
      <c r="U9" s="219">
        <v>0</v>
      </c>
      <c r="V9" s="219">
        <v>0</v>
      </c>
      <c r="W9" s="219">
        <v>0</v>
      </c>
      <c r="X9" s="219">
        <v>0</v>
      </c>
      <c r="Y9" s="219">
        <v>0</v>
      </c>
      <c r="Z9" s="219">
        <v>0</v>
      </c>
      <c r="AA9" s="219">
        <v>0</v>
      </c>
      <c r="AB9" s="219">
        <v>0</v>
      </c>
      <c r="AC9" s="219">
        <v>0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18.36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1.66</v>
      </c>
      <c r="D10" s="219">
        <v>0.28000000000000003</v>
      </c>
      <c r="E10" s="219">
        <v>0</v>
      </c>
      <c r="F10" s="219">
        <v>0</v>
      </c>
      <c r="G10" s="219">
        <v>3.09</v>
      </c>
      <c r="H10" s="219">
        <v>0</v>
      </c>
      <c r="I10" s="219">
        <v>3.95</v>
      </c>
      <c r="J10" s="219">
        <v>0.26</v>
      </c>
      <c r="K10" s="219">
        <v>0</v>
      </c>
      <c r="L10" s="219">
        <v>0.16</v>
      </c>
      <c r="M10" s="219">
        <v>0.04</v>
      </c>
      <c r="N10" s="219">
        <v>0.04</v>
      </c>
      <c r="O10" s="219">
        <v>0.05</v>
      </c>
      <c r="P10" s="219">
        <v>0.08</v>
      </c>
      <c r="Q10" s="219">
        <v>0</v>
      </c>
      <c r="R10" s="219">
        <v>0</v>
      </c>
      <c r="S10" s="219">
        <v>0</v>
      </c>
      <c r="T10" s="219">
        <v>0</v>
      </c>
      <c r="U10" s="219">
        <v>0</v>
      </c>
      <c r="V10" s="219">
        <v>0</v>
      </c>
      <c r="W10" s="219">
        <v>0</v>
      </c>
      <c r="X10" s="219">
        <v>0</v>
      </c>
      <c r="Y10" s="219">
        <v>0</v>
      </c>
      <c r="Z10" s="219">
        <v>0</v>
      </c>
      <c r="AA10" s="219">
        <v>0</v>
      </c>
      <c r="AB10" s="219">
        <v>0</v>
      </c>
      <c r="AC10" s="219">
        <v>0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18.36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1.71</v>
      </c>
      <c r="D11" s="219">
        <v>0.28000000000000003</v>
      </c>
      <c r="E11" s="219">
        <v>0</v>
      </c>
      <c r="F11" s="219">
        <v>0</v>
      </c>
      <c r="G11" s="219">
        <v>3.09</v>
      </c>
      <c r="H11" s="219">
        <v>0</v>
      </c>
      <c r="I11" s="219">
        <v>3.95</v>
      </c>
      <c r="J11" s="219">
        <v>0.26</v>
      </c>
      <c r="K11" s="219">
        <v>0</v>
      </c>
      <c r="L11" s="219">
        <v>0.16</v>
      </c>
      <c r="M11" s="219">
        <v>0.04</v>
      </c>
      <c r="N11" s="219">
        <v>0.04</v>
      </c>
      <c r="O11" s="219">
        <v>0.05</v>
      </c>
      <c r="P11" s="219">
        <v>0.08</v>
      </c>
      <c r="Q11" s="219">
        <v>0</v>
      </c>
      <c r="R11" s="219">
        <v>0</v>
      </c>
      <c r="S11" s="219">
        <v>0</v>
      </c>
      <c r="T11" s="219">
        <v>0</v>
      </c>
      <c r="U11" s="219">
        <v>0</v>
      </c>
      <c r="V11" s="219">
        <v>0</v>
      </c>
      <c r="W11" s="219">
        <v>0</v>
      </c>
      <c r="X11" s="219">
        <v>0</v>
      </c>
      <c r="Y11" s="219">
        <v>0</v>
      </c>
      <c r="Z11" s="219">
        <v>0</v>
      </c>
      <c r="AA11" s="219">
        <v>0</v>
      </c>
      <c r="AB11" s="219">
        <v>0</v>
      </c>
      <c r="AC11" s="219">
        <v>0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18.36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1.71</v>
      </c>
      <c r="D12" s="219">
        <v>0.28000000000000003</v>
      </c>
      <c r="E12" s="219">
        <v>0</v>
      </c>
      <c r="F12" s="219">
        <v>0</v>
      </c>
      <c r="G12" s="219">
        <v>3.09</v>
      </c>
      <c r="H12" s="219">
        <v>0</v>
      </c>
      <c r="I12" s="219">
        <v>3.95</v>
      </c>
      <c r="J12" s="219">
        <v>0.26</v>
      </c>
      <c r="K12" s="219">
        <v>0</v>
      </c>
      <c r="L12" s="219">
        <v>0.16</v>
      </c>
      <c r="M12" s="219">
        <v>0.04</v>
      </c>
      <c r="N12" s="219">
        <v>0.04</v>
      </c>
      <c r="O12" s="219">
        <v>0.05</v>
      </c>
      <c r="P12" s="219">
        <v>0.08</v>
      </c>
      <c r="Q12" s="219">
        <v>0</v>
      </c>
      <c r="R12" s="219">
        <v>0</v>
      </c>
      <c r="S12" s="219">
        <v>0</v>
      </c>
      <c r="T12" s="219">
        <v>0</v>
      </c>
      <c r="U12" s="219">
        <v>0</v>
      </c>
      <c r="V12" s="219">
        <v>0</v>
      </c>
      <c r="W12" s="219">
        <v>0</v>
      </c>
      <c r="X12" s="219">
        <v>0</v>
      </c>
      <c r="Y12" s="219">
        <v>0</v>
      </c>
      <c r="Z12" s="219">
        <v>0</v>
      </c>
      <c r="AA12" s="219">
        <v>0</v>
      </c>
      <c r="AB12" s="219">
        <v>0</v>
      </c>
      <c r="AC12" s="219">
        <v>0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18.36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1.71</v>
      </c>
      <c r="D13" s="219">
        <v>0.28000000000000003</v>
      </c>
      <c r="E13" s="219">
        <v>0</v>
      </c>
      <c r="F13" s="219">
        <v>0</v>
      </c>
      <c r="G13" s="219">
        <v>3.09</v>
      </c>
      <c r="H13" s="219">
        <v>0</v>
      </c>
      <c r="I13" s="219">
        <v>3.95</v>
      </c>
      <c r="J13" s="219">
        <v>0.26</v>
      </c>
      <c r="K13" s="219">
        <v>0</v>
      </c>
      <c r="L13" s="219">
        <v>0.16</v>
      </c>
      <c r="M13" s="219">
        <v>0.04</v>
      </c>
      <c r="N13" s="219">
        <v>0.04</v>
      </c>
      <c r="O13" s="219">
        <v>0.05</v>
      </c>
      <c r="P13" s="219">
        <v>0.08</v>
      </c>
      <c r="Q13" s="219">
        <v>0</v>
      </c>
      <c r="R13" s="219">
        <v>0</v>
      </c>
      <c r="S13" s="219">
        <v>0</v>
      </c>
      <c r="T13" s="219">
        <v>0</v>
      </c>
      <c r="U13" s="219">
        <v>0</v>
      </c>
      <c r="V13" s="219">
        <v>0</v>
      </c>
      <c r="W13" s="219">
        <v>0</v>
      </c>
      <c r="X13" s="219">
        <v>0</v>
      </c>
      <c r="Y13" s="219">
        <v>0</v>
      </c>
      <c r="Z13" s="219">
        <v>0</v>
      </c>
      <c r="AA13" s="219">
        <v>0</v>
      </c>
      <c r="AB13" s="219">
        <v>0</v>
      </c>
      <c r="AC13" s="219">
        <v>0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18.36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1.71</v>
      </c>
      <c r="D14" s="219">
        <v>0.28000000000000003</v>
      </c>
      <c r="E14" s="219">
        <v>0</v>
      </c>
      <c r="F14" s="219">
        <v>0</v>
      </c>
      <c r="G14" s="219">
        <v>3.09</v>
      </c>
      <c r="H14" s="219">
        <v>0</v>
      </c>
      <c r="I14" s="219">
        <v>3.95</v>
      </c>
      <c r="J14" s="219">
        <v>0.26</v>
      </c>
      <c r="K14" s="219">
        <v>0</v>
      </c>
      <c r="L14" s="219">
        <v>0.16</v>
      </c>
      <c r="M14" s="219">
        <v>0.04</v>
      </c>
      <c r="N14" s="219">
        <v>0.04</v>
      </c>
      <c r="O14" s="219">
        <v>0.05</v>
      </c>
      <c r="P14" s="219">
        <v>0.08</v>
      </c>
      <c r="Q14" s="219">
        <v>0</v>
      </c>
      <c r="R14" s="219">
        <v>0</v>
      </c>
      <c r="S14" s="219">
        <v>0</v>
      </c>
      <c r="T14" s="219">
        <v>0</v>
      </c>
      <c r="U14" s="219">
        <v>0</v>
      </c>
      <c r="V14" s="219">
        <v>0</v>
      </c>
      <c r="W14" s="219">
        <v>0</v>
      </c>
      <c r="X14" s="219">
        <v>0</v>
      </c>
      <c r="Y14" s="219">
        <v>0</v>
      </c>
      <c r="Z14" s="219">
        <v>0</v>
      </c>
      <c r="AA14" s="219">
        <v>0</v>
      </c>
      <c r="AB14" s="219">
        <v>0</v>
      </c>
      <c r="AC14" s="219">
        <v>0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18.36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1.71</v>
      </c>
      <c r="D15" s="219">
        <v>0.28000000000000003</v>
      </c>
      <c r="E15" s="219">
        <v>0</v>
      </c>
      <c r="F15" s="219">
        <v>0</v>
      </c>
      <c r="G15" s="219">
        <v>3.09</v>
      </c>
      <c r="H15" s="219">
        <v>0</v>
      </c>
      <c r="I15" s="219">
        <v>3.95</v>
      </c>
      <c r="J15" s="219">
        <v>0.26</v>
      </c>
      <c r="K15" s="219">
        <v>0</v>
      </c>
      <c r="L15" s="219">
        <v>0.13</v>
      </c>
      <c r="M15" s="219">
        <v>0.04</v>
      </c>
      <c r="N15" s="219">
        <v>0.04</v>
      </c>
      <c r="O15" s="219">
        <v>0.05</v>
      </c>
      <c r="P15" s="219">
        <v>0.08</v>
      </c>
      <c r="Q15" s="219">
        <v>0</v>
      </c>
      <c r="R15" s="219">
        <v>0</v>
      </c>
      <c r="S15" s="219">
        <v>0</v>
      </c>
      <c r="T15" s="219">
        <v>0</v>
      </c>
      <c r="U15" s="219">
        <v>0</v>
      </c>
      <c r="V15" s="219">
        <v>0</v>
      </c>
      <c r="W15" s="219">
        <v>0</v>
      </c>
      <c r="X15" s="219">
        <v>0</v>
      </c>
      <c r="Y15" s="219">
        <v>0</v>
      </c>
      <c r="Z15" s="219">
        <v>0</v>
      </c>
      <c r="AA15" s="219">
        <v>0</v>
      </c>
      <c r="AB15" s="219">
        <v>0</v>
      </c>
      <c r="AC15" s="219">
        <v>0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18.36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1.71</v>
      </c>
      <c r="D16" s="219">
        <v>0.28000000000000003</v>
      </c>
      <c r="E16" s="219">
        <v>0</v>
      </c>
      <c r="F16" s="219">
        <v>0</v>
      </c>
      <c r="G16" s="219">
        <v>3.09</v>
      </c>
      <c r="H16" s="219">
        <v>0</v>
      </c>
      <c r="I16" s="219">
        <v>3.95</v>
      </c>
      <c r="J16" s="219">
        <v>0.26</v>
      </c>
      <c r="K16" s="219">
        <v>0</v>
      </c>
      <c r="L16" s="219">
        <v>0.13</v>
      </c>
      <c r="M16" s="219">
        <v>0.04</v>
      </c>
      <c r="N16" s="219">
        <v>0.04</v>
      </c>
      <c r="O16" s="219">
        <v>0.05</v>
      </c>
      <c r="P16" s="219">
        <v>0.08</v>
      </c>
      <c r="Q16" s="219">
        <v>0</v>
      </c>
      <c r="R16" s="219">
        <v>0</v>
      </c>
      <c r="S16" s="219">
        <v>0</v>
      </c>
      <c r="T16" s="219">
        <v>0</v>
      </c>
      <c r="U16" s="219">
        <v>0</v>
      </c>
      <c r="V16" s="219">
        <v>0</v>
      </c>
      <c r="W16" s="219">
        <v>0</v>
      </c>
      <c r="X16" s="219">
        <v>0</v>
      </c>
      <c r="Y16" s="219">
        <v>0</v>
      </c>
      <c r="Z16" s="219">
        <v>0</v>
      </c>
      <c r="AA16" s="219">
        <v>0</v>
      </c>
      <c r="AB16" s="219">
        <v>0</v>
      </c>
      <c r="AC16" s="219">
        <v>0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18.36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1.71</v>
      </c>
      <c r="D17" s="219">
        <v>0.28000000000000003</v>
      </c>
      <c r="E17" s="219">
        <v>0</v>
      </c>
      <c r="F17" s="219">
        <v>0</v>
      </c>
      <c r="G17" s="219">
        <v>3.09</v>
      </c>
      <c r="H17" s="219">
        <v>0</v>
      </c>
      <c r="I17" s="219">
        <v>3.95</v>
      </c>
      <c r="J17" s="219">
        <v>0.26</v>
      </c>
      <c r="K17" s="219">
        <v>0</v>
      </c>
      <c r="L17" s="219">
        <v>0.13</v>
      </c>
      <c r="M17" s="219">
        <v>0.04</v>
      </c>
      <c r="N17" s="219">
        <v>0.04</v>
      </c>
      <c r="O17" s="219">
        <v>0.05</v>
      </c>
      <c r="P17" s="219">
        <v>0.08</v>
      </c>
      <c r="Q17" s="219">
        <v>0</v>
      </c>
      <c r="R17" s="219">
        <v>0</v>
      </c>
      <c r="S17" s="219">
        <v>0</v>
      </c>
      <c r="T17" s="219">
        <v>0</v>
      </c>
      <c r="U17" s="219">
        <v>0</v>
      </c>
      <c r="V17" s="219">
        <v>0</v>
      </c>
      <c r="W17" s="219">
        <v>0</v>
      </c>
      <c r="X17" s="219">
        <v>0</v>
      </c>
      <c r="Y17" s="219">
        <v>0</v>
      </c>
      <c r="Z17" s="219">
        <v>0</v>
      </c>
      <c r="AA17" s="219">
        <v>0</v>
      </c>
      <c r="AB17" s="219">
        <v>0</v>
      </c>
      <c r="AC17" s="219">
        <v>0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18.36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1.71</v>
      </c>
      <c r="D18" s="219">
        <v>0.28000000000000003</v>
      </c>
      <c r="E18" s="219">
        <v>0</v>
      </c>
      <c r="F18" s="219">
        <v>0</v>
      </c>
      <c r="G18" s="219">
        <v>3.09</v>
      </c>
      <c r="H18" s="219">
        <v>0</v>
      </c>
      <c r="I18" s="219">
        <v>3.95</v>
      </c>
      <c r="J18" s="219">
        <v>0.26</v>
      </c>
      <c r="K18" s="219">
        <v>0</v>
      </c>
      <c r="L18" s="219">
        <v>0.13</v>
      </c>
      <c r="M18" s="219">
        <v>0.04</v>
      </c>
      <c r="N18" s="219">
        <v>0.04</v>
      </c>
      <c r="O18" s="219">
        <v>0.05</v>
      </c>
      <c r="P18" s="219">
        <v>0.08</v>
      </c>
      <c r="Q18" s="219">
        <v>0</v>
      </c>
      <c r="R18" s="219">
        <v>0</v>
      </c>
      <c r="S18" s="219">
        <v>0</v>
      </c>
      <c r="T18" s="219">
        <v>0</v>
      </c>
      <c r="U18" s="219">
        <v>0</v>
      </c>
      <c r="V18" s="219">
        <v>0</v>
      </c>
      <c r="W18" s="219">
        <v>0</v>
      </c>
      <c r="X18" s="219">
        <v>0</v>
      </c>
      <c r="Y18" s="219">
        <v>0</v>
      </c>
      <c r="Z18" s="219">
        <v>0</v>
      </c>
      <c r="AA18" s="219">
        <v>0</v>
      </c>
      <c r="AB18" s="219">
        <v>0</v>
      </c>
      <c r="AC18" s="219">
        <v>0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9.27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1.71</v>
      </c>
      <c r="D19" s="219">
        <v>0.28000000000000003</v>
      </c>
      <c r="E19" s="219">
        <v>0</v>
      </c>
      <c r="F19" s="219">
        <v>0</v>
      </c>
      <c r="G19" s="219">
        <v>3.09</v>
      </c>
      <c r="H19" s="219">
        <v>0</v>
      </c>
      <c r="I19" s="219">
        <v>3.95</v>
      </c>
      <c r="J19" s="219">
        <v>0.26</v>
      </c>
      <c r="K19" s="219">
        <v>0</v>
      </c>
      <c r="L19" s="219">
        <v>0</v>
      </c>
      <c r="M19" s="219">
        <v>0.04</v>
      </c>
      <c r="N19" s="219">
        <v>0.04</v>
      </c>
      <c r="O19" s="219">
        <v>0.05</v>
      </c>
      <c r="P19" s="219">
        <v>0.08</v>
      </c>
      <c r="Q19" s="219">
        <v>0</v>
      </c>
      <c r="R19" s="219">
        <v>0</v>
      </c>
      <c r="S19" s="219">
        <v>0</v>
      </c>
      <c r="T19" s="219">
        <v>0</v>
      </c>
      <c r="U19" s="219">
        <v>0</v>
      </c>
      <c r="V19" s="219">
        <v>0</v>
      </c>
      <c r="W19" s="219">
        <v>0</v>
      </c>
      <c r="X19" s="219">
        <v>0</v>
      </c>
      <c r="Y19" s="219">
        <v>0</v>
      </c>
      <c r="Z19" s="219">
        <v>0</v>
      </c>
      <c r="AA19" s="219">
        <v>0</v>
      </c>
      <c r="AB19" s="219">
        <v>0</v>
      </c>
      <c r="AC19" s="219">
        <v>0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4.84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1.71</v>
      </c>
      <c r="D20" s="219">
        <v>0.28000000000000003</v>
      </c>
      <c r="E20" s="219">
        <v>0</v>
      </c>
      <c r="F20" s="219">
        <v>0</v>
      </c>
      <c r="G20" s="219">
        <v>3.09</v>
      </c>
      <c r="H20" s="219">
        <v>0</v>
      </c>
      <c r="I20" s="219">
        <v>3.95</v>
      </c>
      <c r="J20" s="219">
        <v>0.26</v>
      </c>
      <c r="K20" s="219">
        <v>0</v>
      </c>
      <c r="L20" s="219">
        <v>0.13</v>
      </c>
      <c r="M20" s="219">
        <v>0.04</v>
      </c>
      <c r="N20" s="219">
        <v>0.04</v>
      </c>
      <c r="O20" s="219">
        <v>0.05</v>
      </c>
      <c r="P20" s="219">
        <v>0.08</v>
      </c>
      <c r="Q20" s="219">
        <v>0</v>
      </c>
      <c r="R20" s="219">
        <v>0</v>
      </c>
      <c r="S20" s="219">
        <v>0</v>
      </c>
      <c r="T20" s="219">
        <v>0</v>
      </c>
      <c r="U20" s="219">
        <v>0</v>
      </c>
      <c r="V20" s="219">
        <v>0</v>
      </c>
      <c r="W20" s="219">
        <v>0</v>
      </c>
      <c r="X20" s="219">
        <v>0</v>
      </c>
      <c r="Y20" s="219">
        <v>0</v>
      </c>
      <c r="Z20" s="219">
        <v>0</v>
      </c>
      <c r="AA20" s="219">
        <v>0</v>
      </c>
      <c r="AB20" s="219">
        <v>0</v>
      </c>
      <c r="AC20" s="219">
        <v>0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4.84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1.71</v>
      </c>
      <c r="D21" s="219">
        <v>0.28000000000000003</v>
      </c>
      <c r="E21" s="219">
        <v>0</v>
      </c>
      <c r="F21" s="219">
        <v>0</v>
      </c>
      <c r="G21" s="219">
        <v>3.09</v>
      </c>
      <c r="H21" s="219">
        <v>0</v>
      </c>
      <c r="I21" s="219">
        <v>3.95</v>
      </c>
      <c r="J21" s="219">
        <v>0.26</v>
      </c>
      <c r="K21" s="219">
        <v>0</v>
      </c>
      <c r="L21" s="219">
        <v>0.13</v>
      </c>
      <c r="M21" s="219">
        <v>0.04</v>
      </c>
      <c r="N21" s="219">
        <v>0.04</v>
      </c>
      <c r="O21" s="219">
        <v>0.05</v>
      </c>
      <c r="P21" s="219">
        <v>0.08</v>
      </c>
      <c r="Q21" s="219">
        <v>0</v>
      </c>
      <c r="R21" s="219">
        <v>0</v>
      </c>
      <c r="S21" s="219">
        <v>0</v>
      </c>
      <c r="T21" s="219">
        <v>0</v>
      </c>
      <c r="U21" s="219">
        <v>0</v>
      </c>
      <c r="V21" s="219">
        <v>0</v>
      </c>
      <c r="W21" s="219">
        <v>0</v>
      </c>
      <c r="X21" s="219">
        <v>0</v>
      </c>
      <c r="Y21" s="219">
        <v>0</v>
      </c>
      <c r="Z21" s="219">
        <v>0</v>
      </c>
      <c r="AA21" s="219">
        <v>0</v>
      </c>
      <c r="AB21" s="219">
        <v>0</v>
      </c>
      <c r="AC21" s="219">
        <v>0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4.84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1.71</v>
      </c>
      <c r="D22" s="219">
        <v>0.28000000000000003</v>
      </c>
      <c r="E22" s="219">
        <v>0</v>
      </c>
      <c r="F22" s="219">
        <v>0</v>
      </c>
      <c r="G22" s="219">
        <v>3.09</v>
      </c>
      <c r="H22" s="219">
        <v>0</v>
      </c>
      <c r="I22" s="219">
        <v>3.95</v>
      </c>
      <c r="J22" s="219">
        <v>0.26</v>
      </c>
      <c r="K22" s="219">
        <v>0</v>
      </c>
      <c r="L22" s="219">
        <v>0.13</v>
      </c>
      <c r="M22" s="219">
        <v>0.04</v>
      </c>
      <c r="N22" s="219">
        <v>0.04</v>
      </c>
      <c r="O22" s="219">
        <v>0.05</v>
      </c>
      <c r="P22" s="219">
        <v>0.08</v>
      </c>
      <c r="Q22" s="219">
        <v>0</v>
      </c>
      <c r="R22" s="219">
        <v>0</v>
      </c>
      <c r="S22" s="219">
        <v>0</v>
      </c>
      <c r="T22" s="219">
        <v>0</v>
      </c>
      <c r="U22" s="219">
        <v>0</v>
      </c>
      <c r="V22" s="219">
        <v>0</v>
      </c>
      <c r="W22" s="219">
        <v>0</v>
      </c>
      <c r="X22" s="219">
        <v>0</v>
      </c>
      <c r="Y22" s="219">
        <v>0</v>
      </c>
      <c r="Z22" s="219">
        <v>0</v>
      </c>
      <c r="AA22" s="219">
        <v>0</v>
      </c>
      <c r="AB22" s="219">
        <v>0</v>
      </c>
      <c r="AC22" s="219">
        <v>0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4.84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1.71</v>
      </c>
      <c r="D23" s="219">
        <v>0.28000000000000003</v>
      </c>
      <c r="E23" s="219">
        <v>0</v>
      </c>
      <c r="F23" s="219">
        <v>0</v>
      </c>
      <c r="G23" s="219">
        <v>3.09</v>
      </c>
      <c r="H23" s="219">
        <v>0</v>
      </c>
      <c r="I23" s="219">
        <v>3.95</v>
      </c>
      <c r="J23" s="219">
        <v>0.26</v>
      </c>
      <c r="K23" s="219">
        <v>0</v>
      </c>
      <c r="L23" s="219">
        <v>0.13</v>
      </c>
      <c r="M23" s="219">
        <v>0.04</v>
      </c>
      <c r="N23" s="219">
        <v>0.04</v>
      </c>
      <c r="O23" s="219">
        <v>0.05</v>
      </c>
      <c r="P23" s="219">
        <v>0.08</v>
      </c>
      <c r="Q23" s="219">
        <v>0</v>
      </c>
      <c r="R23" s="219">
        <v>0</v>
      </c>
      <c r="S23" s="219">
        <v>0</v>
      </c>
      <c r="T23" s="219">
        <v>0</v>
      </c>
      <c r="U23" s="219">
        <v>0</v>
      </c>
      <c r="V23" s="219">
        <v>0</v>
      </c>
      <c r="W23" s="219">
        <v>0</v>
      </c>
      <c r="X23" s="219">
        <v>0</v>
      </c>
      <c r="Y23" s="219">
        <v>0</v>
      </c>
      <c r="Z23" s="219">
        <v>0</v>
      </c>
      <c r="AA23" s="219">
        <v>0</v>
      </c>
      <c r="AB23" s="219">
        <v>0</v>
      </c>
      <c r="AC23" s="219">
        <v>0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4.84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1.71</v>
      </c>
      <c r="D24" s="219">
        <v>0.28000000000000003</v>
      </c>
      <c r="E24" s="219">
        <v>0</v>
      </c>
      <c r="F24" s="219">
        <v>0</v>
      </c>
      <c r="G24" s="219">
        <v>3.09</v>
      </c>
      <c r="H24" s="219">
        <v>0</v>
      </c>
      <c r="I24" s="219">
        <v>3.95</v>
      </c>
      <c r="J24" s="219">
        <v>0.26</v>
      </c>
      <c r="K24" s="219">
        <v>0</v>
      </c>
      <c r="L24" s="219">
        <v>0.13</v>
      </c>
      <c r="M24" s="219">
        <v>0.04</v>
      </c>
      <c r="N24" s="219">
        <v>0.04</v>
      </c>
      <c r="O24" s="219">
        <v>0.05</v>
      </c>
      <c r="P24" s="219">
        <v>0.08</v>
      </c>
      <c r="Q24" s="219">
        <v>0</v>
      </c>
      <c r="R24" s="219">
        <v>0</v>
      </c>
      <c r="S24" s="219">
        <v>0</v>
      </c>
      <c r="T24" s="219">
        <v>0</v>
      </c>
      <c r="U24" s="219">
        <v>0</v>
      </c>
      <c r="V24" s="219">
        <v>0</v>
      </c>
      <c r="W24" s="219">
        <v>0</v>
      </c>
      <c r="X24" s="219">
        <v>0</v>
      </c>
      <c r="Y24" s="219">
        <v>0</v>
      </c>
      <c r="Z24" s="219">
        <v>0</v>
      </c>
      <c r="AA24" s="219">
        <v>0</v>
      </c>
      <c r="AB24" s="219">
        <v>0</v>
      </c>
      <c r="AC24" s="219">
        <v>0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4.84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1.71</v>
      </c>
      <c r="D25" s="219">
        <v>0.28000000000000003</v>
      </c>
      <c r="E25" s="219">
        <v>0</v>
      </c>
      <c r="F25" s="219">
        <v>0</v>
      </c>
      <c r="G25" s="219">
        <v>3.09</v>
      </c>
      <c r="H25" s="219">
        <v>0</v>
      </c>
      <c r="I25" s="219">
        <v>3.95</v>
      </c>
      <c r="J25" s="219">
        <v>0.26</v>
      </c>
      <c r="K25" s="219">
        <v>0</v>
      </c>
      <c r="L25" s="219">
        <v>0.13</v>
      </c>
      <c r="M25" s="219">
        <v>0.04</v>
      </c>
      <c r="N25" s="219">
        <v>0.04</v>
      </c>
      <c r="O25" s="219">
        <v>0.05</v>
      </c>
      <c r="P25" s="219">
        <v>0.08</v>
      </c>
      <c r="Q25" s="219">
        <v>0</v>
      </c>
      <c r="R25" s="219">
        <v>0</v>
      </c>
      <c r="S25" s="219">
        <v>0</v>
      </c>
      <c r="T25" s="219">
        <v>0</v>
      </c>
      <c r="U25" s="219">
        <v>0</v>
      </c>
      <c r="V25" s="219">
        <v>0</v>
      </c>
      <c r="W25" s="219">
        <v>0</v>
      </c>
      <c r="X25" s="219">
        <v>0</v>
      </c>
      <c r="Y25" s="219">
        <v>0</v>
      </c>
      <c r="Z25" s="219">
        <v>0</v>
      </c>
      <c r="AA25" s="219">
        <v>0</v>
      </c>
      <c r="AB25" s="219">
        <v>0</v>
      </c>
      <c r="AC25" s="219">
        <v>0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4.84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1.71</v>
      </c>
      <c r="D26" s="219">
        <v>0.28000000000000003</v>
      </c>
      <c r="E26" s="219">
        <v>0</v>
      </c>
      <c r="F26" s="219">
        <v>0</v>
      </c>
      <c r="G26" s="219">
        <v>3.09</v>
      </c>
      <c r="H26" s="219">
        <v>0</v>
      </c>
      <c r="I26" s="219">
        <v>3.95</v>
      </c>
      <c r="J26" s="219">
        <v>0.26</v>
      </c>
      <c r="K26" s="219">
        <v>0</v>
      </c>
      <c r="L26" s="219">
        <v>0.13</v>
      </c>
      <c r="M26" s="219">
        <v>0.04</v>
      </c>
      <c r="N26" s="219">
        <v>0.04</v>
      </c>
      <c r="O26" s="219">
        <v>0.05</v>
      </c>
      <c r="P26" s="219">
        <v>0.08</v>
      </c>
      <c r="Q26" s="219">
        <v>0</v>
      </c>
      <c r="R26" s="219">
        <v>0</v>
      </c>
      <c r="S26" s="219">
        <v>0</v>
      </c>
      <c r="T26" s="219">
        <v>0</v>
      </c>
      <c r="U26" s="219">
        <v>0</v>
      </c>
      <c r="V26" s="219">
        <v>0</v>
      </c>
      <c r="W26" s="219">
        <v>0</v>
      </c>
      <c r="X26" s="219">
        <v>0</v>
      </c>
      <c r="Y26" s="219">
        <v>0</v>
      </c>
      <c r="Z26" s="219">
        <v>0</v>
      </c>
      <c r="AA26" s="219">
        <v>0</v>
      </c>
      <c r="AB26" s="219">
        <v>0</v>
      </c>
      <c r="AC26" s="219">
        <v>0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4.07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1.71</v>
      </c>
      <c r="D27" s="219">
        <v>0.28000000000000003</v>
      </c>
      <c r="E27" s="219">
        <v>0</v>
      </c>
      <c r="F27" s="219">
        <v>0</v>
      </c>
      <c r="G27" s="219">
        <v>3.09</v>
      </c>
      <c r="H27" s="219">
        <v>0</v>
      </c>
      <c r="I27" s="219">
        <v>3.95</v>
      </c>
      <c r="J27" s="219">
        <v>0.26</v>
      </c>
      <c r="K27" s="219">
        <v>0</v>
      </c>
      <c r="L27" s="219">
        <v>0.13</v>
      </c>
      <c r="M27" s="219">
        <v>0.04</v>
      </c>
      <c r="N27" s="219">
        <v>0.04</v>
      </c>
      <c r="O27" s="219">
        <v>0.05</v>
      </c>
      <c r="P27" s="219">
        <v>0.08</v>
      </c>
      <c r="Q27" s="219">
        <v>0</v>
      </c>
      <c r="R27" s="219">
        <v>0</v>
      </c>
      <c r="S27" s="219">
        <v>0</v>
      </c>
      <c r="T27" s="219">
        <v>0</v>
      </c>
      <c r="U27" s="219">
        <v>0</v>
      </c>
      <c r="V27" s="219">
        <v>0</v>
      </c>
      <c r="W27" s="219">
        <v>0</v>
      </c>
      <c r="X27" s="219">
        <v>0</v>
      </c>
      <c r="Y27" s="219">
        <v>0</v>
      </c>
      <c r="Z27" s="219">
        <v>0</v>
      </c>
      <c r="AA27" s="219">
        <v>0</v>
      </c>
      <c r="AB27" s="219">
        <v>0</v>
      </c>
      <c r="AC27" s="219">
        <v>0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4.07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1.71</v>
      </c>
      <c r="D28" s="219">
        <v>0.28000000000000003</v>
      </c>
      <c r="E28" s="219">
        <v>0</v>
      </c>
      <c r="F28" s="219">
        <v>0</v>
      </c>
      <c r="G28" s="219">
        <v>3.09</v>
      </c>
      <c r="H28" s="219">
        <v>0</v>
      </c>
      <c r="I28" s="219">
        <v>3.95</v>
      </c>
      <c r="J28" s="219">
        <v>0.26</v>
      </c>
      <c r="K28" s="219">
        <v>0</v>
      </c>
      <c r="L28" s="219">
        <v>0.13</v>
      </c>
      <c r="M28" s="219">
        <v>0.04</v>
      </c>
      <c r="N28" s="219">
        <v>0.04</v>
      </c>
      <c r="O28" s="219">
        <v>0.05</v>
      </c>
      <c r="P28" s="219">
        <v>0.08</v>
      </c>
      <c r="Q28" s="219">
        <v>0</v>
      </c>
      <c r="R28" s="219">
        <v>0</v>
      </c>
      <c r="S28" s="219">
        <v>0</v>
      </c>
      <c r="T28" s="219">
        <v>0</v>
      </c>
      <c r="U28" s="219">
        <v>0</v>
      </c>
      <c r="V28" s="219">
        <v>0</v>
      </c>
      <c r="W28" s="219">
        <v>0</v>
      </c>
      <c r="X28" s="219">
        <v>0</v>
      </c>
      <c r="Y28" s="219">
        <v>0</v>
      </c>
      <c r="Z28" s="219">
        <v>0</v>
      </c>
      <c r="AA28" s="219">
        <v>0</v>
      </c>
      <c r="AB28" s="219">
        <v>0</v>
      </c>
      <c r="AC28" s="219">
        <v>0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4.07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1.71</v>
      </c>
      <c r="D29" s="219">
        <v>0.28000000000000003</v>
      </c>
      <c r="E29" s="219">
        <v>0</v>
      </c>
      <c r="F29" s="219">
        <v>0</v>
      </c>
      <c r="G29" s="219">
        <v>3.09</v>
      </c>
      <c r="H29" s="219">
        <v>0</v>
      </c>
      <c r="I29" s="219">
        <v>3.95</v>
      </c>
      <c r="J29" s="219">
        <v>0.26</v>
      </c>
      <c r="K29" s="219">
        <v>0</v>
      </c>
      <c r="L29" s="219">
        <v>0.13</v>
      </c>
      <c r="M29" s="219">
        <v>0.04</v>
      </c>
      <c r="N29" s="219">
        <v>0.04</v>
      </c>
      <c r="O29" s="219">
        <v>0.05</v>
      </c>
      <c r="P29" s="219">
        <v>0.08</v>
      </c>
      <c r="Q29" s="219">
        <v>0</v>
      </c>
      <c r="R29" s="219">
        <v>0</v>
      </c>
      <c r="S29" s="219">
        <v>0</v>
      </c>
      <c r="T29" s="219">
        <v>0</v>
      </c>
      <c r="U29" s="219">
        <v>0</v>
      </c>
      <c r="V29" s="219">
        <v>0</v>
      </c>
      <c r="W29" s="219">
        <v>0</v>
      </c>
      <c r="X29" s="219">
        <v>0</v>
      </c>
      <c r="Y29" s="219">
        <v>0</v>
      </c>
      <c r="Z29" s="219">
        <v>0</v>
      </c>
      <c r="AA29" s="219">
        <v>0</v>
      </c>
      <c r="AB29" s="219">
        <v>0</v>
      </c>
      <c r="AC29" s="219">
        <v>0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4.07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1.71</v>
      </c>
      <c r="D30" s="219">
        <v>0.28000000000000003</v>
      </c>
      <c r="E30" s="219">
        <v>0</v>
      </c>
      <c r="F30" s="219">
        <v>0</v>
      </c>
      <c r="G30" s="219">
        <v>3.09</v>
      </c>
      <c r="H30" s="219">
        <v>0</v>
      </c>
      <c r="I30" s="219">
        <v>3.95</v>
      </c>
      <c r="J30" s="219">
        <v>0.26</v>
      </c>
      <c r="K30" s="219">
        <v>0</v>
      </c>
      <c r="L30" s="219">
        <v>0.13</v>
      </c>
      <c r="M30" s="219">
        <v>0.04</v>
      </c>
      <c r="N30" s="219">
        <v>0.04</v>
      </c>
      <c r="O30" s="219">
        <v>0.05</v>
      </c>
      <c r="P30" s="219">
        <v>0.08</v>
      </c>
      <c r="Q30" s="219">
        <v>0</v>
      </c>
      <c r="R30" s="219">
        <v>0</v>
      </c>
      <c r="S30" s="219">
        <v>0</v>
      </c>
      <c r="T30" s="219">
        <v>0</v>
      </c>
      <c r="U30" s="219">
        <v>0</v>
      </c>
      <c r="V30" s="219">
        <v>0</v>
      </c>
      <c r="W30" s="219">
        <v>0</v>
      </c>
      <c r="X30" s="219">
        <v>0</v>
      </c>
      <c r="Y30" s="219">
        <v>0</v>
      </c>
      <c r="Z30" s="219">
        <v>0</v>
      </c>
      <c r="AA30" s="219">
        <v>0</v>
      </c>
      <c r="AB30" s="219">
        <v>0</v>
      </c>
      <c r="AC30" s="219">
        <v>0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4.07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1.71</v>
      </c>
      <c r="D31" s="219">
        <v>0.28000000000000003</v>
      </c>
      <c r="E31" s="219">
        <v>0</v>
      </c>
      <c r="F31" s="219">
        <v>0</v>
      </c>
      <c r="G31" s="219">
        <v>3.04</v>
      </c>
      <c r="H31" s="219">
        <v>0</v>
      </c>
      <c r="I31" s="219">
        <v>3.95</v>
      </c>
      <c r="J31" s="219">
        <v>0.26</v>
      </c>
      <c r="K31" s="219">
        <v>0</v>
      </c>
      <c r="L31" s="219">
        <v>0.13</v>
      </c>
      <c r="M31" s="219">
        <v>0.04</v>
      </c>
      <c r="N31" s="219">
        <v>0.04</v>
      </c>
      <c r="O31" s="219">
        <v>0.05</v>
      </c>
      <c r="P31" s="219">
        <v>0.08</v>
      </c>
      <c r="Q31" s="219">
        <v>0</v>
      </c>
      <c r="R31" s="219">
        <v>0</v>
      </c>
      <c r="S31" s="219">
        <v>0</v>
      </c>
      <c r="T31" s="219">
        <v>0</v>
      </c>
      <c r="U31" s="219">
        <v>0</v>
      </c>
      <c r="V31" s="219">
        <v>0</v>
      </c>
      <c r="W31" s="219">
        <v>0</v>
      </c>
      <c r="X31" s="219">
        <v>0</v>
      </c>
      <c r="Y31" s="219">
        <v>0</v>
      </c>
      <c r="Z31" s="219">
        <v>0</v>
      </c>
      <c r="AA31" s="219">
        <v>0</v>
      </c>
      <c r="AB31" s="219">
        <v>0</v>
      </c>
      <c r="AC31" s="219">
        <v>0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4.07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1.71</v>
      </c>
      <c r="D32" s="219">
        <v>0.28000000000000003</v>
      </c>
      <c r="E32" s="219">
        <v>0</v>
      </c>
      <c r="F32" s="219">
        <v>0</v>
      </c>
      <c r="G32" s="219">
        <v>3.04</v>
      </c>
      <c r="H32" s="219">
        <v>0</v>
      </c>
      <c r="I32" s="219">
        <v>3.95</v>
      </c>
      <c r="J32" s="219">
        <v>0.26</v>
      </c>
      <c r="K32" s="219">
        <v>0</v>
      </c>
      <c r="L32" s="219">
        <v>0.13</v>
      </c>
      <c r="M32" s="219">
        <v>0.04</v>
      </c>
      <c r="N32" s="219">
        <v>0.04</v>
      </c>
      <c r="O32" s="219">
        <v>0.05</v>
      </c>
      <c r="P32" s="219">
        <v>0.08</v>
      </c>
      <c r="Q32" s="219">
        <v>0</v>
      </c>
      <c r="R32" s="219">
        <v>0</v>
      </c>
      <c r="S32" s="219">
        <v>0</v>
      </c>
      <c r="T32" s="219">
        <v>0</v>
      </c>
      <c r="U32" s="219">
        <v>0</v>
      </c>
      <c r="V32" s="219">
        <v>0</v>
      </c>
      <c r="W32" s="219">
        <v>0</v>
      </c>
      <c r="X32" s="219">
        <v>0</v>
      </c>
      <c r="Y32" s="219">
        <v>0</v>
      </c>
      <c r="Z32" s="219">
        <v>0</v>
      </c>
      <c r="AA32" s="219">
        <v>0</v>
      </c>
      <c r="AB32" s="219">
        <v>0</v>
      </c>
      <c r="AC32" s="219">
        <v>0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4.07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1.71</v>
      </c>
      <c r="D33" s="219">
        <v>0.28000000000000003</v>
      </c>
      <c r="E33" s="219">
        <v>0</v>
      </c>
      <c r="F33" s="219">
        <v>0</v>
      </c>
      <c r="G33" s="219">
        <v>3.04</v>
      </c>
      <c r="H33" s="219">
        <v>0</v>
      </c>
      <c r="I33" s="219">
        <v>3.95</v>
      </c>
      <c r="J33" s="219">
        <v>0.26</v>
      </c>
      <c r="K33" s="219">
        <v>0</v>
      </c>
      <c r="L33" s="219">
        <v>0.13</v>
      </c>
      <c r="M33" s="219">
        <v>0.04</v>
      </c>
      <c r="N33" s="219">
        <v>0.04</v>
      </c>
      <c r="O33" s="219">
        <v>0.05</v>
      </c>
      <c r="P33" s="219">
        <v>0.08</v>
      </c>
      <c r="Q33" s="219">
        <v>0</v>
      </c>
      <c r="R33" s="219">
        <v>0</v>
      </c>
      <c r="S33" s="219">
        <v>0</v>
      </c>
      <c r="T33" s="219">
        <v>0</v>
      </c>
      <c r="U33" s="219">
        <v>0</v>
      </c>
      <c r="V33" s="219">
        <v>0</v>
      </c>
      <c r="W33" s="219">
        <v>0</v>
      </c>
      <c r="X33" s="219">
        <v>0</v>
      </c>
      <c r="Y33" s="219">
        <v>0</v>
      </c>
      <c r="Z33" s="219">
        <v>0</v>
      </c>
      <c r="AA33" s="219">
        <v>0</v>
      </c>
      <c r="AB33" s="219">
        <v>0</v>
      </c>
      <c r="AC33" s="219">
        <v>0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4.07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1.71</v>
      </c>
      <c r="D34" s="219">
        <v>0.28000000000000003</v>
      </c>
      <c r="E34" s="219">
        <v>0</v>
      </c>
      <c r="F34" s="219">
        <v>0</v>
      </c>
      <c r="G34" s="219">
        <v>3.04</v>
      </c>
      <c r="H34" s="219">
        <v>0</v>
      </c>
      <c r="I34" s="219">
        <v>3.95</v>
      </c>
      <c r="J34" s="219">
        <v>0.26</v>
      </c>
      <c r="K34" s="219">
        <v>0</v>
      </c>
      <c r="L34" s="219">
        <v>0.13</v>
      </c>
      <c r="M34" s="219">
        <v>0.04</v>
      </c>
      <c r="N34" s="219">
        <v>0.04</v>
      </c>
      <c r="O34" s="219">
        <v>0.05</v>
      </c>
      <c r="P34" s="219">
        <v>0.08</v>
      </c>
      <c r="Q34" s="219">
        <v>0</v>
      </c>
      <c r="R34" s="219">
        <v>0</v>
      </c>
      <c r="S34" s="219">
        <v>0</v>
      </c>
      <c r="T34" s="219">
        <v>0</v>
      </c>
      <c r="U34" s="219">
        <v>0</v>
      </c>
      <c r="V34" s="219">
        <v>0</v>
      </c>
      <c r="W34" s="219">
        <v>0</v>
      </c>
      <c r="X34" s="219">
        <v>0</v>
      </c>
      <c r="Y34" s="219">
        <v>0</v>
      </c>
      <c r="Z34" s="219">
        <v>0</v>
      </c>
      <c r="AA34" s="219">
        <v>0</v>
      </c>
      <c r="AB34" s="219">
        <v>0</v>
      </c>
      <c r="AC34" s="219">
        <v>0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4.07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1.66</v>
      </c>
      <c r="D35" s="219">
        <v>0.28000000000000003</v>
      </c>
      <c r="E35" s="219">
        <v>0</v>
      </c>
      <c r="F35" s="219">
        <v>0</v>
      </c>
      <c r="G35" s="219">
        <v>3.04</v>
      </c>
      <c r="H35" s="219">
        <v>0</v>
      </c>
      <c r="I35" s="219">
        <v>3.84</v>
      </c>
      <c r="J35" s="219">
        <v>0.26</v>
      </c>
      <c r="K35" s="219">
        <v>0</v>
      </c>
      <c r="L35" s="219">
        <v>0.13</v>
      </c>
      <c r="M35" s="219">
        <v>0.04</v>
      </c>
      <c r="N35" s="219">
        <v>0.04</v>
      </c>
      <c r="O35" s="219">
        <v>0.05</v>
      </c>
      <c r="P35" s="219">
        <v>0.08</v>
      </c>
      <c r="Q35" s="219">
        <v>0</v>
      </c>
      <c r="R35" s="219">
        <v>0</v>
      </c>
      <c r="S35" s="219">
        <v>0</v>
      </c>
      <c r="T35" s="219">
        <v>0</v>
      </c>
      <c r="U35" s="219">
        <v>0</v>
      </c>
      <c r="V35" s="219">
        <v>0</v>
      </c>
      <c r="W35" s="219">
        <v>0</v>
      </c>
      <c r="X35" s="219">
        <v>0</v>
      </c>
      <c r="Y35" s="219">
        <v>0</v>
      </c>
      <c r="Z35" s="219">
        <v>0</v>
      </c>
      <c r="AA35" s="219">
        <v>0</v>
      </c>
      <c r="AB35" s="219">
        <v>0</v>
      </c>
      <c r="AC35" s="219">
        <v>0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4.07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1.66</v>
      </c>
      <c r="D36" s="219">
        <v>0.28000000000000003</v>
      </c>
      <c r="E36" s="219">
        <v>0</v>
      </c>
      <c r="F36" s="219">
        <v>0</v>
      </c>
      <c r="G36" s="219">
        <v>3.04</v>
      </c>
      <c r="H36" s="219">
        <v>0</v>
      </c>
      <c r="I36" s="219">
        <v>3.84</v>
      </c>
      <c r="J36" s="219">
        <v>0.26</v>
      </c>
      <c r="K36" s="219">
        <v>0</v>
      </c>
      <c r="L36" s="219">
        <v>0.13</v>
      </c>
      <c r="M36" s="219">
        <v>0.04</v>
      </c>
      <c r="N36" s="219">
        <v>0.04</v>
      </c>
      <c r="O36" s="219">
        <v>0.05</v>
      </c>
      <c r="P36" s="219">
        <v>0.08</v>
      </c>
      <c r="Q36" s="219">
        <v>0</v>
      </c>
      <c r="R36" s="219">
        <v>0</v>
      </c>
      <c r="S36" s="219">
        <v>0</v>
      </c>
      <c r="T36" s="219">
        <v>0</v>
      </c>
      <c r="U36" s="219">
        <v>0</v>
      </c>
      <c r="V36" s="219">
        <v>0</v>
      </c>
      <c r="W36" s="219">
        <v>0</v>
      </c>
      <c r="X36" s="219">
        <v>0</v>
      </c>
      <c r="Y36" s="219">
        <v>0</v>
      </c>
      <c r="Z36" s="219">
        <v>0</v>
      </c>
      <c r="AA36" s="219">
        <v>0</v>
      </c>
      <c r="AB36" s="219">
        <v>0</v>
      </c>
      <c r="AC36" s="219">
        <v>0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4.07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1.66</v>
      </c>
      <c r="D37" s="219">
        <v>0.28000000000000003</v>
      </c>
      <c r="E37" s="219">
        <v>0</v>
      </c>
      <c r="F37" s="219">
        <v>0</v>
      </c>
      <c r="G37" s="219">
        <v>3.04</v>
      </c>
      <c r="H37" s="219">
        <v>0</v>
      </c>
      <c r="I37" s="219">
        <v>3.84</v>
      </c>
      <c r="J37" s="219">
        <v>0.26</v>
      </c>
      <c r="K37" s="219">
        <v>0</v>
      </c>
      <c r="L37" s="219">
        <v>0.13</v>
      </c>
      <c r="M37" s="219">
        <v>0.04</v>
      </c>
      <c r="N37" s="219">
        <v>0.04</v>
      </c>
      <c r="O37" s="219">
        <v>0.05</v>
      </c>
      <c r="P37" s="219">
        <v>0.08</v>
      </c>
      <c r="Q37" s="219">
        <v>0</v>
      </c>
      <c r="R37" s="219">
        <v>0</v>
      </c>
      <c r="S37" s="219">
        <v>0</v>
      </c>
      <c r="T37" s="219">
        <v>0</v>
      </c>
      <c r="U37" s="219">
        <v>0</v>
      </c>
      <c r="V37" s="219">
        <v>0</v>
      </c>
      <c r="W37" s="219">
        <v>0</v>
      </c>
      <c r="X37" s="219">
        <v>0</v>
      </c>
      <c r="Y37" s="219">
        <v>0</v>
      </c>
      <c r="Z37" s="219">
        <v>0</v>
      </c>
      <c r="AA37" s="219">
        <v>0</v>
      </c>
      <c r="AB37" s="219">
        <v>0</v>
      </c>
      <c r="AC37" s="219">
        <v>0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4.07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1.66</v>
      </c>
      <c r="D38" s="219">
        <v>0.28000000000000003</v>
      </c>
      <c r="E38" s="219">
        <v>0</v>
      </c>
      <c r="F38" s="219">
        <v>0</v>
      </c>
      <c r="G38" s="219">
        <v>3.04</v>
      </c>
      <c r="H38" s="219">
        <v>0</v>
      </c>
      <c r="I38" s="219">
        <v>3.84</v>
      </c>
      <c r="J38" s="219">
        <v>0.26</v>
      </c>
      <c r="K38" s="219">
        <v>0</v>
      </c>
      <c r="L38" s="219">
        <v>0.13</v>
      </c>
      <c r="M38" s="219">
        <v>0.04</v>
      </c>
      <c r="N38" s="219">
        <v>0.04</v>
      </c>
      <c r="O38" s="219">
        <v>0.05</v>
      </c>
      <c r="P38" s="219">
        <v>0.08</v>
      </c>
      <c r="Q38" s="219">
        <v>0</v>
      </c>
      <c r="R38" s="219">
        <v>0</v>
      </c>
      <c r="S38" s="219">
        <v>0</v>
      </c>
      <c r="T38" s="219">
        <v>0</v>
      </c>
      <c r="U38" s="219">
        <v>0</v>
      </c>
      <c r="V38" s="219">
        <v>0</v>
      </c>
      <c r="W38" s="219">
        <v>0</v>
      </c>
      <c r="X38" s="219">
        <v>0</v>
      </c>
      <c r="Y38" s="219">
        <v>0</v>
      </c>
      <c r="Z38" s="219">
        <v>0</v>
      </c>
      <c r="AA38" s="219">
        <v>0</v>
      </c>
      <c r="AB38" s="219">
        <v>0</v>
      </c>
      <c r="AC38" s="219">
        <v>0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4.07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1.66</v>
      </c>
      <c r="D39" s="219">
        <v>0.28000000000000003</v>
      </c>
      <c r="E39" s="219">
        <v>0</v>
      </c>
      <c r="F39" s="219">
        <v>0</v>
      </c>
      <c r="G39" s="219">
        <v>3.04</v>
      </c>
      <c r="H39" s="219">
        <v>0</v>
      </c>
      <c r="I39" s="219">
        <v>3.84</v>
      </c>
      <c r="J39" s="219">
        <v>0.26</v>
      </c>
      <c r="K39" s="219">
        <v>0</v>
      </c>
      <c r="L39" s="219">
        <v>0.13</v>
      </c>
      <c r="M39" s="219">
        <v>0.04</v>
      </c>
      <c r="N39" s="219">
        <v>0.04</v>
      </c>
      <c r="O39" s="219">
        <v>0.05</v>
      </c>
      <c r="P39" s="219">
        <v>0.08</v>
      </c>
      <c r="Q39" s="219">
        <v>0</v>
      </c>
      <c r="R39" s="219">
        <v>0</v>
      </c>
      <c r="S39" s="219">
        <v>0</v>
      </c>
      <c r="T39" s="219">
        <v>0</v>
      </c>
      <c r="U39" s="219">
        <v>0</v>
      </c>
      <c r="V39" s="219">
        <v>0</v>
      </c>
      <c r="W39" s="219">
        <v>0</v>
      </c>
      <c r="X39" s="219">
        <v>0</v>
      </c>
      <c r="Y39" s="219">
        <v>0</v>
      </c>
      <c r="Z39" s="219">
        <v>0</v>
      </c>
      <c r="AA39" s="219">
        <v>0</v>
      </c>
      <c r="AB39" s="219">
        <v>0</v>
      </c>
      <c r="AC39" s="219">
        <v>0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3.26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1.66</v>
      </c>
      <c r="D40" s="219">
        <v>0.28000000000000003</v>
      </c>
      <c r="E40" s="219">
        <v>0</v>
      </c>
      <c r="F40" s="219">
        <v>0</v>
      </c>
      <c r="G40" s="219">
        <v>3.04</v>
      </c>
      <c r="H40" s="219">
        <v>0</v>
      </c>
      <c r="I40" s="219">
        <v>3.84</v>
      </c>
      <c r="J40" s="219">
        <v>0.26</v>
      </c>
      <c r="K40" s="219">
        <v>0</v>
      </c>
      <c r="L40" s="219">
        <v>0.13</v>
      </c>
      <c r="M40" s="219">
        <v>0.04</v>
      </c>
      <c r="N40" s="219">
        <v>0.04</v>
      </c>
      <c r="O40" s="219">
        <v>0.05</v>
      </c>
      <c r="P40" s="219">
        <v>0.08</v>
      </c>
      <c r="Q40" s="219">
        <v>0</v>
      </c>
      <c r="R40" s="219">
        <v>0</v>
      </c>
      <c r="S40" s="219">
        <v>0</v>
      </c>
      <c r="T40" s="219">
        <v>0</v>
      </c>
      <c r="U40" s="219">
        <v>0</v>
      </c>
      <c r="V40" s="219">
        <v>0</v>
      </c>
      <c r="W40" s="219">
        <v>0</v>
      </c>
      <c r="X40" s="219">
        <v>0</v>
      </c>
      <c r="Y40" s="219">
        <v>0</v>
      </c>
      <c r="Z40" s="219">
        <v>0</v>
      </c>
      <c r="AA40" s="219">
        <v>0</v>
      </c>
      <c r="AB40" s="219">
        <v>0</v>
      </c>
      <c r="AC40" s="219">
        <v>0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3.26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1.66</v>
      </c>
      <c r="D41" s="219">
        <v>0.28000000000000003</v>
      </c>
      <c r="E41" s="219">
        <v>0</v>
      </c>
      <c r="F41" s="219">
        <v>0</v>
      </c>
      <c r="G41" s="219">
        <v>3.04</v>
      </c>
      <c r="H41" s="219">
        <v>0</v>
      </c>
      <c r="I41" s="219">
        <v>3.84</v>
      </c>
      <c r="J41" s="219">
        <v>0.26</v>
      </c>
      <c r="K41" s="219">
        <v>0</v>
      </c>
      <c r="L41" s="219">
        <v>0.13</v>
      </c>
      <c r="M41" s="219">
        <v>0.04</v>
      </c>
      <c r="N41" s="219">
        <v>0.04</v>
      </c>
      <c r="O41" s="219">
        <v>0.05</v>
      </c>
      <c r="P41" s="219">
        <v>0.08</v>
      </c>
      <c r="Q41" s="219">
        <v>0</v>
      </c>
      <c r="R41" s="219">
        <v>0</v>
      </c>
      <c r="S41" s="219">
        <v>0</v>
      </c>
      <c r="T41" s="219">
        <v>0</v>
      </c>
      <c r="U41" s="219">
        <v>0</v>
      </c>
      <c r="V41" s="219">
        <v>0</v>
      </c>
      <c r="W41" s="219">
        <v>0</v>
      </c>
      <c r="X41" s="219">
        <v>0</v>
      </c>
      <c r="Y41" s="219">
        <v>0</v>
      </c>
      <c r="Z41" s="219">
        <v>0</v>
      </c>
      <c r="AA41" s="219">
        <v>0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3.26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1.66</v>
      </c>
      <c r="D42" s="219">
        <v>0.28000000000000003</v>
      </c>
      <c r="E42" s="219">
        <v>0</v>
      </c>
      <c r="F42" s="219">
        <v>0</v>
      </c>
      <c r="G42" s="219">
        <v>3.04</v>
      </c>
      <c r="H42" s="219">
        <v>0</v>
      </c>
      <c r="I42" s="219">
        <v>3.84</v>
      </c>
      <c r="J42" s="219">
        <v>0.26</v>
      </c>
      <c r="K42" s="219">
        <v>0</v>
      </c>
      <c r="L42" s="219">
        <v>0.13</v>
      </c>
      <c r="M42" s="219">
        <v>0.04</v>
      </c>
      <c r="N42" s="219">
        <v>0.04</v>
      </c>
      <c r="O42" s="219">
        <v>0.05</v>
      </c>
      <c r="P42" s="219">
        <v>0.08</v>
      </c>
      <c r="Q42" s="219">
        <v>0</v>
      </c>
      <c r="R42" s="219">
        <v>0</v>
      </c>
      <c r="S42" s="219">
        <v>0</v>
      </c>
      <c r="T42" s="219">
        <v>0</v>
      </c>
      <c r="U42" s="219">
        <v>0</v>
      </c>
      <c r="V42" s="219">
        <v>0</v>
      </c>
      <c r="W42" s="219">
        <v>0</v>
      </c>
      <c r="X42" s="219">
        <v>0</v>
      </c>
      <c r="Y42" s="219">
        <v>0</v>
      </c>
      <c r="Z42" s="219">
        <v>0</v>
      </c>
      <c r="AA42" s="219">
        <v>0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3.26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1.66</v>
      </c>
      <c r="D43" s="219">
        <v>0.28000000000000003</v>
      </c>
      <c r="E43" s="219">
        <v>0</v>
      </c>
      <c r="F43" s="219">
        <v>0</v>
      </c>
      <c r="G43" s="219">
        <v>3.04</v>
      </c>
      <c r="H43" s="219">
        <v>0</v>
      </c>
      <c r="I43" s="219">
        <v>3.84</v>
      </c>
      <c r="J43" s="219">
        <v>0.26</v>
      </c>
      <c r="K43" s="219">
        <v>0</v>
      </c>
      <c r="L43" s="219">
        <v>0.13</v>
      </c>
      <c r="M43" s="219">
        <v>0.04</v>
      </c>
      <c r="N43" s="219">
        <v>0.04</v>
      </c>
      <c r="O43" s="219">
        <v>0.05</v>
      </c>
      <c r="P43" s="219">
        <v>0.08</v>
      </c>
      <c r="Q43" s="219">
        <v>0</v>
      </c>
      <c r="R43" s="219">
        <v>0</v>
      </c>
      <c r="S43" s="219">
        <v>0</v>
      </c>
      <c r="T43" s="219">
        <v>0</v>
      </c>
      <c r="U43" s="219">
        <v>0</v>
      </c>
      <c r="V43" s="219">
        <v>0</v>
      </c>
      <c r="W43" s="219">
        <v>0</v>
      </c>
      <c r="X43" s="219">
        <v>0</v>
      </c>
      <c r="Y43" s="219">
        <v>0</v>
      </c>
      <c r="Z43" s="219">
        <v>0</v>
      </c>
      <c r="AA43" s="219">
        <v>0</v>
      </c>
      <c r="AB43" s="219">
        <v>0</v>
      </c>
      <c r="AC43" s="219">
        <v>-0.05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3.26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1.66</v>
      </c>
      <c r="D44" s="219">
        <v>0.28000000000000003</v>
      </c>
      <c r="E44" s="219">
        <v>0</v>
      </c>
      <c r="F44" s="219">
        <v>0</v>
      </c>
      <c r="G44" s="219">
        <v>3.04</v>
      </c>
      <c r="H44" s="219">
        <v>0</v>
      </c>
      <c r="I44" s="219">
        <v>3.84</v>
      </c>
      <c r="J44" s="219">
        <v>0.26</v>
      </c>
      <c r="K44" s="219">
        <v>0</v>
      </c>
      <c r="L44" s="219">
        <v>0.13</v>
      </c>
      <c r="M44" s="219">
        <v>0.04</v>
      </c>
      <c r="N44" s="219">
        <v>0.04</v>
      </c>
      <c r="O44" s="219">
        <v>0.05</v>
      </c>
      <c r="P44" s="219">
        <v>0.08</v>
      </c>
      <c r="Q44" s="219">
        <v>0</v>
      </c>
      <c r="R44" s="219">
        <v>0</v>
      </c>
      <c r="S44" s="219">
        <v>0</v>
      </c>
      <c r="T44" s="219">
        <v>0</v>
      </c>
      <c r="U44" s="219">
        <v>0</v>
      </c>
      <c r="V44" s="219">
        <v>0</v>
      </c>
      <c r="W44" s="219">
        <v>0</v>
      </c>
      <c r="X44" s="219">
        <v>0</v>
      </c>
      <c r="Y44" s="219">
        <v>0</v>
      </c>
      <c r="Z44" s="219">
        <v>0</v>
      </c>
      <c r="AA44" s="219">
        <v>0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3.26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1.66</v>
      </c>
      <c r="D45" s="219">
        <v>0.28000000000000003</v>
      </c>
      <c r="E45" s="219">
        <v>0</v>
      </c>
      <c r="F45" s="219">
        <v>0</v>
      </c>
      <c r="G45" s="219">
        <v>3.04</v>
      </c>
      <c r="H45" s="219">
        <v>0</v>
      </c>
      <c r="I45" s="219">
        <v>3.84</v>
      </c>
      <c r="J45" s="219">
        <v>0.26</v>
      </c>
      <c r="K45" s="219">
        <v>0</v>
      </c>
      <c r="L45" s="219">
        <v>0.13</v>
      </c>
      <c r="M45" s="219">
        <v>0.04</v>
      </c>
      <c r="N45" s="219">
        <v>0.04</v>
      </c>
      <c r="O45" s="219">
        <v>0.05</v>
      </c>
      <c r="P45" s="219">
        <v>0.08</v>
      </c>
      <c r="Q45" s="219">
        <v>0</v>
      </c>
      <c r="R45" s="219">
        <v>0</v>
      </c>
      <c r="S45" s="219">
        <v>0</v>
      </c>
      <c r="T45" s="219">
        <v>0</v>
      </c>
      <c r="U45" s="219">
        <v>0</v>
      </c>
      <c r="V45" s="219">
        <v>0</v>
      </c>
      <c r="W45" s="219">
        <v>0</v>
      </c>
      <c r="X45" s="219">
        <v>0</v>
      </c>
      <c r="Y45" s="219">
        <v>0</v>
      </c>
      <c r="Z45" s="219">
        <v>0</v>
      </c>
      <c r="AA45" s="219">
        <v>0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3.26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1.66</v>
      </c>
      <c r="D46" s="219">
        <v>0.28000000000000003</v>
      </c>
      <c r="E46" s="219">
        <v>0</v>
      </c>
      <c r="F46" s="219">
        <v>0</v>
      </c>
      <c r="G46" s="219">
        <v>3.04</v>
      </c>
      <c r="H46" s="219">
        <v>0</v>
      </c>
      <c r="I46" s="219">
        <v>3.84</v>
      </c>
      <c r="J46" s="219">
        <v>0.26</v>
      </c>
      <c r="K46" s="219">
        <v>0</v>
      </c>
      <c r="L46" s="219">
        <v>0.13</v>
      </c>
      <c r="M46" s="219">
        <v>0.04</v>
      </c>
      <c r="N46" s="219">
        <v>0.04</v>
      </c>
      <c r="O46" s="219">
        <v>0.05</v>
      </c>
      <c r="P46" s="219">
        <v>0.08</v>
      </c>
      <c r="Q46" s="219">
        <v>0</v>
      </c>
      <c r="R46" s="219">
        <v>0</v>
      </c>
      <c r="S46" s="219">
        <v>0</v>
      </c>
      <c r="T46" s="219">
        <v>0</v>
      </c>
      <c r="U46" s="219">
        <v>0</v>
      </c>
      <c r="V46" s="219">
        <v>0</v>
      </c>
      <c r="W46" s="219">
        <v>0</v>
      </c>
      <c r="X46" s="219">
        <v>0</v>
      </c>
      <c r="Y46" s="219">
        <v>0</v>
      </c>
      <c r="Z46" s="219">
        <v>0</v>
      </c>
      <c r="AA46" s="219">
        <v>0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3.26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1.66</v>
      </c>
      <c r="D47" s="219">
        <v>0.28000000000000003</v>
      </c>
      <c r="E47" s="219">
        <v>0</v>
      </c>
      <c r="F47" s="219">
        <v>0</v>
      </c>
      <c r="G47" s="219">
        <v>3.04</v>
      </c>
      <c r="H47" s="219">
        <v>0</v>
      </c>
      <c r="I47" s="219">
        <v>3.84</v>
      </c>
      <c r="J47" s="219">
        <v>0.26</v>
      </c>
      <c r="K47" s="219">
        <v>0</v>
      </c>
      <c r="L47" s="219">
        <v>0.13</v>
      </c>
      <c r="M47" s="219">
        <v>0.04</v>
      </c>
      <c r="N47" s="219">
        <v>0.04</v>
      </c>
      <c r="O47" s="219">
        <v>0.05</v>
      </c>
      <c r="P47" s="219">
        <v>0.08</v>
      </c>
      <c r="Q47" s="219">
        <v>0</v>
      </c>
      <c r="R47" s="219">
        <v>0</v>
      </c>
      <c r="S47" s="219">
        <v>0</v>
      </c>
      <c r="T47" s="219">
        <v>0</v>
      </c>
      <c r="U47" s="219">
        <v>0</v>
      </c>
      <c r="V47" s="219">
        <v>0</v>
      </c>
      <c r="W47" s="219">
        <v>0</v>
      </c>
      <c r="X47" s="219">
        <v>0</v>
      </c>
      <c r="Y47" s="219">
        <v>0</v>
      </c>
      <c r="Z47" s="219">
        <v>0</v>
      </c>
      <c r="AA47" s="219">
        <v>0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3.26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1.66</v>
      </c>
      <c r="D48" s="219">
        <v>0.28000000000000003</v>
      </c>
      <c r="E48" s="219">
        <v>0</v>
      </c>
      <c r="F48" s="219">
        <v>0</v>
      </c>
      <c r="G48" s="219">
        <v>3.04</v>
      </c>
      <c r="H48" s="219">
        <v>0</v>
      </c>
      <c r="I48" s="219">
        <v>3.84</v>
      </c>
      <c r="J48" s="219">
        <v>0.26</v>
      </c>
      <c r="K48" s="219">
        <v>0</v>
      </c>
      <c r="L48" s="219">
        <v>0.13</v>
      </c>
      <c r="M48" s="219">
        <v>0.04</v>
      </c>
      <c r="N48" s="219">
        <v>0.04</v>
      </c>
      <c r="O48" s="219">
        <v>0.05</v>
      </c>
      <c r="P48" s="219">
        <v>0.08</v>
      </c>
      <c r="Q48" s="219">
        <v>0</v>
      </c>
      <c r="R48" s="219">
        <v>0</v>
      </c>
      <c r="S48" s="219">
        <v>0</v>
      </c>
      <c r="T48" s="219">
        <v>0</v>
      </c>
      <c r="U48" s="219">
        <v>0</v>
      </c>
      <c r="V48" s="219">
        <v>0</v>
      </c>
      <c r="W48" s="219">
        <v>0</v>
      </c>
      <c r="X48" s="219">
        <v>0</v>
      </c>
      <c r="Y48" s="219">
        <v>0</v>
      </c>
      <c r="Z48" s="219">
        <v>0</v>
      </c>
      <c r="AA48" s="219">
        <v>0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3.26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1.66</v>
      </c>
      <c r="D49" s="219">
        <v>0.28000000000000003</v>
      </c>
      <c r="E49" s="219">
        <v>0</v>
      </c>
      <c r="F49" s="219">
        <v>0</v>
      </c>
      <c r="G49" s="219">
        <v>3.04</v>
      </c>
      <c r="H49" s="219">
        <v>0</v>
      </c>
      <c r="I49" s="219">
        <v>3.84</v>
      </c>
      <c r="J49" s="219">
        <v>0.26</v>
      </c>
      <c r="K49" s="219">
        <v>0</v>
      </c>
      <c r="L49" s="219">
        <v>0.13</v>
      </c>
      <c r="M49" s="219">
        <v>0.04</v>
      </c>
      <c r="N49" s="219">
        <v>0.04</v>
      </c>
      <c r="O49" s="219">
        <v>0.05</v>
      </c>
      <c r="P49" s="219">
        <v>0.08</v>
      </c>
      <c r="Q49" s="219">
        <v>0</v>
      </c>
      <c r="R49" s="219">
        <v>0</v>
      </c>
      <c r="S49" s="219">
        <v>0</v>
      </c>
      <c r="T49" s="219">
        <v>0</v>
      </c>
      <c r="U49" s="219">
        <v>0</v>
      </c>
      <c r="V49" s="219">
        <v>0</v>
      </c>
      <c r="W49" s="219">
        <v>0</v>
      </c>
      <c r="X49" s="219">
        <v>0</v>
      </c>
      <c r="Y49" s="219">
        <v>0</v>
      </c>
      <c r="Z49" s="219">
        <v>0</v>
      </c>
      <c r="AA49" s="219">
        <v>0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3.26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1.66</v>
      </c>
      <c r="D50" s="219">
        <v>0.28000000000000003</v>
      </c>
      <c r="E50" s="219">
        <v>0</v>
      </c>
      <c r="F50" s="219">
        <v>0</v>
      </c>
      <c r="G50" s="219">
        <v>3.04</v>
      </c>
      <c r="H50" s="219">
        <v>0</v>
      </c>
      <c r="I50" s="219">
        <v>3.84</v>
      </c>
      <c r="J50" s="219">
        <v>0.26</v>
      </c>
      <c r="K50" s="219">
        <v>0</v>
      </c>
      <c r="L50" s="219">
        <v>0.13</v>
      </c>
      <c r="M50" s="219">
        <v>0.04</v>
      </c>
      <c r="N50" s="219">
        <v>0.04</v>
      </c>
      <c r="O50" s="219">
        <v>0.05</v>
      </c>
      <c r="P50" s="219">
        <v>0.08</v>
      </c>
      <c r="Q50" s="219">
        <v>0</v>
      </c>
      <c r="R50" s="219">
        <v>0</v>
      </c>
      <c r="S50" s="219">
        <v>0</v>
      </c>
      <c r="T50" s="219">
        <v>0</v>
      </c>
      <c r="U50" s="219">
        <v>0</v>
      </c>
      <c r="V50" s="219">
        <v>0</v>
      </c>
      <c r="W50" s="219">
        <v>0</v>
      </c>
      <c r="X50" s="219">
        <v>0</v>
      </c>
      <c r="Y50" s="219">
        <v>0</v>
      </c>
      <c r="Z50" s="219">
        <v>0</v>
      </c>
      <c r="AA50" s="219">
        <v>0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3.26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1.61</v>
      </c>
      <c r="D51" s="219">
        <v>0.28000000000000003</v>
      </c>
      <c r="E51" s="219">
        <v>0</v>
      </c>
      <c r="F51" s="219">
        <v>0</v>
      </c>
      <c r="G51" s="219">
        <v>3.04</v>
      </c>
      <c r="H51" s="219">
        <v>0</v>
      </c>
      <c r="I51" s="219">
        <v>3.84</v>
      </c>
      <c r="J51" s="219">
        <v>0.26</v>
      </c>
      <c r="K51" s="219">
        <v>0</v>
      </c>
      <c r="L51" s="219">
        <v>0.1</v>
      </c>
      <c r="M51" s="219">
        <v>0.04</v>
      </c>
      <c r="N51" s="219">
        <v>0.04</v>
      </c>
      <c r="O51" s="219">
        <v>0.05</v>
      </c>
      <c r="P51" s="219">
        <v>0.08</v>
      </c>
      <c r="Q51" s="219">
        <v>0</v>
      </c>
      <c r="R51" s="219">
        <v>0</v>
      </c>
      <c r="S51" s="219">
        <v>0</v>
      </c>
      <c r="T51" s="219">
        <v>0</v>
      </c>
      <c r="U51" s="219">
        <v>0</v>
      </c>
      <c r="V51" s="219">
        <v>0</v>
      </c>
      <c r="W51" s="219">
        <v>0</v>
      </c>
      <c r="X51" s="219">
        <v>0</v>
      </c>
      <c r="Y51" s="219">
        <v>0</v>
      </c>
      <c r="Z51" s="219">
        <v>0</v>
      </c>
      <c r="AA51" s="219">
        <v>0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2.56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1.61</v>
      </c>
      <c r="D52" s="219">
        <v>0.28000000000000003</v>
      </c>
      <c r="E52" s="219">
        <v>0</v>
      </c>
      <c r="F52" s="219">
        <v>0</v>
      </c>
      <c r="G52" s="219">
        <v>3.04</v>
      </c>
      <c r="H52" s="219">
        <v>0</v>
      </c>
      <c r="I52" s="219">
        <v>3.84</v>
      </c>
      <c r="J52" s="219">
        <v>0.26</v>
      </c>
      <c r="K52" s="219">
        <v>0</v>
      </c>
      <c r="L52" s="219">
        <v>0.1</v>
      </c>
      <c r="M52" s="219">
        <v>0.04</v>
      </c>
      <c r="N52" s="219">
        <v>0.04</v>
      </c>
      <c r="O52" s="219">
        <v>0.05</v>
      </c>
      <c r="P52" s="219">
        <v>0.08</v>
      </c>
      <c r="Q52" s="219">
        <v>0</v>
      </c>
      <c r="R52" s="219">
        <v>0</v>
      </c>
      <c r="S52" s="219">
        <v>0</v>
      </c>
      <c r="T52" s="219">
        <v>0</v>
      </c>
      <c r="U52" s="219">
        <v>0</v>
      </c>
      <c r="V52" s="219">
        <v>0</v>
      </c>
      <c r="W52" s="219">
        <v>0</v>
      </c>
      <c r="X52" s="219">
        <v>0</v>
      </c>
      <c r="Y52" s="219">
        <v>0</v>
      </c>
      <c r="Z52" s="219">
        <v>0</v>
      </c>
      <c r="AA52" s="219">
        <v>0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2.56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1.61</v>
      </c>
      <c r="D53" s="219">
        <v>0.28000000000000003</v>
      </c>
      <c r="E53" s="219">
        <v>0</v>
      </c>
      <c r="F53" s="219">
        <v>0</v>
      </c>
      <c r="G53" s="219">
        <v>3.04</v>
      </c>
      <c r="H53" s="219">
        <v>0</v>
      </c>
      <c r="I53" s="219">
        <v>3.84</v>
      </c>
      <c r="J53" s="219">
        <v>0.26</v>
      </c>
      <c r="K53" s="219">
        <v>0</v>
      </c>
      <c r="L53" s="219">
        <v>0.09</v>
      </c>
      <c r="M53" s="219">
        <v>0.04</v>
      </c>
      <c r="N53" s="219">
        <v>0.04</v>
      </c>
      <c r="O53" s="219">
        <v>0.05</v>
      </c>
      <c r="P53" s="219">
        <v>0.08</v>
      </c>
      <c r="Q53" s="219">
        <v>0</v>
      </c>
      <c r="R53" s="219">
        <v>0</v>
      </c>
      <c r="S53" s="219">
        <v>0</v>
      </c>
      <c r="T53" s="219">
        <v>0</v>
      </c>
      <c r="U53" s="219">
        <v>0</v>
      </c>
      <c r="V53" s="219">
        <v>0</v>
      </c>
      <c r="W53" s="219">
        <v>0</v>
      </c>
      <c r="X53" s="219">
        <v>0</v>
      </c>
      <c r="Y53" s="219">
        <v>0</v>
      </c>
      <c r="Z53" s="219">
        <v>0</v>
      </c>
      <c r="AA53" s="219">
        <v>0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2.56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1.61</v>
      </c>
      <c r="D54" s="219">
        <v>0.28000000000000003</v>
      </c>
      <c r="E54" s="219">
        <v>0</v>
      </c>
      <c r="F54" s="219">
        <v>0</v>
      </c>
      <c r="G54" s="219">
        <v>3.04</v>
      </c>
      <c r="H54" s="219">
        <v>0</v>
      </c>
      <c r="I54" s="219">
        <v>3.84</v>
      </c>
      <c r="J54" s="219">
        <v>0.26</v>
      </c>
      <c r="K54" s="219">
        <v>0</v>
      </c>
      <c r="L54" s="219">
        <v>0.09</v>
      </c>
      <c r="M54" s="219">
        <v>0.04</v>
      </c>
      <c r="N54" s="219">
        <v>0.04</v>
      </c>
      <c r="O54" s="219">
        <v>0.05</v>
      </c>
      <c r="P54" s="219">
        <v>0.08</v>
      </c>
      <c r="Q54" s="219">
        <v>0</v>
      </c>
      <c r="R54" s="219">
        <v>0</v>
      </c>
      <c r="S54" s="219">
        <v>0</v>
      </c>
      <c r="T54" s="219">
        <v>0</v>
      </c>
      <c r="U54" s="219">
        <v>0</v>
      </c>
      <c r="V54" s="219">
        <v>0</v>
      </c>
      <c r="W54" s="219">
        <v>0</v>
      </c>
      <c r="X54" s="219">
        <v>0</v>
      </c>
      <c r="Y54" s="219">
        <v>0</v>
      </c>
      <c r="Z54" s="219">
        <v>0</v>
      </c>
      <c r="AA54" s="219">
        <v>0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2.56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1.61</v>
      </c>
      <c r="D55" s="219">
        <v>0.28000000000000003</v>
      </c>
      <c r="E55" s="219">
        <v>0</v>
      </c>
      <c r="F55" s="219">
        <v>0</v>
      </c>
      <c r="G55" s="219">
        <v>3.04</v>
      </c>
      <c r="H55" s="219">
        <v>0</v>
      </c>
      <c r="I55" s="219">
        <v>3.84</v>
      </c>
      <c r="J55" s="219">
        <v>0.26</v>
      </c>
      <c r="K55" s="219">
        <v>0</v>
      </c>
      <c r="L55" s="219">
        <v>0.09</v>
      </c>
      <c r="M55" s="219">
        <v>0.04</v>
      </c>
      <c r="N55" s="219">
        <v>0.04</v>
      </c>
      <c r="O55" s="219">
        <v>0.05</v>
      </c>
      <c r="P55" s="219">
        <v>0.08</v>
      </c>
      <c r="Q55" s="219">
        <v>0</v>
      </c>
      <c r="R55" s="219">
        <v>0</v>
      </c>
      <c r="S55" s="219">
        <v>0</v>
      </c>
      <c r="T55" s="219">
        <v>0</v>
      </c>
      <c r="U55" s="219">
        <v>0</v>
      </c>
      <c r="V55" s="219">
        <v>0</v>
      </c>
      <c r="W55" s="219">
        <v>0</v>
      </c>
      <c r="X55" s="219">
        <v>0</v>
      </c>
      <c r="Y55" s="219">
        <v>0</v>
      </c>
      <c r="Z55" s="219">
        <v>0</v>
      </c>
      <c r="AA55" s="219">
        <v>0</v>
      </c>
      <c r="AB55" s="219">
        <v>0</v>
      </c>
      <c r="AC55" s="219">
        <v>0.51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2.56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1.61</v>
      </c>
      <c r="D56" s="219">
        <v>0.28000000000000003</v>
      </c>
      <c r="E56" s="219">
        <v>0</v>
      </c>
      <c r="F56" s="219">
        <v>0</v>
      </c>
      <c r="G56" s="219">
        <v>3.04</v>
      </c>
      <c r="H56" s="219">
        <v>0</v>
      </c>
      <c r="I56" s="219">
        <v>3.84</v>
      </c>
      <c r="J56" s="219">
        <v>0.26</v>
      </c>
      <c r="K56" s="219">
        <v>0</v>
      </c>
      <c r="L56" s="219">
        <v>0.09</v>
      </c>
      <c r="M56" s="219">
        <v>0.04</v>
      </c>
      <c r="N56" s="219">
        <v>0.04</v>
      </c>
      <c r="O56" s="219">
        <v>0.05</v>
      </c>
      <c r="P56" s="219">
        <v>0.08</v>
      </c>
      <c r="Q56" s="219">
        <v>0</v>
      </c>
      <c r="R56" s="219">
        <v>0</v>
      </c>
      <c r="S56" s="219">
        <v>0</v>
      </c>
      <c r="T56" s="219">
        <v>0</v>
      </c>
      <c r="U56" s="219">
        <v>0</v>
      </c>
      <c r="V56" s="219">
        <v>0</v>
      </c>
      <c r="W56" s="219">
        <v>0</v>
      </c>
      <c r="X56" s="219">
        <v>0</v>
      </c>
      <c r="Y56" s="219">
        <v>0</v>
      </c>
      <c r="Z56" s="219">
        <v>0</v>
      </c>
      <c r="AA56" s="219">
        <v>0</v>
      </c>
      <c r="AB56" s="219">
        <v>0</v>
      </c>
      <c r="AC56" s="219">
        <v>0.51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2.56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1.61</v>
      </c>
      <c r="D57" s="219">
        <v>0.28000000000000003</v>
      </c>
      <c r="E57" s="219">
        <v>0</v>
      </c>
      <c r="F57" s="219">
        <v>0</v>
      </c>
      <c r="G57" s="219">
        <v>3.04</v>
      </c>
      <c r="H57" s="219">
        <v>0</v>
      </c>
      <c r="I57" s="219">
        <v>3.84</v>
      </c>
      <c r="J57" s="219">
        <v>0.26</v>
      </c>
      <c r="K57" s="219">
        <v>0</v>
      </c>
      <c r="L57" s="219">
        <v>0.09</v>
      </c>
      <c r="M57" s="219">
        <v>0.04</v>
      </c>
      <c r="N57" s="219">
        <v>0.04</v>
      </c>
      <c r="O57" s="219">
        <v>0.05</v>
      </c>
      <c r="P57" s="219">
        <v>0.08</v>
      </c>
      <c r="Q57" s="219">
        <v>0</v>
      </c>
      <c r="R57" s="219">
        <v>0</v>
      </c>
      <c r="S57" s="219">
        <v>0</v>
      </c>
      <c r="T57" s="219">
        <v>0</v>
      </c>
      <c r="U57" s="219">
        <v>0</v>
      </c>
      <c r="V57" s="219">
        <v>0</v>
      </c>
      <c r="W57" s="219">
        <v>0</v>
      </c>
      <c r="X57" s="219">
        <v>0</v>
      </c>
      <c r="Y57" s="219">
        <v>0</v>
      </c>
      <c r="Z57" s="219">
        <v>0</v>
      </c>
      <c r="AA57" s="219">
        <v>0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2.56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1.61</v>
      </c>
      <c r="D58" s="219">
        <v>0.28000000000000003</v>
      </c>
      <c r="E58" s="219">
        <v>0</v>
      </c>
      <c r="F58" s="219">
        <v>0</v>
      </c>
      <c r="G58" s="219">
        <v>3.04</v>
      </c>
      <c r="H58" s="219">
        <v>0</v>
      </c>
      <c r="I58" s="219">
        <v>3.84</v>
      </c>
      <c r="J58" s="219">
        <v>0.26</v>
      </c>
      <c r="K58" s="219">
        <v>0</v>
      </c>
      <c r="L58" s="219">
        <v>0.09</v>
      </c>
      <c r="M58" s="219">
        <v>0.04</v>
      </c>
      <c r="N58" s="219">
        <v>0.04</v>
      </c>
      <c r="O58" s="219">
        <v>0.05</v>
      </c>
      <c r="P58" s="219">
        <v>0.08</v>
      </c>
      <c r="Q58" s="219">
        <v>0</v>
      </c>
      <c r="R58" s="219">
        <v>0</v>
      </c>
      <c r="S58" s="219">
        <v>0</v>
      </c>
      <c r="T58" s="219">
        <v>0</v>
      </c>
      <c r="U58" s="219">
        <v>0</v>
      </c>
      <c r="V58" s="219">
        <v>0</v>
      </c>
      <c r="W58" s="219">
        <v>0</v>
      </c>
      <c r="X58" s="219">
        <v>0</v>
      </c>
      <c r="Y58" s="219">
        <v>0</v>
      </c>
      <c r="Z58" s="219">
        <v>0</v>
      </c>
      <c r="AA58" s="219">
        <v>0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2.56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1.58</v>
      </c>
      <c r="D59" s="219">
        <v>0.28000000000000003</v>
      </c>
      <c r="E59" s="219">
        <v>0</v>
      </c>
      <c r="F59" s="219">
        <v>0</v>
      </c>
      <c r="G59" s="219">
        <v>3.04</v>
      </c>
      <c r="H59" s="219">
        <v>0</v>
      </c>
      <c r="I59" s="219">
        <v>3.84</v>
      </c>
      <c r="J59" s="219">
        <v>0.26</v>
      </c>
      <c r="K59" s="219">
        <v>0</v>
      </c>
      <c r="L59" s="219">
        <v>0.13</v>
      </c>
      <c r="M59" s="219">
        <v>0.04</v>
      </c>
      <c r="N59" s="219">
        <v>0.04</v>
      </c>
      <c r="O59" s="219">
        <v>0.05</v>
      </c>
      <c r="P59" s="219">
        <v>0.08</v>
      </c>
      <c r="Q59" s="219">
        <v>0</v>
      </c>
      <c r="R59" s="219">
        <v>0</v>
      </c>
      <c r="S59" s="219">
        <v>0</v>
      </c>
      <c r="T59" s="219">
        <v>0</v>
      </c>
      <c r="U59" s="219">
        <v>0</v>
      </c>
      <c r="V59" s="219">
        <v>0</v>
      </c>
      <c r="W59" s="219">
        <v>0</v>
      </c>
      <c r="X59" s="219">
        <v>0</v>
      </c>
      <c r="Y59" s="219">
        <v>0</v>
      </c>
      <c r="Z59" s="219">
        <v>0</v>
      </c>
      <c r="AA59" s="219">
        <v>0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2.85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1.58</v>
      </c>
      <c r="D60" s="219">
        <v>0.28000000000000003</v>
      </c>
      <c r="E60" s="219">
        <v>0</v>
      </c>
      <c r="F60" s="219">
        <v>0</v>
      </c>
      <c r="G60" s="219">
        <v>3.04</v>
      </c>
      <c r="H60" s="219">
        <v>0</v>
      </c>
      <c r="I60" s="219">
        <v>3.84</v>
      </c>
      <c r="J60" s="219">
        <v>0.26</v>
      </c>
      <c r="K60" s="219">
        <v>0</v>
      </c>
      <c r="L60" s="219">
        <v>0.13</v>
      </c>
      <c r="M60" s="219">
        <v>0.04</v>
      </c>
      <c r="N60" s="219">
        <v>0.04</v>
      </c>
      <c r="O60" s="219">
        <v>0.05</v>
      </c>
      <c r="P60" s="219">
        <v>0.08</v>
      </c>
      <c r="Q60" s="219">
        <v>0</v>
      </c>
      <c r="R60" s="219">
        <v>0</v>
      </c>
      <c r="S60" s="219">
        <v>0</v>
      </c>
      <c r="T60" s="219">
        <v>0</v>
      </c>
      <c r="U60" s="219">
        <v>0</v>
      </c>
      <c r="V60" s="219">
        <v>0</v>
      </c>
      <c r="W60" s="219">
        <v>0</v>
      </c>
      <c r="X60" s="219">
        <v>0</v>
      </c>
      <c r="Y60" s="219">
        <v>0</v>
      </c>
      <c r="Z60" s="219">
        <v>0</v>
      </c>
      <c r="AA60" s="219">
        <v>0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2.85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1.58</v>
      </c>
      <c r="D61" s="219">
        <v>0.28000000000000003</v>
      </c>
      <c r="E61" s="219">
        <v>0</v>
      </c>
      <c r="F61" s="219">
        <v>0</v>
      </c>
      <c r="G61" s="219">
        <v>3.04</v>
      </c>
      <c r="H61" s="219">
        <v>0</v>
      </c>
      <c r="I61" s="219">
        <v>3.84</v>
      </c>
      <c r="J61" s="219">
        <v>0.26</v>
      </c>
      <c r="K61" s="219">
        <v>0</v>
      </c>
      <c r="L61" s="219">
        <v>0.13</v>
      </c>
      <c r="M61" s="219">
        <v>0.04</v>
      </c>
      <c r="N61" s="219">
        <v>0.04</v>
      </c>
      <c r="O61" s="219">
        <v>0.05</v>
      </c>
      <c r="P61" s="219">
        <v>0.08</v>
      </c>
      <c r="Q61" s="219">
        <v>0</v>
      </c>
      <c r="R61" s="219">
        <v>0</v>
      </c>
      <c r="S61" s="219">
        <v>0</v>
      </c>
      <c r="T61" s="219">
        <v>0</v>
      </c>
      <c r="U61" s="219">
        <v>0</v>
      </c>
      <c r="V61" s="219">
        <v>0</v>
      </c>
      <c r="W61" s="219">
        <v>0</v>
      </c>
      <c r="X61" s="219">
        <v>0</v>
      </c>
      <c r="Y61" s="219">
        <v>0</v>
      </c>
      <c r="Z61" s="219">
        <v>0</v>
      </c>
      <c r="AA61" s="219">
        <v>0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2.85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1.58</v>
      </c>
      <c r="D62" s="219">
        <v>0.28000000000000003</v>
      </c>
      <c r="E62" s="219">
        <v>0</v>
      </c>
      <c r="F62" s="219">
        <v>0</v>
      </c>
      <c r="G62" s="219">
        <v>3.04</v>
      </c>
      <c r="H62" s="219">
        <v>0</v>
      </c>
      <c r="I62" s="219">
        <v>3.84</v>
      </c>
      <c r="J62" s="219">
        <v>0.26</v>
      </c>
      <c r="K62" s="219">
        <v>0</v>
      </c>
      <c r="L62" s="219">
        <v>0.13</v>
      </c>
      <c r="M62" s="219">
        <v>0.04</v>
      </c>
      <c r="N62" s="219">
        <v>0.04</v>
      </c>
      <c r="O62" s="219">
        <v>0.05</v>
      </c>
      <c r="P62" s="219">
        <v>0.08</v>
      </c>
      <c r="Q62" s="219">
        <v>0</v>
      </c>
      <c r="R62" s="219">
        <v>0</v>
      </c>
      <c r="S62" s="219">
        <v>0</v>
      </c>
      <c r="T62" s="219">
        <v>0</v>
      </c>
      <c r="U62" s="219">
        <v>0</v>
      </c>
      <c r="V62" s="219">
        <v>0</v>
      </c>
      <c r="W62" s="219">
        <v>0</v>
      </c>
      <c r="X62" s="219">
        <v>0</v>
      </c>
      <c r="Y62" s="219">
        <v>0</v>
      </c>
      <c r="Z62" s="219">
        <v>0</v>
      </c>
      <c r="AA62" s="219">
        <v>0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2.85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1.58</v>
      </c>
      <c r="D63" s="219">
        <v>0.28000000000000003</v>
      </c>
      <c r="E63" s="219">
        <v>0</v>
      </c>
      <c r="F63" s="219">
        <v>0</v>
      </c>
      <c r="G63" s="219">
        <v>3.04</v>
      </c>
      <c r="H63" s="219">
        <v>0</v>
      </c>
      <c r="I63" s="219">
        <v>3.84</v>
      </c>
      <c r="J63" s="219">
        <v>0.26</v>
      </c>
      <c r="K63" s="219">
        <v>0</v>
      </c>
      <c r="L63" s="219">
        <v>0.13</v>
      </c>
      <c r="M63" s="219">
        <v>0.04</v>
      </c>
      <c r="N63" s="219">
        <v>0.04</v>
      </c>
      <c r="O63" s="219">
        <v>0.05</v>
      </c>
      <c r="P63" s="219">
        <v>0.08</v>
      </c>
      <c r="Q63" s="219">
        <v>0</v>
      </c>
      <c r="R63" s="219">
        <v>0</v>
      </c>
      <c r="S63" s="219">
        <v>0</v>
      </c>
      <c r="T63" s="219">
        <v>0</v>
      </c>
      <c r="U63" s="219">
        <v>0</v>
      </c>
      <c r="V63" s="219">
        <v>0</v>
      </c>
      <c r="W63" s="219">
        <v>0</v>
      </c>
      <c r="X63" s="219">
        <v>0</v>
      </c>
      <c r="Y63" s="219">
        <v>0</v>
      </c>
      <c r="Z63" s="219">
        <v>0</v>
      </c>
      <c r="AA63" s="219">
        <v>0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2.85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1.58</v>
      </c>
      <c r="D64" s="219">
        <v>0.28000000000000003</v>
      </c>
      <c r="E64" s="219">
        <v>0</v>
      </c>
      <c r="F64" s="219">
        <v>0</v>
      </c>
      <c r="G64" s="219">
        <v>3.04</v>
      </c>
      <c r="H64" s="219">
        <v>0</v>
      </c>
      <c r="I64" s="219">
        <v>3.84</v>
      </c>
      <c r="J64" s="219">
        <v>0.26</v>
      </c>
      <c r="K64" s="219">
        <v>0</v>
      </c>
      <c r="L64" s="219">
        <v>0.13</v>
      </c>
      <c r="M64" s="219">
        <v>0.04</v>
      </c>
      <c r="N64" s="219">
        <v>0.04</v>
      </c>
      <c r="O64" s="219">
        <v>0.05</v>
      </c>
      <c r="P64" s="219">
        <v>0.08</v>
      </c>
      <c r="Q64" s="219">
        <v>0</v>
      </c>
      <c r="R64" s="219">
        <v>0</v>
      </c>
      <c r="S64" s="219">
        <v>0</v>
      </c>
      <c r="T64" s="219">
        <v>0</v>
      </c>
      <c r="U64" s="219">
        <v>0</v>
      </c>
      <c r="V64" s="219">
        <v>0</v>
      </c>
      <c r="W64" s="219">
        <v>0</v>
      </c>
      <c r="X64" s="219">
        <v>0</v>
      </c>
      <c r="Y64" s="219">
        <v>0</v>
      </c>
      <c r="Z64" s="219">
        <v>0</v>
      </c>
      <c r="AA64" s="219">
        <v>0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2.85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1.58</v>
      </c>
      <c r="D65" s="219">
        <v>0.28000000000000003</v>
      </c>
      <c r="E65" s="219">
        <v>0</v>
      </c>
      <c r="F65" s="219">
        <v>0</v>
      </c>
      <c r="G65" s="219">
        <v>3.04</v>
      </c>
      <c r="H65" s="219">
        <v>0</v>
      </c>
      <c r="I65" s="219">
        <v>3.84</v>
      </c>
      <c r="J65" s="219">
        <v>0.26</v>
      </c>
      <c r="K65" s="219">
        <v>0</v>
      </c>
      <c r="L65" s="219">
        <v>0.26</v>
      </c>
      <c r="M65" s="219">
        <v>0.04</v>
      </c>
      <c r="N65" s="219">
        <v>0.04</v>
      </c>
      <c r="O65" s="219">
        <v>0.05</v>
      </c>
      <c r="P65" s="219">
        <v>0.08</v>
      </c>
      <c r="Q65" s="219">
        <v>0</v>
      </c>
      <c r="R65" s="219">
        <v>0</v>
      </c>
      <c r="S65" s="219">
        <v>0</v>
      </c>
      <c r="T65" s="219">
        <v>0</v>
      </c>
      <c r="U65" s="219">
        <v>0</v>
      </c>
      <c r="V65" s="219">
        <v>0</v>
      </c>
      <c r="W65" s="219">
        <v>0</v>
      </c>
      <c r="X65" s="219">
        <v>0</v>
      </c>
      <c r="Y65" s="219">
        <v>0</v>
      </c>
      <c r="Z65" s="219">
        <v>0</v>
      </c>
      <c r="AA65" s="219">
        <v>0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2.85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1.58</v>
      </c>
      <c r="D66" s="219">
        <v>0.28000000000000003</v>
      </c>
      <c r="E66" s="219">
        <v>0</v>
      </c>
      <c r="F66" s="219">
        <v>0</v>
      </c>
      <c r="G66" s="219">
        <v>3.04</v>
      </c>
      <c r="H66" s="219">
        <v>0</v>
      </c>
      <c r="I66" s="219">
        <v>3.84</v>
      </c>
      <c r="J66" s="219">
        <v>0.26</v>
      </c>
      <c r="K66" s="219">
        <v>0</v>
      </c>
      <c r="L66" s="219">
        <v>0.13</v>
      </c>
      <c r="M66" s="219">
        <v>0.04</v>
      </c>
      <c r="N66" s="219">
        <v>0.04</v>
      </c>
      <c r="O66" s="219">
        <v>0.05</v>
      </c>
      <c r="P66" s="219">
        <v>0.08</v>
      </c>
      <c r="Q66" s="219">
        <v>0</v>
      </c>
      <c r="R66" s="219">
        <v>0</v>
      </c>
      <c r="S66" s="219">
        <v>0</v>
      </c>
      <c r="T66" s="219">
        <v>0</v>
      </c>
      <c r="U66" s="219">
        <v>0</v>
      </c>
      <c r="V66" s="219">
        <v>0</v>
      </c>
      <c r="W66" s="219">
        <v>0</v>
      </c>
      <c r="X66" s="219">
        <v>0</v>
      </c>
      <c r="Y66" s="219">
        <v>0</v>
      </c>
      <c r="Z66" s="219">
        <v>0</v>
      </c>
      <c r="AA66" s="219">
        <v>0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2.85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1.58</v>
      </c>
      <c r="D67" s="219">
        <v>0.28000000000000003</v>
      </c>
      <c r="E67" s="219">
        <v>0</v>
      </c>
      <c r="F67" s="219">
        <v>0</v>
      </c>
      <c r="G67" s="219">
        <v>3.04</v>
      </c>
      <c r="H67" s="219">
        <v>0</v>
      </c>
      <c r="I67" s="219">
        <v>3.84</v>
      </c>
      <c r="J67" s="219">
        <v>0.26</v>
      </c>
      <c r="K67" s="219">
        <v>0</v>
      </c>
      <c r="L67" s="219">
        <v>0.13</v>
      </c>
      <c r="M67" s="219">
        <v>0.04</v>
      </c>
      <c r="N67" s="219">
        <v>0.04</v>
      </c>
      <c r="O67" s="219">
        <v>0.05</v>
      </c>
      <c r="P67" s="219">
        <v>0.08</v>
      </c>
      <c r="Q67" s="219">
        <v>0</v>
      </c>
      <c r="R67" s="219">
        <v>0</v>
      </c>
      <c r="S67" s="219">
        <v>0</v>
      </c>
      <c r="T67" s="219">
        <v>0</v>
      </c>
      <c r="U67" s="219">
        <v>0</v>
      </c>
      <c r="V67" s="219">
        <v>0</v>
      </c>
      <c r="W67" s="219">
        <v>0</v>
      </c>
      <c r="X67" s="219">
        <v>0</v>
      </c>
      <c r="Y67" s="219">
        <v>0</v>
      </c>
      <c r="Z67" s="219">
        <v>0</v>
      </c>
      <c r="AA67" s="219">
        <v>0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2.85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1.58</v>
      </c>
      <c r="D68" s="219">
        <v>0.28000000000000003</v>
      </c>
      <c r="E68" s="219">
        <v>0</v>
      </c>
      <c r="F68" s="219">
        <v>0</v>
      </c>
      <c r="G68" s="219">
        <v>3.04</v>
      </c>
      <c r="H68" s="219">
        <v>0</v>
      </c>
      <c r="I68" s="219">
        <v>3.84</v>
      </c>
      <c r="J68" s="219">
        <v>0.26</v>
      </c>
      <c r="K68" s="219">
        <v>0</v>
      </c>
      <c r="L68" s="219">
        <v>0.13</v>
      </c>
      <c r="M68" s="219">
        <v>0.04</v>
      </c>
      <c r="N68" s="219">
        <v>0.04</v>
      </c>
      <c r="O68" s="219">
        <v>0.05</v>
      </c>
      <c r="P68" s="219">
        <v>0.08</v>
      </c>
      <c r="Q68" s="219">
        <v>0</v>
      </c>
      <c r="R68" s="219">
        <v>0</v>
      </c>
      <c r="S68" s="219">
        <v>0</v>
      </c>
      <c r="T68" s="219">
        <v>0</v>
      </c>
      <c r="U68" s="219">
        <v>0</v>
      </c>
      <c r="V68" s="219">
        <v>0</v>
      </c>
      <c r="W68" s="219">
        <v>0</v>
      </c>
      <c r="X68" s="219">
        <v>0</v>
      </c>
      <c r="Y68" s="219">
        <v>0</v>
      </c>
      <c r="Z68" s="219">
        <v>0</v>
      </c>
      <c r="AA68" s="219">
        <v>0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2.85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1.58</v>
      </c>
      <c r="D69" s="219">
        <v>0.28000000000000003</v>
      </c>
      <c r="E69" s="219">
        <v>0</v>
      </c>
      <c r="F69" s="219">
        <v>0</v>
      </c>
      <c r="G69" s="219">
        <v>3.04</v>
      </c>
      <c r="H69" s="219">
        <v>0</v>
      </c>
      <c r="I69" s="219">
        <v>3.84</v>
      </c>
      <c r="J69" s="219">
        <v>0.26</v>
      </c>
      <c r="K69" s="219">
        <v>0</v>
      </c>
      <c r="L69" s="219">
        <v>0.13</v>
      </c>
      <c r="M69" s="219">
        <v>0.04</v>
      </c>
      <c r="N69" s="219">
        <v>0.04</v>
      </c>
      <c r="O69" s="219">
        <v>0.05</v>
      </c>
      <c r="P69" s="219">
        <v>0.08</v>
      </c>
      <c r="Q69" s="219">
        <v>0</v>
      </c>
      <c r="R69" s="219">
        <v>0</v>
      </c>
      <c r="S69" s="219">
        <v>0</v>
      </c>
      <c r="T69" s="219">
        <v>0</v>
      </c>
      <c r="U69" s="219">
        <v>0</v>
      </c>
      <c r="V69" s="219">
        <v>0</v>
      </c>
      <c r="W69" s="219">
        <v>0</v>
      </c>
      <c r="X69" s="219">
        <v>0</v>
      </c>
      <c r="Y69" s="219">
        <v>0</v>
      </c>
      <c r="Z69" s="219">
        <v>0</v>
      </c>
      <c r="AA69" s="219">
        <v>0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4.59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1.58</v>
      </c>
      <c r="D70" s="219">
        <v>0.28000000000000003</v>
      </c>
      <c r="E70" s="219">
        <v>0</v>
      </c>
      <c r="F70" s="219">
        <v>0</v>
      </c>
      <c r="G70" s="219">
        <v>3.04</v>
      </c>
      <c r="H70" s="219">
        <v>0</v>
      </c>
      <c r="I70" s="219">
        <v>3.84</v>
      </c>
      <c r="J70" s="219">
        <v>0.26</v>
      </c>
      <c r="K70" s="219">
        <v>0</v>
      </c>
      <c r="L70" s="219">
        <v>0.13</v>
      </c>
      <c r="M70" s="219">
        <v>0.04</v>
      </c>
      <c r="N70" s="219">
        <v>0.04</v>
      </c>
      <c r="O70" s="219">
        <v>0.05</v>
      </c>
      <c r="P70" s="219">
        <v>0.08</v>
      </c>
      <c r="Q70" s="219">
        <v>0</v>
      </c>
      <c r="R70" s="219">
        <v>0</v>
      </c>
      <c r="S70" s="219">
        <v>0</v>
      </c>
      <c r="T70" s="219">
        <v>0</v>
      </c>
      <c r="U70" s="219">
        <v>0</v>
      </c>
      <c r="V70" s="219">
        <v>0</v>
      </c>
      <c r="W70" s="219">
        <v>0</v>
      </c>
      <c r="X70" s="219">
        <v>0</v>
      </c>
      <c r="Y70" s="219">
        <v>0</v>
      </c>
      <c r="Z70" s="219">
        <v>0</v>
      </c>
      <c r="AA70" s="219">
        <v>0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7.64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1.58</v>
      </c>
      <c r="D71" s="219">
        <v>0.28000000000000003</v>
      </c>
      <c r="E71" s="219">
        <v>0</v>
      </c>
      <c r="F71" s="219">
        <v>0</v>
      </c>
      <c r="G71" s="219">
        <v>3.04</v>
      </c>
      <c r="H71" s="219">
        <v>0</v>
      </c>
      <c r="I71" s="219">
        <v>3.84</v>
      </c>
      <c r="J71" s="219">
        <v>0.26</v>
      </c>
      <c r="K71" s="219">
        <v>0</v>
      </c>
      <c r="L71" s="219">
        <v>0.13</v>
      </c>
      <c r="M71" s="219">
        <v>0.03</v>
      </c>
      <c r="N71" s="219">
        <v>0.04</v>
      </c>
      <c r="O71" s="219">
        <v>0.05</v>
      </c>
      <c r="P71" s="219">
        <v>0.08</v>
      </c>
      <c r="Q71" s="219">
        <v>0</v>
      </c>
      <c r="R71" s="219">
        <v>0</v>
      </c>
      <c r="S71" s="219">
        <v>0</v>
      </c>
      <c r="T71" s="219">
        <v>0</v>
      </c>
      <c r="U71" s="219">
        <v>0</v>
      </c>
      <c r="V71" s="219">
        <v>0</v>
      </c>
      <c r="W71" s="219">
        <v>0</v>
      </c>
      <c r="X71" s="219">
        <v>0</v>
      </c>
      <c r="Y71" s="219">
        <v>0</v>
      </c>
      <c r="Z71" s="219">
        <v>0</v>
      </c>
      <c r="AA71" s="219">
        <v>0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17.27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1.58</v>
      </c>
      <c r="D72" s="219">
        <v>0.28000000000000003</v>
      </c>
      <c r="E72" s="219">
        <v>0</v>
      </c>
      <c r="F72" s="219">
        <v>0</v>
      </c>
      <c r="G72" s="219">
        <v>3.04</v>
      </c>
      <c r="H72" s="219">
        <v>0</v>
      </c>
      <c r="I72" s="219">
        <v>3.84</v>
      </c>
      <c r="J72" s="219">
        <v>0.26</v>
      </c>
      <c r="K72" s="219">
        <v>0</v>
      </c>
      <c r="L72" s="219">
        <v>0.13</v>
      </c>
      <c r="M72" s="219">
        <v>0.03</v>
      </c>
      <c r="N72" s="219">
        <v>0.04</v>
      </c>
      <c r="O72" s="219">
        <v>0.05</v>
      </c>
      <c r="P72" s="219">
        <v>0.08</v>
      </c>
      <c r="Q72" s="219">
        <v>0</v>
      </c>
      <c r="R72" s="219">
        <v>0</v>
      </c>
      <c r="S72" s="219">
        <v>0</v>
      </c>
      <c r="T72" s="219">
        <v>0</v>
      </c>
      <c r="U72" s="219">
        <v>0</v>
      </c>
      <c r="V72" s="219">
        <v>0</v>
      </c>
      <c r="W72" s="219">
        <v>0</v>
      </c>
      <c r="X72" s="219">
        <v>0</v>
      </c>
      <c r="Y72" s="219">
        <v>0</v>
      </c>
      <c r="Z72" s="219">
        <v>0</v>
      </c>
      <c r="AA72" s="219">
        <v>0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17.27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1.58</v>
      </c>
      <c r="D73" s="219">
        <v>0.28000000000000003</v>
      </c>
      <c r="E73" s="219">
        <v>0</v>
      </c>
      <c r="F73" s="219">
        <v>0</v>
      </c>
      <c r="G73" s="219">
        <v>3.04</v>
      </c>
      <c r="H73" s="219">
        <v>0</v>
      </c>
      <c r="I73" s="219">
        <v>3.84</v>
      </c>
      <c r="J73" s="219">
        <v>0.26</v>
      </c>
      <c r="K73" s="219">
        <v>0</v>
      </c>
      <c r="L73" s="219">
        <v>0.13</v>
      </c>
      <c r="M73" s="219">
        <v>0.03</v>
      </c>
      <c r="N73" s="219">
        <v>0.04</v>
      </c>
      <c r="O73" s="219">
        <v>0.05</v>
      </c>
      <c r="P73" s="219">
        <v>0.08</v>
      </c>
      <c r="Q73" s="219">
        <v>0</v>
      </c>
      <c r="R73" s="219">
        <v>0</v>
      </c>
      <c r="S73" s="219">
        <v>0</v>
      </c>
      <c r="T73" s="219">
        <v>0</v>
      </c>
      <c r="U73" s="219">
        <v>0</v>
      </c>
      <c r="V73" s="219">
        <v>0</v>
      </c>
      <c r="W73" s="219">
        <v>0</v>
      </c>
      <c r="X73" s="219">
        <v>0</v>
      </c>
      <c r="Y73" s="219">
        <v>0</v>
      </c>
      <c r="Z73" s="219">
        <v>0</v>
      </c>
      <c r="AA73" s="219">
        <v>0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17.27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1.58</v>
      </c>
      <c r="D74" s="219">
        <v>0.28000000000000003</v>
      </c>
      <c r="E74" s="219">
        <v>0</v>
      </c>
      <c r="F74" s="219">
        <v>0</v>
      </c>
      <c r="G74" s="219">
        <v>3.04</v>
      </c>
      <c r="H74" s="219">
        <v>0</v>
      </c>
      <c r="I74" s="219">
        <v>3.84</v>
      </c>
      <c r="J74" s="219">
        <v>0.26</v>
      </c>
      <c r="K74" s="219">
        <v>0</v>
      </c>
      <c r="L74" s="219">
        <v>0.13</v>
      </c>
      <c r="M74" s="219">
        <v>0.03</v>
      </c>
      <c r="N74" s="219">
        <v>0.04</v>
      </c>
      <c r="O74" s="219">
        <v>0.05</v>
      </c>
      <c r="P74" s="219">
        <v>0.08</v>
      </c>
      <c r="Q74" s="219">
        <v>0</v>
      </c>
      <c r="R74" s="219">
        <v>0</v>
      </c>
      <c r="S74" s="219">
        <v>0</v>
      </c>
      <c r="T74" s="219">
        <v>0</v>
      </c>
      <c r="U74" s="219">
        <v>0</v>
      </c>
      <c r="V74" s="219">
        <v>0</v>
      </c>
      <c r="W74" s="219">
        <v>0</v>
      </c>
      <c r="X74" s="219">
        <v>0</v>
      </c>
      <c r="Y74" s="219">
        <v>0</v>
      </c>
      <c r="Z74" s="219">
        <v>0</v>
      </c>
      <c r="AA74" s="219">
        <v>0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17.27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1.58</v>
      </c>
      <c r="D75" s="219">
        <v>0.28000000000000003</v>
      </c>
      <c r="E75" s="219">
        <v>0</v>
      </c>
      <c r="F75" s="219">
        <v>0</v>
      </c>
      <c r="G75" s="219">
        <v>3.04</v>
      </c>
      <c r="H75" s="219">
        <v>0</v>
      </c>
      <c r="I75" s="219">
        <v>3.84</v>
      </c>
      <c r="J75" s="219">
        <v>0.26</v>
      </c>
      <c r="K75" s="219">
        <v>0</v>
      </c>
      <c r="L75" s="219">
        <v>0.13</v>
      </c>
      <c r="M75" s="219">
        <v>0.03</v>
      </c>
      <c r="N75" s="219">
        <v>0.04</v>
      </c>
      <c r="O75" s="219">
        <v>0.05</v>
      </c>
      <c r="P75" s="219">
        <v>0.08</v>
      </c>
      <c r="Q75" s="219">
        <v>0</v>
      </c>
      <c r="R75" s="219">
        <v>0</v>
      </c>
      <c r="S75" s="219">
        <v>0</v>
      </c>
      <c r="T75" s="219">
        <v>0</v>
      </c>
      <c r="U75" s="219">
        <v>0</v>
      </c>
      <c r="V75" s="219">
        <v>0</v>
      </c>
      <c r="W75" s="219">
        <v>0</v>
      </c>
      <c r="X75" s="219">
        <v>0</v>
      </c>
      <c r="Y75" s="219">
        <v>0</v>
      </c>
      <c r="Z75" s="219">
        <v>0</v>
      </c>
      <c r="AA75" s="219">
        <v>0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17.63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1.58</v>
      </c>
      <c r="D76" s="219">
        <v>0.28000000000000003</v>
      </c>
      <c r="E76" s="219">
        <v>0</v>
      </c>
      <c r="F76" s="219">
        <v>0</v>
      </c>
      <c r="G76" s="219">
        <v>3.04</v>
      </c>
      <c r="H76" s="219">
        <v>0</v>
      </c>
      <c r="I76" s="219">
        <v>3.84</v>
      </c>
      <c r="J76" s="219">
        <v>0.26</v>
      </c>
      <c r="K76" s="219">
        <v>0</v>
      </c>
      <c r="L76" s="219">
        <v>0.13</v>
      </c>
      <c r="M76" s="219">
        <v>0.03</v>
      </c>
      <c r="N76" s="219">
        <v>0.04</v>
      </c>
      <c r="O76" s="219">
        <v>0.05</v>
      </c>
      <c r="P76" s="219">
        <v>0.08</v>
      </c>
      <c r="Q76" s="219">
        <v>0</v>
      </c>
      <c r="R76" s="219">
        <v>0</v>
      </c>
      <c r="S76" s="219">
        <v>0</v>
      </c>
      <c r="T76" s="219">
        <v>0</v>
      </c>
      <c r="U76" s="219">
        <v>0</v>
      </c>
      <c r="V76" s="219">
        <v>0</v>
      </c>
      <c r="W76" s="219">
        <v>0</v>
      </c>
      <c r="X76" s="219">
        <v>0</v>
      </c>
      <c r="Y76" s="219">
        <v>0</v>
      </c>
      <c r="Z76" s="219">
        <v>0</v>
      </c>
      <c r="AA76" s="219">
        <v>0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17.63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1.58</v>
      </c>
      <c r="D77" s="219">
        <v>0.28000000000000003</v>
      </c>
      <c r="E77" s="219">
        <v>0</v>
      </c>
      <c r="F77" s="219">
        <v>0</v>
      </c>
      <c r="G77" s="219">
        <v>3.04</v>
      </c>
      <c r="H77" s="219">
        <v>0</v>
      </c>
      <c r="I77" s="219">
        <v>3.84</v>
      </c>
      <c r="J77" s="219">
        <v>0.26</v>
      </c>
      <c r="K77" s="219">
        <v>0</v>
      </c>
      <c r="L77" s="219">
        <v>0.13</v>
      </c>
      <c r="M77" s="219">
        <v>0.03</v>
      </c>
      <c r="N77" s="219">
        <v>0.04</v>
      </c>
      <c r="O77" s="219">
        <v>0.05</v>
      </c>
      <c r="P77" s="219">
        <v>0.08</v>
      </c>
      <c r="Q77" s="219">
        <v>0</v>
      </c>
      <c r="R77" s="219">
        <v>0</v>
      </c>
      <c r="S77" s="219">
        <v>0</v>
      </c>
      <c r="T77" s="219">
        <v>0</v>
      </c>
      <c r="U77" s="219">
        <v>0</v>
      </c>
      <c r="V77" s="219">
        <v>0</v>
      </c>
      <c r="W77" s="219">
        <v>0</v>
      </c>
      <c r="X77" s="219">
        <v>0</v>
      </c>
      <c r="Y77" s="219">
        <v>0</v>
      </c>
      <c r="Z77" s="219">
        <v>0</v>
      </c>
      <c r="AA77" s="219">
        <v>0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17.63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1.58</v>
      </c>
      <c r="D78" s="219">
        <v>0.28000000000000003</v>
      </c>
      <c r="E78" s="219">
        <v>0</v>
      </c>
      <c r="F78" s="219">
        <v>0</v>
      </c>
      <c r="G78" s="219">
        <v>3.04</v>
      </c>
      <c r="H78" s="219">
        <v>0</v>
      </c>
      <c r="I78" s="219">
        <v>3.84</v>
      </c>
      <c r="J78" s="219">
        <v>0.26</v>
      </c>
      <c r="K78" s="219">
        <v>0</v>
      </c>
      <c r="L78" s="219">
        <v>0.13</v>
      </c>
      <c r="M78" s="219">
        <v>0.03</v>
      </c>
      <c r="N78" s="219">
        <v>0.04</v>
      </c>
      <c r="O78" s="219">
        <v>0.05</v>
      </c>
      <c r="P78" s="219">
        <v>0.08</v>
      </c>
      <c r="Q78" s="219">
        <v>0</v>
      </c>
      <c r="R78" s="219">
        <v>0</v>
      </c>
      <c r="S78" s="219">
        <v>0</v>
      </c>
      <c r="T78" s="219">
        <v>0</v>
      </c>
      <c r="U78" s="219">
        <v>0</v>
      </c>
      <c r="V78" s="219">
        <v>0</v>
      </c>
      <c r="W78" s="219">
        <v>0</v>
      </c>
      <c r="X78" s="219">
        <v>0</v>
      </c>
      <c r="Y78" s="219">
        <v>0</v>
      </c>
      <c r="Z78" s="219">
        <v>0</v>
      </c>
      <c r="AA78" s="219">
        <v>0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17.63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1.58</v>
      </c>
      <c r="D79" s="219">
        <v>0.28000000000000003</v>
      </c>
      <c r="E79" s="219">
        <v>0</v>
      </c>
      <c r="F79" s="219">
        <v>0</v>
      </c>
      <c r="G79" s="219">
        <v>3.04</v>
      </c>
      <c r="H79" s="219">
        <v>0</v>
      </c>
      <c r="I79" s="219">
        <v>3.84</v>
      </c>
      <c r="J79" s="219">
        <v>0.26</v>
      </c>
      <c r="K79" s="219">
        <v>0</v>
      </c>
      <c r="L79" s="219">
        <v>0.22</v>
      </c>
      <c r="M79" s="219">
        <v>0.03</v>
      </c>
      <c r="N79" s="219">
        <v>0.04</v>
      </c>
      <c r="O79" s="219">
        <v>0.05</v>
      </c>
      <c r="P79" s="219">
        <v>0.08</v>
      </c>
      <c r="Q79" s="219">
        <v>0</v>
      </c>
      <c r="R79" s="219">
        <v>0</v>
      </c>
      <c r="S79" s="219">
        <v>0</v>
      </c>
      <c r="T79" s="219">
        <v>0</v>
      </c>
      <c r="U79" s="219">
        <v>0</v>
      </c>
      <c r="V79" s="219">
        <v>0</v>
      </c>
      <c r="W79" s="219">
        <v>0</v>
      </c>
      <c r="X79" s="219">
        <v>0</v>
      </c>
      <c r="Y79" s="219">
        <v>0</v>
      </c>
      <c r="Z79" s="219">
        <v>0</v>
      </c>
      <c r="AA79" s="219">
        <v>0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10.039999999999999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1.58</v>
      </c>
      <c r="D80" s="219">
        <v>0.28000000000000003</v>
      </c>
      <c r="E80" s="219">
        <v>0</v>
      </c>
      <c r="F80" s="219">
        <v>0</v>
      </c>
      <c r="G80" s="219">
        <v>3.04</v>
      </c>
      <c r="H80" s="219">
        <v>0</v>
      </c>
      <c r="I80" s="219">
        <v>3.84</v>
      </c>
      <c r="J80" s="219">
        <v>0.26</v>
      </c>
      <c r="K80" s="219">
        <v>0</v>
      </c>
      <c r="L80" s="219">
        <v>0.25</v>
      </c>
      <c r="M80" s="219">
        <v>0.03</v>
      </c>
      <c r="N80" s="219">
        <v>0.04</v>
      </c>
      <c r="O80" s="219">
        <v>0.05</v>
      </c>
      <c r="P80" s="219">
        <v>0.08</v>
      </c>
      <c r="Q80" s="219">
        <v>0</v>
      </c>
      <c r="R80" s="219">
        <v>0</v>
      </c>
      <c r="S80" s="219">
        <v>0</v>
      </c>
      <c r="T80" s="219">
        <v>0</v>
      </c>
      <c r="U80" s="219">
        <v>0</v>
      </c>
      <c r="V80" s="219">
        <v>0</v>
      </c>
      <c r="W80" s="219">
        <v>0</v>
      </c>
      <c r="X80" s="219">
        <v>0</v>
      </c>
      <c r="Y80" s="219">
        <v>0</v>
      </c>
      <c r="Z80" s="219">
        <v>0</v>
      </c>
      <c r="AA80" s="219">
        <v>0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10.039999999999999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1.58</v>
      </c>
      <c r="D81" s="219">
        <v>0.28000000000000003</v>
      </c>
      <c r="E81" s="219">
        <v>0</v>
      </c>
      <c r="F81" s="219">
        <v>0</v>
      </c>
      <c r="G81" s="219">
        <v>3.04</v>
      </c>
      <c r="H81" s="219">
        <v>0</v>
      </c>
      <c r="I81" s="219">
        <v>3.84</v>
      </c>
      <c r="J81" s="219">
        <v>0.26</v>
      </c>
      <c r="K81" s="219">
        <v>0</v>
      </c>
      <c r="L81" s="219">
        <v>0.25</v>
      </c>
      <c r="M81" s="219">
        <v>0.03</v>
      </c>
      <c r="N81" s="219">
        <v>0.04</v>
      </c>
      <c r="O81" s="219">
        <v>0.05</v>
      </c>
      <c r="P81" s="219">
        <v>0.08</v>
      </c>
      <c r="Q81" s="219">
        <v>0</v>
      </c>
      <c r="R81" s="219">
        <v>0</v>
      </c>
      <c r="S81" s="219">
        <v>0</v>
      </c>
      <c r="T81" s="219">
        <v>0</v>
      </c>
      <c r="U81" s="219">
        <v>0</v>
      </c>
      <c r="V81" s="219">
        <v>0</v>
      </c>
      <c r="W81" s="219">
        <v>0</v>
      </c>
      <c r="X81" s="219">
        <v>0</v>
      </c>
      <c r="Y81" s="219">
        <v>0</v>
      </c>
      <c r="Z81" s="219">
        <v>0</v>
      </c>
      <c r="AA81" s="219">
        <v>0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10.039999999999999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1.58</v>
      </c>
      <c r="D82" s="219">
        <v>0.28000000000000003</v>
      </c>
      <c r="E82" s="219">
        <v>0</v>
      </c>
      <c r="F82" s="219">
        <v>0</v>
      </c>
      <c r="G82" s="219">
        <v>3.04</v>
      </c>
      <c r="H82" s="219">
        <v>0</v>
      </c>
      <c r="I82" s="219">
        <v>3.84</v>
      </c>
      <c r="J82" s="219">
        <v>0.26</v>
      </c>
      <c r="K82" s="219">
        <v>0</v>
      </c>
      <c r="L82" s="219">
        <v>0.25</v>
      </c>
      <c r="M82" s="219">
        <v>0.03</v>
      </c>
      <c r="N82" s="219">
        <v>0.04</v>
      </c>
      <c r="O82" s="219">
        <v>0.05</v>
      </c>
      <c r="P82" s="219">
        <v>0.08</v>
      </c>
      <c r="Q82" s="219">
        <v>0</v>
      </c>
      <c r="R82" s="219">
        <v>0</v>
      </c>
      <c r="S82" s="219">
        <v>0</v>
      </c>
      <c r="T82" s="219">
        <v>0</v>
      </c>
      <c r="U82" s="219">
        <v>0</v>
      </c>
      <c r="V82" s="219">
        <v>0</v>
      </c>
      <c r="W82" s="219">
        <v>0</v>
      </c>
      <c r="X82" s="219">
        <v>0</v>
      </c>
      <c r="Y82" s="219">
        <v>0</v>
      </c>
      <c r="Z82" s="219">
        <v>0</v>
      </c>
      <c r="AA82" s="219">
        <v>0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10.039999999999999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1.61</v>
      </c>
      <c r="D83" s="219">
        <v>0.28000000000000003</v>
      </c>
      <c r="E83" s="219">
        <v>0</v>
      </c>
      <c r="F83" s="219">
        <v>0</v>
      </c>
      <c r="G83" s="219">
        <v>3.04</v>
      </c>
      <c r="H83" s="219">
        <v>0</v>
      </c>
      <c r="I83" s="219">
        <v>3.95</v>
      </c>
      <c r="J83" s="219">
        <v>0.26</v>
      </c>
      <c r="K83" s="219">
        <v>0</v>
      </c>
      <c r="L83" s="219">
        <v>0.25</v>
      </c>
      <c r="M83" s="219">
        <v>0.03</v>
      </c>
      <c r="N83" s="219">
        <v>0.04</v>
      </c>
      <c r="O83" s="219">
        <v>0.05</v>
      </c>
      <c r="P83" s="219">
        <v>0.08</v>
      </c>
      <c r="Q83" s="219">
        <v>0</v>
      </c>
      <c r="R83" s="219">
        <v>0</v>
      </c>
      <c r="S83" s="219">
        <v>0</v>
      </c>
      <c r="T83" s="219">
        <v>0</v>
      </c>
      <c r="U83" s="219">
        <v>0</v>
      </c>
      <c r="V83" s="219">
        <v>0</v>
      </c>
      <c r="W83" s="219">
        <v>0</v>
      </c>
      <c r="X83" s="219">
        <v>0</v>
      </c>
      <c r="Y83" s="219">
        <v>0</v>
      </c>
      <c r="Z83" s="219">
        <v>0</v>
      </c>
      <c r="AA83" s="219">
        <v>0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10.199999999999999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1.61</v>
      </c>
      <c r="D84" s="219">
        <v>0.28000000000000003</v>
      </c>
      <c r="E84" s="219">
        <v>0</v>
      </c>
      <c r="F84" s="219">
        <v>0</v>
      </c>
      <c r="G84" s="219">
        <v>3.04</v>
      </c>
      <c r="H84" s="219">
        <v>0</v>
      </c>
      <c r="I84" s="219">
        <v>3.95</v>
      </c>
      <c r="J84" s="219">
        <v>0.26</v>
      </c>
      <c r="K84" s="219">
        <v>0</v>
      </c>
      <c r="L84" s="219">
        <v>0.25</v>
      </c>
      <c r="M84" s="219">
        <v>0.03</v>
      </c>
      <c r="N84" s="219">
        <v>0.04</v>
      </c>
      <c r="O84" s="219">
        <v>0.05</v>
      </c>
      <c r="P84" s="219">
        <v>0.08</v>
      </c>
      <c r="Q84" s="219">
        <v>0</v>
      </c>
      <c r="R84" s="219">
        <v>0</v>
      </c>
      <c r="S84" s="219">
        <v>0</v>
      </c>
      <c r="T84" s="219">
        <v>0</v>
      </c>
      <c r="U84" s="219">
        <v>0</v>
      </c>
      <c r="V84" s="219">
        <v>0</v>
      </c>
      <c r="W84" s="219">
        <v>0</v>
      </c>
      <c r="X84" s="219">
        <v>0</v>
      </c>
      <c r="Y84" s="219">
        <v>0</v>
      </c>
      <c r="Z84" s="219">
        <v>0</v>
      </c>
      <c r="AA84" s="219">
        <v>0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10.199999999999999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1.61</v>
      </c>
      <c r="D85" s="219">
        <v>0.28000000000000003</v>
      </c>
      <c r="E85" s="219">
        <v>0</v>
      </c>
      <c r="F85" s="219">
        <v>0</v>
      </c>
      <c r="G85" s="219">
        <v>3.04</v>
      </c>
      <c r="H85" s="219">
        <v>0</v>
      </c>
      <c r="I85" s="219">
        <v>3.95</v>
      </c>
      <c r="J85" s="219">
        <v>0.26</v>
      </c>
      <c r="K85" s="219">
        <v>0</v>
      </c>
      <c r="L85" s="219">
        <v>0.25</v>
      </c>
      <c r="M85" s="219">
        <v>0.03</v>
      </c>
      <c r="N85" s="219">
        <v>0.04</v>
      </c>
      <c r="O85" s="219">
        <v>0.05</v>
      </c>
      <c r="P85" s="219">
        <v>0.08</v>
      </c>
      <c r="Q85" s="219">
        <v>0</v>
      </c>
      <c r="R85" s="219">
        <v>0</v>
      </c>
      <c r="S85" s="219">
        <v>0</v>
      </c>
      <c r="T85" s="219">
        <v>0</v>
      </c>
      <c r="U85" s="219">
        <v>0</v>
      </c>
      <c r="V85" s="219">
        <v>0</v>
      </c>
      <c r="W85" s="219">
        <v>0</v>
      </c>
      <c r="X85" s="219">
        <v>0</v>
      </c>
      <c r="Y85" s="219">
        <v>0</v>
      </c>
      <c r="Z85" s="219">
        <v>0</v>
      </c>
      <c r="AA85" s="219">
        <v>0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10.199999999999999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1.61</v>
      </c>
      <c r="D86" s="219">
        <v>0.28000000000000003</v>
      </c>
      <c r="E86" s="219">
        <v>0</v>
      </c>
      <c r="F86" s="219">
        <v>0</v>
      </c>
      <c r="G86" s="219">
        <v>3.04</v>
      </c>
      <c r="H86" s="219">
        <v>0</v>
      </c>
      <c r="I86" s="219">
        <v>3.95</v>
      </c>
      <c r="J86" s="219">
        <v>0.26</v>
      </c>
      <c r="K86" s="219">
        <v>0</v>
      </c>
      <c r="L86" s="219">
        <v>0.25</v>
      </c>
      <c r="M86" s="219">
        <v>0.03</v>
      </c>
      <c r="N86" s="219">
        <v>0.04</v>
      </c>
      <c r="O86" s="219">
        <v>0.05</v>
      </c>
      <c r="P86" s="219">
        <v>0.08</v>
      </c>
      <c r="Q86" s="219">
        <v>0</v>
      </c>
      <c r="R86" s="219">
        <v>0</v>
      </c>
      <c r="S86" s="219">
        <v>0</v>
      </c>
      <c r="T86" s="219">
        <v>0</v>
      </c>
      <c r="U86" s="219">
        <v>0</v>
      </c>
      <c r="V86" s="219">
        <v>0</v>
      </c>
      <c r="W86" s="219">
        <v>0</v>
      </c>
      <c r="X86" s="219">
        <v>0</v>
      </c>
      <c r="Y86" s="219">
        <v>0</v>
      </c>
      <c r="Z86" s="219">
        <v>0</v>
      </c>
      <c r="AA86" s="219">
        <v>0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10.199999999999999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1.61</v>
      </c>
      <c r="D87" s="219">
        <v>0.28000000000000003</v>
      </c>
      <c r="E87" s="219">
        <v>0</v>
      </c>
      <c r="F87" s="219">
        <v>0</v>
      </c>
      <c r="G87" s="219">
        <v>3.04</v>
      </c>
      <c r="H87" s="219">
        <v>0</v>
      </c>
      <c r="I87" s="219">
        <v>3.95</v>
      </c>
      <c r="J87" s="219">
        <v>0.26</v>
      </c>
      <c r="K87" s="219">
        <v>0</v>
      </c>
      <c r="L87" s="219">
        <v>0.25</v>
      </c>
      <c r="M87" s="219">
        <v>0.03</v>
      </c>
      <c r="N87" s="219">
        <v>0.04</v>
      </c>
      <c r="O87" s="219">
        <v>0.05</v>
      </c>
      <c r="P87" s="219">
        <v>0.08</v>
      </c>
      <c r="Q87" s="219">
        <v>0</v>
      </c>
      <c r="R87" s="219">
        <v>0</v>
      </c>
      <c r="S87" s="219">
        <v>0</v>
      </c>
      <c r="T87" s="219">
        <v>0</v>
      </c>
      <c r="U87" s="219">
        <v>0</v>
      </c>
      <c r="V87" s="219">
        <v>0</v>
      </c>
      <c r="W87" s="219">
        <v>0</v>
      </c>
      <c r="X87" s="219">
        <v>0</v>
      </c>
      <c r="Y87" s="219">
        <v>0</v>
      </c>
      <c r="Z87" s="219">
        <v>0</v>
      </c>
      <c r="AA87" s="219">
        <v>0</v>
      </c>
      <c r="AB87" s="219">
        <v>0</v>
      </c>
      <c r="AC87" s="219">
        <v>0.1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10.199999999999999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1.61</v>
      </c>
      <c r="D88" s="219">
        <v>0.28000000000000003</v>
      </c>
      <c r="E88" s="219">
        <v>0</v>
      </c>
      <c r="F88" s="219">
        <v>0</v>
      </c>
      <c r="G88" s="219">
        <v>3.04</v>
      </c>
      <c r="H88" s="219">
        <v>0</v>
      </c>
      <c r="I88" s="219">
        <v>3.95</v>
      </c>
      <c r="J88" s="219">
        <v>0.26</v>
      </c>
      <c r="K88" s="219">
        <v>0</v>
      </c>
      <c r="L88" s="219">
        <v>0.25</v>
      </c>
      <c r="M88" s="219">
        <v>0.03</v>
      </c>
      <c r="N88" s="219">
        <v>0.04</v>
      </c>
      <c r="O88" s="219">
        <v>0.05</v>
      </c>
      <c r="P88" s="219">
        <v>0.08</v>
      </c>
      <c r="Q88" s="219">
        <v>0</v>
      </c>
      <c r="R88" s="219">
        <v>0</v>
      </c>
      <c r="S88" s="219">
        <v>0</v>
      </c>
      <c r="T88" s="219">
        <v>0</v>
      </c>
      <c r="U88" s="219">
        <v>0</v>
      </c>
      <c r="V88" s="219">
        <v>0</v>
      </c>
      <c r="W88" s="219">
        <v>0</v>
      </c>
      <c r="X88" s="219">
        <v>0</v>
      </c>
      <c r="Y88" s="219">
        <v>0</v>
      </c>
      <c r="Z88" s="219">
        <v>0</v>
      </c>
      <c r="AA88" s="219">
        <v>0</v>
      </c>
      <c r="AB88" s="219">
        <v>0</v>
      </c>
      <c r="AC88" s="219">
        <v>0.1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10.199999999999999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1.61</v>
      </c>
      <c r="D89" s="219">
        <v>0.28000000000000003</v>
      </c>
      <c r="E89" s="219">
        <v>0</v>
      </c>
      <c r="F89" s="219">
        <v>0</v>
      </c>
      <c r="G89" s="219">
        <v>3.04</v>
      </c>
      <c r="H89" s="219">
        <v>0</v>
      </c>
      <c r="I89" s="219">
        <v>3.95</v>
      </c>
      <c r="J89" s="219">
        <v>0.26</v>
      </c>
      <c r="K89" s="219">
        <v>0</v>
      </c>
      <c r="L89" s="219">
        <v>0.25</v>
      </c>
      <c r="M89" s="219">
        <v>0.03</v>
      </c>
      <c r="N89" s="219">
        <v>0.04</v>
      </c>
      <c r="O89" s="219">
        <v>0.05</v>
      </c>
      <c r="P89" s="219">
        <v>0.08</v>
      </c>
      <c r="Q89" s="219">
        <v>0</v>
      </c>
      <c r="R89" s="219">
        <v>0</v>
      </c>
      <c r="S89" s="219">
        <v>0</v>
      </c>
      <c r="T89" s="219">
        <v>0</v>
      </c>
      <c r="U89" s="219">
        <v>0</v>
      </c>
      <c r="V89" s="219">
        <v>0</v>
      </c>
      <c r="W89" s="219">
        <v>0</v>
      </c>
      <c r="X89" s="219">
        <v>0</v>
      </c>
      <c r="Y89" s="219">
        <v>0</v>
      </c>
      <c r="Z89" s="219">
        <v>0</v>
      </c>
      <c r="AA89" s="219">
        <v>0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10.199999999999999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1.61</v>
      </c>
      <c r="D90" s="219">
        <v>0.28000000000000003</v>
      </c>
      <c r="E90" s="219">
        <v>0</v>
      </c>
      <c r="F90" s="219">
        <v>0</v>
      </c>
      <c r="G90" s="219">
        <v>3.04</v>
      </c>
      <c r="H90" s="219">
        <v>0</v>
      </c>
      <c r="I90" s="219">
        <v>3.95</v>
      </c>
      <c r="J90" s="219">
        <v>0.26</v>
      </c>
      <c r="K90" s="219">
        <v>0</v>
      </c>
      <c r="L90" s="219">
        <v>0.25</v>
      </c>
      <c r="M90" s="219">
        <v>0.03</v>
      </c>
      <c r="N90" s="219">
        <v>0.04</v>
      </c>
      <c r="O90" s="219">
        <v>0.05</v>
      </c>
      <c r="P90" s="219">
        <v>0.08</v>
      </c>
      <c r="Q90" s="219">
        <v>0</v>
      </c>
      <c r="R90" s="219">
        <v>0</v>
      </c>
      <c r="S90" s="219">
        <v>0</v>
      </c>
      <c r="T90" s="219">
        <v>0</v>
      </c>
      <c r="U90" s="219">
        <v>0</v>
      </c>
      <c r="V90" s="219">
        <v>0</v>
      </c>
      <c r="W90" s="219">
        <v>0</v>
      </c>
      <c r="X90" s="219">
        <v>0</v>
      </c>
      <c r="Y90" s="219">
        <v>0</v>
      </c>
      <c r="Z90" s="219">
        <v>0</v>
      </c>
      <c r="AA90" s="219">
        <v>0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10.199999999999999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1.61</v>
      </c>
      <c r="D91" s="219">
        <v>0.28000000000000003</v>
      </c>
      <c r="E91" s="219">
        <v>0</v>
      </c>
      <c r="F91" s="219">
        <v>0</v>
      </c>
      <c r="G91" s="219">
        <v>3.04</v>
      </c>
      <c r="H91" s="219">
        <v>0</v>
      </c>
      <c r="I91" s="219">
        <v>3.95</v>
      </c>
      <c r="J91" s="219">
        <v>0.26</v>
      </c>
      <c r="K91" s="219">
        <v>0</v>
      </c>
      <c r="L91" s="219">
        <v>0.25</v>
      </c>
      <c r="M91" s="219">
        <v>0.05</v>
      </c>
      <c r="N91" s="219">
        <v>0.04</v>
      </c>
      <c r="O91" s="219">
        <v>0.05</v>
      </c>
      <c r="P91" s="219">
        <v>0.08</v>
      </c>
      <c r="Q91" s="219">
        <v>0</v>
      </c>
      <c r="R91" s="219">
        <v>0</v>
      </c>
      <c r="S91" s="219">
        <v>0</v>
      </c>
      <c r="T91" s="219">
        <v>0</v>
      </c>
      <c r="U91" s="219">
        <v>0</v>
      </c>
      <c r="V91" s="219">
        <v>0</v>
      </c>
      <c r="W91" s="219">
        <v>0</v>
      </c>
      <c r="X91" s="219">
        <v>0</v>
      </c>
      <c r="Y91" s="219">
        <v>0</v>
      </c>
      <c r="Z91" s="219">
        <v>0</v>
      </c>
      <c r="AA91" s="219">
        <v>0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10.199999999999999</v>
      </c>
      <c r="AL91" s="219">
        <v>0</v>
      </c>
      <c r="AM91" s="219">
        <v>0</v>
      </c>
      <c r="AN91" s="219">
        <v>0</v>
      </c>
      <c r="AO91" s="219">
        <v>21.22</v>
      </c>
      <c r="AP91" s="219">
        <v>0</v>
      </c>
    </row>
    <row r="92" spans="1:42">
      <c r="A92" t="s">
        <v>134</v>
      </c>
      <c r="B92" s="219">
        <v>0</v>
      </c>
      <c r="C92" s="219">
        <v>1.61</v>
      </c>
      <c r="D92" s="219">
        <v>0.28000000000000003</v>
      </c>
      <c r="E92" s="219">
        <v>0</v>
      </c>
      <c r="F92" s="219">
        <v>0</v>
      </c>
      <c r="G92" s="219">
        <v>3.04</v>
      </c>
      <c r="H92" s="219">
        <v>0</v>
      </c>
      <c r="I92" s="219">
        <v>3.95</v>
      </c>
      <c r="J92" s="219">
        <v>0.26</v>
      </c>
      <c r="K92" s="219">
        <v>0</v>
      </c>
      <c r="L92" s="219">
        <v>0.25</v>
      </c>
      <c r="M92" s="219">
        <v>0.06</v>
      </c>
      <c r="N92" s="219">
        <v>0.04</v>
      </c>
      <c r="O92" s="219">
        <v>0.05</v>
      </c>
      <c r="P92" s="219">
        <v>0.08</v>
      </c>
      <c r="Q92" s="219">
        <v>0</v>
      </c>
      <c r="R92" s="219">
        <v>0</v>
      </c>
      <c r="S92" s="219">
        <v>0</v>
      </c>
      <c r="T92" s="219">
        <v>0</v>
      </c>
      <c r="U92" s="219">
        <v>0</v>
      </c>
      <c r="V92" s="219">
        <v>0</v>
      </c>
      <c r="W92" s="219">
        <v>0</v>
      </c>
      <c r="X92" s="219">
        <v>0</v>
      </c>
      <c r="Y92" s="219">
        <v>0</v>
      </c>
      <c r="Z92" s="219">
        <v>0</v>
      </c>
      <c r="AA92" s="219">
        <v>0</v>
      </c>
      <c r="AB92" s="219">
        <v>0</v>
      </c>
      <c r="AC92" s="219">
        <v>0.05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10.199999999999999</v>
      </c>
      <c r="AL92" s="219">
        <v>0</v>
      </c>
      <c r="AM92" s="219">
        <v>0</v>
      </c>
      <c r="AN92" s="219">
        <v>0</v>
      </c>
      <c r="AO92" s="219">
        <v>21.22</v>
      </c>
      <c r="AP92" s="219">
        <v>0</v>
      </c>
    </row>
    <row r="93" spans="1:42">
      <c r="A93" t="s">
        <v>135</v>
      </c>
      <c r="B93" s="219">
        <v>0</v>
      </c>
      <c r="C93" s="219">
        <v>1.61</v>
      </c>
      <c r="D93" s="219">
        <v>0.28000000000000003</v>
      </c>
      <c r="E93" s="219">
        <v>0</v>
      </c>
      <c r="F93" s="219">
        <v>0</v>
      </c>
      <c r="G93" s="219">
        <v>3.04</v>
      </c>
      <c r="H93" s="219">
        <v>0</v>
      </c>
      <c r="I93" s="219">
        <v>3.95</v>
      </c>
      <c r="J93" s="219">
        <v>0.26</v>
      </c>
      <c r="K93" s="219">
        <v>0</v>
      </c>
      <c r="L93" s="219">
        <v>0.25</v>
      </c>
      <c r="M93" s="219">
        <v>0.04</v>
      </c>
      <c r="N93" s="219">
        <v>0.04</v>
      </c>
      <c r="O93" s="219">
        <v>0.05</v>
      </c>
      <c r="P93" s="219">
        <v>0.08</v>
      </c>
      <c r="Q93" s="219">
        <v>0</v>
      </c>
      <c r="R93" s="219">
        <v>0</v>
      </c>
      <c r="S93" s="219">
        <v>0</v>
      </c>
      <c r="T93" s="219">
        <v>0</v>
      </c>
      <c r="U93" s="219">
        <v>0</v>
      </c>
      <c r="V93" s="219">
        <v>0</v>
      </c>
      <c r="W93" s="219">
        <v>0</v>
      </c>
      <c r="X93" s="219">
        <v>0</v>
      </c>
      <c r="Y93" s="219">
        <v>0</v>
      </c>
      <c r="Z93" s="219">
        <v>0</v>
      </c>
      <c r="AA93" s="219">
        <v>0</v>
      </c>
      <c r="AB93" s="219">
        <v>0</v>
      </c>
      <c r="AC93" s="219">
        <v>0.05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10.199999999999999</v>
      </c>
      <c r="AL93" s="219">
        <v>0</v>
      </c>
      <c r="AM93" s="219">
        <v>0</v>
      </c>
      <c r="AN93" s="219">
        <v>0</v>
      </c>
      <c r="AO93" s="219">
        <v>21.22</v>
      </c>
      <c r="AP93" s="219">
        <v>0</v>
      </c>
    </row>
    <row r="94" spans="1:42">
      <c r="A94" t="s">
        <v>136</v>
      </c>
      <c r="B94" s="219">
        <v>0</v>
      </c>
      <c r="C94" s="219">
        <v>1.61</v>
      </c>
      <c r="D94" s="219">
        <v>0.28000000000000003</v>
      </c>
      <c r="E94" s="219">
        <v>0</v>
      </c>
      <c r="F94" s="219">
        <v>0</v>
      </c>
      <c r="G94" s="219">
        <v>3.04</v>
      </c>
      <c r="H94" s="219">
        <v>0</v>
      </c>
      <c r="I94" s="219">
        <v>3.95</v>
      </c>
      <c r="J94" s="219">
        <v>0.26</v>
      </c>
      <c r="K94" s="219">
        <v>0</v>
      </c>
      <c r="L94" s="219">
        <v>0.25</v>
      </c>
      <c r="M94" s="219">
        <v>0.04</v>
      </c>
      <c r="N94" s="219">
        <v>0.04</v>
      </c>
      <c r="O94" s="219">
        <v>0.05</v>
      </c>
      <c r="P94" s="219">
        <v>0.08</v>
      </c>
      <c r="Q94" s="219">
        <v>0</v>
      </c>
      <c r="R94" s="219">
        <v>0</v>
      </c>
      <c r="S94" s="219">
        <v>0</v>
      </c>
      <c r="T94" s="219">
        <v>0</v>
      </c>
      <c r="U94" s="219">
        <v>0</v>
      </c>
      <c r="V94" s="219">
        <v>0</v>
      </c>
      <c r="W94" s="219">
        <v>0</v>
      </c>
      <c r="X94" s="219">
        <v>0</v>
      </c>
      <c r="Y94" s="219">
        <v>0</v>
      </c>
      <c r="Z94" s="219">
        <v>0</v>
      </c>
      <c r="AA94" s="219">
        <v>0</v>
      </c>
      <c r="AB94" s="219">
        <v>0</v>
      </c>
      <c r="AC94" s="219">
        <v>0.05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10.199999999999999</v>
      </c>
      <c r="AL94" s="219">
        <v>0</v>
      </c>
      <c r="AM94" s="219">
        <v>0</v>
      </c>
      <c r="AN94" s="219">
        <v>0</v>
      </c>
      <c r="AO94" s="219">
        <v>21.22</v>
      </c>
      <c r="AP94" s="219">
        <v>0</v>
      </c>
    </row>
    <row r="95" spans="1:42">
      <c r="A95" t="s">
        <v>137</v>
      </c>
      <c r="B95" s="219">
        <v>0</v>
      </c>
      <c r="C95" s="219">
        <v>1.63</v>
      </c>
      <c r="D95" s="219">
        <v>0.28000000000000003</v>
      </c>
      <c r="E95" s="219">
        <v>0</v>
      </c>
      <c r="F95" s="219">
        <v>0</v>
      </c>
      <c r="G95" s="219">
        <v>3.04</v>
      </c>
      <c r="H95" s="219">
        <v>0</v>
      </c>
      <c r="I95" s="219">
        <v>3.95</v>
      </c>
      <c r="J95" s="219">
        <v>0.26</v>
      </c>
      <c r="K95" s="219">
        <v>0</v>
      </c>
      <c r="L95" s="219">
        <v>0.25</v>
      </c>
      <c r="M95" s="219">
        <v>0.04</v>
      </c>
      <c r="N95" s="219">
        <v>0.04</v>
      </c>
      <c r="O95" s="219">
        <v>0.05</v>
      </c>
      <c r="P95" s="219">
        <v>0.08</v>
      </c>
      <c r="Q95" s="219">
        <v>0</v>
      </c>
      <c r="R95" s="219">
        <v>0</v>
      </c>
      <c r="S95" s="219">
        <v>0</v>
      </c>
      <c r="T95" s="219">
        <v>0</v>
      </c>
      <c r="U95" s="219">
        <v>0</v>
      </c>
      <c r="V95" s="219">
        <v>0</v>
      </c>
      <c r="W95" s="219">
        <v>0</v>
      </c>
      <c r="X95" s="219">
        <v>0</v>
      </c>
      <c r="Y95" s="219">
        <v>0</v>
      </c>
      <c r="Z95" s="219">
        <v>0</v>
      </c>
      <c r="AA95" s="219">
        <v>0</v>
      </c>
      <c r="AB95" s="219">
        <v>0</v>
      </c>
      <c r="AC95" s="219">
        <v>0.56999999999999995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10.199999999999999</v>
      </c>
      <c r="AL95" s="219">
        <v>0</v>
      </c>
      <c r="AM95" s="219">
        <v>0</v>
      </c>
      <c r="AN95" s="219">
        <v>0</v>
      </c>
      <c r="AO95" s="219">
        <v>21.22</v>
      </c>
      <c r="AP95" s="219">
        <v>0</v>
      </c>
    </row>
    <row r="96" spans="1:42">
      <c r="A96" t="s">
        <v>138</v>
      </c>
      <c r="B96" s="219">
        <v>0</v>
      </c>
      <c r="C96" s="219">
        <v>1.63</v>
      </c>
      <c r="D96" s="219">
        <v>0.28000000000000003</v>
      </c>
      <c r="E96" s="219">
        <v>0</v>
      </c>
      <c r="F96" s="219">
        <v>0</v>
      </c>
      <c r="G96" s="219">
        <v>3.04</v>
      </c>
      <c r="H96" s="219">
        <v>0</v>
      </c>
      <c r="I96" s="219">
        <v>3.95</v>
      </c>
      <c r="J96" s="219">
        <v>0.26</v>
      </c>
      <c r="K96" s="219">
        <v>0</v>
      </c>
      <c r="L96" s="219">
        <v>0.25</v>
      </c>
      <c r="M96" s="219">
        <v>0.04</v>
      </c>
      <c r="N96" s="219">
        <v>0.04</v>
      </c>
      <c r="O96" s="219">
        <v>0.05</v>
      </c>
      <c r="P96" s="219">
        <v>0.08</v>
      </c>
      <c r="Q96" s="219">
        <v>0</v>
      </c>
      <c r="R96" s="219">
        <v>0</v>
      </c>
      <c r="S96" s="219">
        <v>0</v>
      </c>
      <c r="T96" s="219">
        <v>0</v>
      </c>
      <c r="U96" s="219">
        <v>0</v>
      </c>
      <c r="V96" s="219">
        <v>0</v>
      </c>
      <c r="W96" s="219">
        <v>0</v>
      </c>
      <c r="X96" s="219">
        <v>0</v>
      </c>
      <c r="Y96" s="219">
        <v>0</v>
      </c>
      <c r="Z96" s="219">
        <v>0</v>
      </c>
      <c r="AA96" s="219">
        <v>0</v>
      </c>
      <c r="AB96" s="219">
        <v>0</v>
      </c>
      <c r="AC96" s="219">
        <v>0.56999999999999995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10.199999999999999</v>
      </c>
      <c r="AL96" s="219">
        <v>0</v>
      </c>
      <c r="AM96" s="219">
        <v>0</v>
      </c>
      <c r="AN96" s="219">
        <v>0</v>
      </c>
      <c r="AO96" s="219">
        <v>21.22</v>
      </c>
      <c r="AP96" s="219">
        <v>0</v>
      </c>
    </row>
    <row r="97" spans="1:42">
      <c r="A97" t="s">
        <v>139</v>
      </c>
      <c r="B97" s="219">
        <v>0</v>
      </c>
      <c r="C97" s="219">
        <v>1.63</v>
      </c>
      <c r="D97" s="219">
        <v>0.28000000000000003</v>
      </c>
      <c r="E97" s="219">
        <v>0</v>
      </c>
      <c r="F97" s="219">
        <v>0</v>
      </c>
      <c r="G97" s="219">
        <v>3.04</v>
      </c>
      <c r="H97" s="219">
        <v>0</v>
      </c>
      <c r="I97" s="219">
        <v>3.95</v>
      </c>
      <c r="J97" s="219">
        <v>0.26</v>
      </c>
      <c r="K97" s="219">
        <v>0</v>
      </c>
      <c r="L97" s="219">
        <v>0.25</v>
      </c>
      <c r="M97" s="219">
        <v>0.04</v>
      </c>
      <c r="N97" s="219">
        <v>0.04</v>
      </c>
      <c r="O97" s="219">
        <v>0.05</v>
      </c>
      <c r="P97" s="219">
        <v>0.08</v>
      </c>
      <c r="Q97" s="219">
        <v>0</v>
      </c>
      <c r="R97" s="219">
        <v>0</v>
      </c>
      <c r="S97" s="219">
        <v>0</v>
      </c>
      <c r="T97" s="219">
        <v>0</v>
      </c>
      <c r="U97" s="219">
        <v>0</v>
      </c>
      <c r="V97" s="219">
        <v>0</v>
      </c>
      <c r="W97" s="219">
        <v>0</v>
      </c>
      <c r="X97" s="219">
        <v>0</v>
      </c>
      <c r="Y97" s="219">
        <v>0</v>
      </c>
      <c r="Z97" s="219">
        <v>0</v>
      </c>
      <c r="AA97" s="219">
        <v>0</v>
      </c>
      <c r="AB97" s="219">
        <v>0</v>
      </c>
      <c r="AC97" s="219">
        <v>0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10.199999999999999</v>
      </c>
      <c r="AL97" s="219">
        <v>0</v>
      </c>
      <c r="AM97" s="219">
        <v>0</v>
      </c>
      <c r="AN97" s="219">
        <v>0</v>
      </c>
      <c r="AO97" s="219">
        <v>21.22</v>
      </c>
      <c r="AP97" s="219">
        <v>0</v>
      </c>
    </row>
    <row r="98" spans="1:42">
      <c r="A98" t="s">
        <v>140</v>
      </c>
      <c r="B98" s="219">
        <v>0</v>
      </c>
      <c r="C98" s="219">
        <v>1.63</v>
      </c>
      <c r="D98" s="219">
        <v>0.28000000000000003</v>
      </c>
      <c r="E98" s="219">
        <v>0</v>
      </c>
      <c r="F98" s="219">
        <v>0</v>
      </c>
      <c r="G98" s="219">
        <v>3.04</v>
      </c>
      <c r="H98" s="219">
        <v>0</v>
      </c>
      <c r="I98" s="219">
        <v>3.95</v>
      </c>
      <c r="J98" s="219">
        <v>0.26</v>
      </c>
      <c r="K98" s="219">
        <v>0</v>
      </c>
      <c r="L98" s="219">
        <v>0.25</v>
      </c>
      <c r="M98" s="219">
        <v>0.04</v>
      </c>
      <c r="N98" s="219">
        <v>0.04</v>
      </c>
      <c r="O98" s="219">
        <v>0.05</v>
      </c>
      <c r="P98" s="219">
        <v>0.08</v>
      </c>
      <c r="Q98" s="219">
        <v>0</v>
      </c>
      <c r="R98" s="219">
        <v>0</v>
      </c>
      <c r="S98" s="219">
        <v>0</v>
      </c>
      <c r="T98" s="219">
        <v>0</v>
      </c>
      <c r="U98" s="219">
        <v>0</v>
      </c>
      <c r="V98" s="219">
        <v>0</v>
      </c>
      <c r="W98" s="219">
        <v>0</v>
      </c>
      <c r="X98" s="219">
        <v>0</v>
      </c>
      <c r="Y98" s="219">
        <v>0</v>
      </c>
      <c r="Z98" s="219">
        <v>0</v>
      </c>
      <c r="AA98" s="219">
        <v>0</v>
      </c>
      <c r="AB98" s="219">
        <v>0</v>
      </c>
      <c r="AC98" s="219">
        <v>0</v>
      </c>
      <c r="AD98" s="219">
        <v>0</v>
      </c>
      <c r="AE98" s="219">
        <v>0</v>
      </c>
      <c r="AF98" s="219">
        <v>0</v>
      </c>
      <c r="AG98" s="219">
        <v>0.3</v>
      </c>
      <c r="AH98" s="219">
        <v>0</v>
      </c>
      <c r="AI98" s="219">
        <v>0</v>
      </c>
      <c r="AJ98" s="219">
        <v>0</v>
      </c>
      <c r="AK98" s="219">
        <v>10.199999999999999</v>
      </c>
      <c r="AL98" s="219">
        <v>0</v>
      </c>
      <c r="AM98" s="219">
        <v>0</v>
      </c>
      <c r="AN98" s="219">
        <v>0</v>
      </c>
      <c r="AO98" s="219">
        <v>21.22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3.9330000000000025E-2</v>
      </c>
      <c r="D99">
        <f t="shared" si="0"/>
        <v>6.7200000000000081E-3</v>
      </c>
      <c r="E99">
        <f t="shared" si="0"/>
        <v>0</v>
      </c>
      <c r="F99">
        <f t="shared" si="0"/>
        <v>0</v>
      </c>
      <c r="G99">
        <f t="shared" si="0"/>
        <v>7.3310000000000014E-2</v>
      </c>
      <c r="H99">
        <f t="shared" si="0"/>
        <v>0</v>
      </c>
      <c r="I99">
        <f t="shared" si="0"/>
        <v>9.347999999999991E-2</v>
      </c>
      <c r="J99">
        <f t="shared" si="0"/>
        <v>6.2400000000000112E-3</v>
      </c>
      <c r="K99">
        <f t="shared" si="0"/>
        <v>0</v>
      </c>
      <c r="L99">
        <f t="shared" si="0"/>
        <v>3.7675000000000013E-3</v>
      </c>
      <c r="M99">
        <f t="shared" si="0"/>
        <v>9.1749999999999948E-4</v>
      </c>
      <c r="N99">
        <f t="shared" si="0"/>
        <v>9.6000000000000067E-4</v>
      </c>
      <c r="O99">
        <f t="shared" si="0"/>
        <v>1.1999999999999977E-3</v>
      </c>
      <c r="P99">
        <f t="shared" si="0"/>
        <v>1.9200000000000013E-3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6.2750000000000002E-4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7.4999999999999993E-5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0.2036875000000001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4.2439999999999999E-2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37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37"/>
    </row>
    <row r="3" spans="1:42">
      <c r="A3" t="s">
        <v>45</v>
      </c>
      <c r="B3" s="219">
        <v>0</v>
      </c>
      <c r="C3" s="219">
        <v>10.15</v>
      </c>
      <c r="D3" s="219">
        <v>1.77</v>
      </c>
      <c r="E3" s="219">
        <v>0</v>
      </c>
      <c r="F3" s="219">
        <v>0</v>
      </c>
      <c r="G3" s="219">
        <v>20.329999999999998</v>
      </c>
      <c r="H3" s="219">
        <v>0</v>
      </c>
      <c r="I3" s="219">
        <v>25.23</v>
      </c>
      <c r="J3" s="219">
        <v>1.68</v>
      </c>
      <c r="K3" s="219">
        <v>0.17</v>
      </c>
      <c r="L3" s="219">
        <v>210.12</v>
      </c>
      <c r="M3" s="219">
        <v>1.03</v>
      </c>
      <c r="N3" s="219">
        <v>1.32</v>
      </c>
      <c r="O3" s="219">
        <v>0</v>
      </c>
      <c r="P3" s="219">
        <v>1.56</v>
      </c>
      <c r="Q3" s="219">
        <v>0.24</v>
      </c>
      <c r="R3" s="219">
        <v>0.47</v>
      </c>
      <c r="S3" s="219">
        <v>0.28999999999999998</v>
      </c>
      <c r="T3" s="219">
        <v>0</v>
      </c>
      <c r="U3" s="219">
        <v>1.55</v>
      </c>
      <c r="V3" s="219">
        <v>0.22</v>
      </c>
      <c r="W3" s="219">
        <v>0.5</v>
      </c>
      <c r="X3" s="219">
        <v>2.87</v>
      </c>
      <c r="Y3" s="219">
        <v>0</v>
      </c>
      <c r="Z3" s="219">
        <v>2.84</v>
      </c>
      <c r="AA3" s="219">
        <v>1.01</v>
      </c>
      <c r="AB3" s="219">
        <v>0</v>
      </c>
      <c r="AC3" s="219">
        <v>0.59</v>
      </c>
      <c r="AD3" s="219">
        <v>0</v>
      </c>
      <c r="AE3" s="219">
        <v>0</v>
      </c>
      <c r="AF3" s="219">
        <v>0</v>
      </c>
      <c r="AG3" s="219">
        <v>0</v>
      </c>
      <c r="AH3" s="219">
        <v>0</v>
      </c>
      <c r="AI3" s="219">
        <v>0</v>
      </c>
      <c r="AJ3" s="219">
        <v>0</v>
      </c>
      <c r="AK3" s="219">
        <v>0</v>
      </c>
      <c r="AL3" s="219">
        <v>0</v>
      </c>
      <c r="AM3" s="219">
        <v>0</v>
      </c>
      <c r="AN3" s="219">
        <v>0</v>
      </c>
      <c r="AO3" s="219">
        <v>0</v>
      </c>
      <c r="AP3" s="219">
        <v>0</v>
      </c>
    </row>
    <row r="4" spans="1:42">
      <c r="A4" t="s">
        <v>46</v>
      </c>
      <c r="B4" s="219">
        <v>0</v>
      </c>
      <c r="C4" s="219">
        <v>10.15</v>
      </c>
      <c r="D4" s="219">
        <v>1.77</v>
      </c>
      <c r="E4" s="219">
        <v>0</v>
      </c>
      <c r="F4" s="219">
        <v>0</v>
      </c>
      <c r="G4" s="219">
        <v>20.329999999999998</v>
      </c>
      <c r="H4" s="219">
        <v>0</v>
      </c>
      <c r="I4" s="219">
        <v>25.23</v>
      </c>
      <c r="J4" s="219">
        <v>1.68</v>
      </c>
      <c r="K4" s="219">
        <v>0.17</v>
      </c>
      <c r="L4" s="219">
        <v>210.12</v>
      </c>
      <c r="M4" s="219">
        <v>1.03</v>
      </c>
      <c r="N4" s="219">
        <v>1.32</v>
      </c>
      <c r="O4" s="219">
        <v>0</v>
      </c>
      <c r="P4" s="219">
        <v>1.56</v>
      </c>
      <c r="Q4" s="219">
        <v>0.24</v>
      </c>
      <c r="R4" s="219">
        <v>0.47</v>
      </c>
      <c r="S4" s="219">
        <v>0.28999999999999998</v>
      </c>
      <c r="T4" s="219">
        <v>0</v>
      </c>
      <c r="U4" s="219">
        <v>1.55</v>
      </c>
      <c r="V4" s="219">
        <v>0.22</v>
      </c>
      <c r="W4" s="219">
        <v>0.47</v>
      </c>
      <c r="X4" s="219">
        <v>2.87</v>
      </c>
      <c r="Y4" s="219">
        <v>0</v>
      </c>
      <c r="Z4" s="219">
        <v>2.84</v>
      </c>
      <c r="AA4" s="219">
        <v>1.01</v>
      </c>
      <c r="AB4" s="219">
        <v>0</v>
      </c>
      <c r="AC4" s="219">
        <v>0.59</v>
      </c>
      <c r="AD4" s="219">
        <v>0</v>
      </c>
      <c r="AE4" s="219">
        <v>0</v>
      </c>
      <c r="AF4" s="219">
        <v>0</v>
      </c>
      <c r="AG4" s="219">
        <v>0</v>
      </c>
      <c r="AH4" s="219">
        <v>0</v>
      </c>
      <c r="AI4" s="219">
        <v>0</v>
      </c>
      <c r="AJ4" s="219">
        <v>0</v>
      </c>
      <c r="AK4" s="219">
        <v>0</v>
      </c>
      <c r="AL4" s="219">
        <v>0</v>
      </c>
      <c r="AM4" s="219">
        <v>0</v>
      </c>
      <c r="AN4" s="219">
        <v>0</v>
      </c>
      <c r="AO4" s="219">
        <v>0</v>
      </c>
      <c r="AP4" s="219">
        <v>0</v>
      </c>
    </row>
    <row r="5" spans="1:42">
      <c r="A5" t="s">
        <v>47</v>
      </c>
      <c r="B5" s="219">
        <v>0</v>
      </c>
      <c r="C5" s="219">
        <v>10.15</v>
      </c>
      <c r="D5" s="219">
        <v>1.77</v>
      </c>
      <c r="E5" s="219">
        <v>0</v>
      </c>
      <c r="F5" s="219">
        <v>0</v>
      </c>
      <c r="G5" s="219">
        <v>20.329999999999998</v>
      </c>
      <c r="H5" s="219">
        <v>0</v>
      </c>
      <c r="I5" s="219">
        <v>25.23</v>
      </c>
      <c r="J5" s="219">
        <v>1.68</v>
      </c>
      <c r="K5" s="219">
        <v>0.17</v>
      </c>
      <c r="L5" s="219">
        <v>210.12</v>
      </c>
      <c r="M5" s="219">
        <v>1.03</v>
      </c>
      <c r="N5" s="219">
        <v>1.32</v>
      </c>
      <c r="O5" s="219">
        <v>0</v>
      </c>
      <c r="P5" s="219">
        <v>1.56</v>
      </c>
      <c r="Q5" s="219">
        <v>0.24</v>
      </c>
      <c r="R5" s="219">
        <v>0.47</v>
      </c>
      <c r="S5" s="219">
        <v>0.28999999999999998</v>
      </c>
      <c r="T5" s="219">
        <v>0</v>
      </c>
      <c r="U5" s="219">
        <v>1.55</v>
      </c>
      <c r="V5" s="219">
        <v>0.22</v>
      </c>
      <c r="W5" s="219">
        <v>0.47</v>
      </c>
      <c r="X5" s="219">
        <v>2.87</v>
      </c>
      <c r="Y5" s="219">
        <v>0</v>
      </c>
      <c r="Z5" s="219">
        <v>2.84</v>
      </c>
      <c r="AA5" s="219">
        <v>1.01</v>
      </c>
      <c r="AB5" s="219">
        <v>0</v>
      </c>
      <c r="AC5" s="219">
        <v>0.59</v>
      </c>
      <c r="AD5" s="219">
        <v>0</v>
      </c>
      <c r="AE5" s="219">
        <v>0</v>
      </c>
      <c r="AF5" s="219">
        <v>0</v>
      </c>
      <c r="AG5" s="219">
        <v>0</v>
      </c>
      <c r="AH5" s="219">
        <v>0</v>
      </c>
      <c r="AI5" s="219">
        <v>0</v>
      </c>
      <c r="AJ5" s="219">
        <v>0</v>
      </c>
      <c r="AK5" s="219">
        <v>0</v>
      </c>
      <c r="AL5" s="219">
        <v>0</v>
      </c>
      <c r="AM5" s="219">
        <v>0</v>
      </c>
      <c r="AN5" s="219">
        <v>0</v>
      </c>
      <c r="AO5" s="219">
        <v>0</v>
      </c>
      <c r="AP5" s="219">
        <v>0</v>
      </c>
    </row>
    <row r="6" spans="1:42">
      <c r="A6" t="s">
        <v>48</v>
      </c>
      <c r="B6" s="219">
        <v>0</v>
      </c>
      <c r="C6" s="219">
        <v>10.15</v>
      </c>
      <c r="D6" s="219">
        <v>1.77</v>
      </c>
      <c r="E6" s="219">
        <v>0</v>
      </c>
      <c r="F6" s="219">
        <v>0</v>
      </c>
      <c r="G6" s="219">
        <v>20.329999999999998</v>
      </c>
      <c r="H6" s="219">
        <v>0</v>
      </c>
      <c r="I6" s="219">
        <v>25.23</v>
      </c>
      <c r="J6" s="219">
        <v>1.68</v>
      </c>
      <c r="K6" s="219">
        <v>0.17</v>
      </c>
      <c r="L6" s="219">
        <v>210.12</v>
      </c>
      <c r="M6" s="219">
        <v>1.03</v>
      </c>
      <c r="N6" s="219">
        <v>1.32</v>
      </c>
      <c r="O6" s="219">
        <v>0</v>
      </c>
      <c r="P6" s="219">
        <v>1.56</v>
      </c>
      <c r="Q6" s="219">
        <v>0.24</v>
      </c>
      <c r="R6" s="219">
        <v>0.47</v>
      </c>
      <c r="S6" s="219">
        <v>0.28999999999999998</v>
      </c>
      <c r="T6" s="219">
        <v>0</v>
      </c>
      <c r="U6" s="219">
        <v>1.55</v>
      </c>
      <c r="V6" s="219">
        <v>0.22</v>
      </c>
      <c r="W6" s="219">
        <v>0.47</v>
      </c>
      <c r="X6" s="219">
        <v>2.87</v>
      </c>
      <c r="Y6" s="219">
        <v>0</v>
      </c>
      <c r="Z6" s="219">
        <v>2.84</v>
      </c>
      <c r="AA6" s="219">
        <v>1.01</v>
      </c>
      <c r="AB6" s="219">
        <v>0</v>
      </c>
      <c r="AC6" s="219">
        <v>0.3</v>
      </c>
      <c r="AD6" s="219">
        <v>0</v>
      </c>
      <c r="AE6" s="219">
        <v>0</v>
      </c>
      <c r="AF6" s="219">
        <v>0</v>
      </c>
      <c r="AG6" s="219">
        <v>0</v>
      </c>
      <c r="AH6" s="219">
        <v>0</v>
      </c>
      <c r="AI6" s="219">
        <v>0</v>
      </c>
      <c r="AJ6" s="219">
        <v>0</v>
      </c>
      <c r="AK6" s="219">
        <v>0</v>
      </c>
      <c r="AL6" s="219">
        <v>0</v>
      </c>
      <c r="AM6" s="219">
        <v>0</v>
      </c>
      <c r="AN6" s="219">
        <v>0</v>
      </c>
      <c r="AO6" s="219">
        <v>0</v>
      </c>
      <c r="AP6" s="219">
        <v>0</v>
      </c>
    </row>
    <row r="7" spans="1:42">
      <c r="A7" t="s">
        <v>49</v>
      </c>
      <c r="B7" s="219">
        <v>0</v>
      </c>
      <c r="C7" s="219">
        <v>10.47</v>
      </c>
      <c r="D7" s="219">
        <v>1.77</v>
      </c>
      <c r="E7" s="219">
        <v>0</v>
      </c>
      <c r="F7" s="219">
        <v>0</v>
      </c>
      <c r="G7" s="219">
        <v>20.329999999999998</v>
      </c>
      <c r="H7" s="219">
        <v>0</v>
      </c>
      <c r="I7" s="219">
        <v>25.23</v>
      </c>
      <c r="J7" s="219">
        <v>1.68</v>
      </c>
      <c r="K7" s="219">
        <v>0.17</v>
      </c>
      <c r="L7" s="219">
        <v>205.57</v>
      </c>
      <c r="M7" s="219">
        <v>1.03</v>
      </c>
      <c r="N7" s="219">
        <v>1.32</v>
      </c>
      <c r="O7" s="219">
        <v>0</v>
      </c>
      <c r="P7" s="219">
        <v>1.56</v>
      </c>
      <c r="Q7" s="219">
        <v>0.24</v>
      </c>
      <c r="R7" s="219">
        <v>0.47</v>
      </c>
      <c r="S7" s="219">
        <v>0.28999999999999998</v>
      </c>
      <c r="T7" s="219">
        <v>0</v>
      </c>
      <c r="U7" s="219">
        <v>1.55</v>
      </c>
      <c r="V7" s="219">
        <v>0.22</v>
      </c>
      <c r="W7" s="219">
        <v>0.47</v>
      </c>
      <c r="X7" s="219">
        <v>2.87</v>
      </c>
      <c r="Y7" s="219">
        <v>0</v>
      </c>
      <c r="Z7" s="219">
        <v>2.84</v>
      </c>
      <c r="AA7" s="219">
        <v>1.01</v>
      </c>
      <c r="AB7" s="219">
        <v>0</v>
      </c>
      <c r="AC7" s="219">
        <v>0.3</v>
      </c>
      <c r="AD7" s="219">
        <v>0</v>
      </c>
      <c r="AE7" s="219">
        <v>0</v>
      </c>
      <c r="AF7" s="219">
        <v>0</v>
      </c>
      <c r="AG7" s="219">
        <v>0</v>
      </c>
      <c r="AH7" s="219">
        <v>0</v>
      </c>
      <c r="AI7" s="219">
        <v>0</v>
      </c>
      <c r="AJ7" s="219">
        <v>0</v>
      </c>
      <c r="AK7" s="219">
        <v>0</v>
      </c>
      <c r="AL7" s="219">
        <v>0</v>
      </c>
      <c r="AM7" s="219">
        <v>0</v>
      </c>
      <c r="AN7" s="219">
        <v>0</v>
      </c>
      <c r="AO7" s="219">
        <v>0</v>
      </c>
      <c r="AP7" s="219">
        <v>0</v>
      </c>
    </row>
    <row r="8" spans="1:42">
      <c r="A8" t="s">
        <v>50</v>
      </c>
      <c r="B8" s="219">
        <v>0</v>
      </c>
      <c r="C8" s="219">
        <v>10.47</v>
      </c>
      <c r="D8" s="219">
        <v>1.77</v>
      </c>
      <c r="E8" s="219">
        <v>0</v>
      </c>
      <c r="F8" s="219">
        <v>0</v>
      </c>
      <c r="G8" s="219">
        <v>20.329999999999998</v>
      </c>
      <c r="H8" s="219">
        <v>0</v>
      </c>
      <c r="I8" s="219">
        <v>25.23</v>
      </c>
      <c r="J8" s="219">
        <v>1.68</v>
      </c>
      <c r="K8" s="219">
        <v>0.17</v>
      </c>
      <c r="L8" s="219">
        <v>205.57</v>
      </c>
      <c r="M8" s="219">
        <v>1.03</v>
      </c>
      <c r="N8" s="219">
        <v>1.32</v>
      </c>
      <c r="O8" s="219">
        <v>0</v>
      </c>
      <c r="P8" s="219">
        <v>1.56</v>
      </c>
      <c r="Q8" s="219">
        <v>0.24</v>
      </c>
      <c r="R8" s="219">
        <v>0.47</v>
      </c>
      <c r="S8" s="219">
        <v>0.28999999999999998</v>
      </c>
      <c r="T8" s="219">
        <v>0</v>
      </c>
      <c r="U8" s="219">
        <v>1.55</v>
      </c>
      <c r="V8" s="219">
        <v>0.22</v>
      </c>
      <c r="W8" s="219">
        <v>0.47</v>
      </c>
      <c r="X8" s="219">
        <v>2.87</v>
      </c>
      <c r="Y8" s="219">
        <v>0</v>
      </c>
      <c r="Z8" s="219">
        <v>2.84</v>
      </c>
      <c r="AA8" s="219">
        <v>1.01</v>
      </c>
      <c r="AB8" s="219">
        <v>0</v>
      </c>
      <c r="AC8" s="219">
        <v>0.3</v>
      </c>
      <c r="AD8" s="219">
        <v>0</v>
      </c>
      <c r="AE8" s="219">
        <v>0</v>
      </c>
      <c r="AF8" s="219">
        <v>0</v>
      </c>
      <c r="AG8" s="219">
        <v>0</v>
      </c>
      <c r="AH8" s="219">
        <v>0</v>
      </c>
      <c r="AI8" s="219">
        <v>0</v>
      </c>
      <c r="AJ8" s="219">
        <v>0</v>
      </c>
      <c r="AK8" s="219">
        <v>0</v>
      </c>
      <c r="AL8" s="219">
        <v>0</v>
      </c>
      <c r="AM8" s="219">
        <v>0</v>
      </c>
      <c r="AN8" s="219">
        <v>0</v>
      </c>
      <c r="AO8" s="219">
        <v>0</v>
      </c>
      <c r="AP8" s="219">
        <v>0</v>
      </c>
    </row>
    <row r="9" spans="1:42">
      <c r="A9" t="s">
        <v>51</v>
      </c>
      <c r="B9" s="219">
        <v>0</v>
      </c>
      <c r="C9" s="219">
        <v>10.47</v>
      </c>
      <c r="D9" s="219">
        <v>1.77</v>
      </c>
      <c r="E9" s="219">
        <v>0</v>
      </c>
      <c r="F9" s="219">
        <v>0</v>
      </c>
      <c r="G9" s="219">
        <v>20.329999999999998</v>
      </c>
      <c r="H9" s="219">
        <v>0</v>
      </c>
      <c r="I9" s="219">
        <v>25.23</v>
      </c>
      <c r="J9" s="219">
        <v>1.68</v>
      </c>
      <c r="K9" s="219">
        <v>0.17</v>
      </c>
      <c r="L9" s="219">
        <v>205.57</v>
      </c>
      <c r="M9" s="219">
        <v>1.03</v>
      </c>
      <c r="N9" s="219">
        <v>1.32</v>
      </c>
      <c r="O9" s="219">
        <v>0</v>
      </c>
      <c r="P9" s="219">
        <v>1.56</v>
      </c>
      <c r="Q9" s="219">
        <v>0.24</v>
      </c>
      <c r="R9" s="219">
        <v>0.47</v>
      </c>
      <c r="S9" s="219">
        <v>0.28999999999999998</v>
      </c>
      <c r="T9" s="219">
        <v>0</v>
      </c>
      <c r="U9" s="219">
        <v>1.55</v>
      </c>
      <c r="V9" s="219">
        <v>0.21</v>
      </c>
      <c r="W9" s="219">
        <v>0.47</v>
      </c>
      <c r="X9" s="219">
        <v>2.87</v>
      </c>
      <c r="Y9" s="219">
        <v>0</v>
      </c>
      <c r="Z9" s="219">
        <v>2.84</v>
      </c>
      <c r="AA9" s="219">
        <v>1.01</v>
      </c>
      <c r="AB9" s="219">
        <v>0</v>
      </c>
      <c r="AC9" s="219">
        <v>0.3</v>
      </c>
      <c r="AD9" s="219">
        <v>0</v>
      </c>
      <c r="AE9" s="219">
        <v>0</v>
      </c>
      <c r="AF9" s="219">
        <v>0</v>
      </c>
      <c r="AG9" s="219">
        <v>0</v>
      </c>
      <c r="AH9" s="219">
        <v>0</v>
      </c>
      <c r="AI9" s="219">
        <v>0</v>
      </c>
      <c r="AJ9" s="219">
        <v>0</v>
      </c>
      <c r="AK9" s="219">
        <v>0</v>
      </c>
      <c r="AL9" s="219">
        <v>0</v>
      </c>
      <c r="AM9" s="219">
        <v>0</v>
      </c>
      <c r="AN9" s="219">
        <v>0</v>
      </c>
      <c r="AO9" s="219">
        <v>0</v>
      </c>
      <c r="AP9" s="219">
        <v>0</v>
      </c>
    </row>
    <row r="10" spans="1:42">
      <c r="A10" t="s">
        <v>52</v>
      </c>
      <c r="B10" s="219">
        <v>0</v>
      </c>
      <c r="C10" s="219">
        <v>10.47</v>
      </c>
      <c r="D10" s="219">
        <v>1.77</v>
      </c>
      <c r="E10" s="219">
        <v>0</v>
      </c>
      <c r="F10" s="219">
        <v>0</v>
      </c>
      <c r="G10" s="219">
        <v>20.329999999999998</v>
      </c>
      <c r="H10" s="219">
        <v>0</v>
      </c>
      <c r="I10" s="219">
        <v>25.23</v>
      </c>
      <c r="J10" s="219">
        <v>1.68</v>
      </c>
      <c r="K10" s="219">
        <v>0.17</v>
      </c>
      <c r="L10" s="219">
        <v>205.57</v>
      </c>
      <c r="M10" s="219">
        <v>1.03</v>
      </c>
      <c r="N10" s="219">
        <v>1.32</v>
      </c>
      <c r="O10" s="219">
        <v>0</v>
      </c>
      <c r="P10" s="219">
        <v>1.56</v>
      </c>
      <c r="Q10" s="219">
        <v>0.24</v>
      </c>
      <c r="R10" s="219">
        <v>0.47</v>
      </c>
      <c r="S10" s="219">
        <v>0.28999999999999998</v>
      </c>
      <c r="T10" s="219">
        <v>0</v>
      </c>
      <c r="U10" s="219">
        <v>1.55</v>
      </c>
      <c r="V10" s="219">
        <v>0.21</v>
      </c>
      <c r="W10" s="219">
        <v>0.47</v>
      </c>
      <c r="X10" s="219">
        <v>2.87</v>
      </c>
      <c r="Y10" s="219">
        <v>0</v>
      </c>
      <c r="Z10" s="219">
        <v>2.84</v>
      </c>
      <c r="AA10" s="219">
        <v>1.01</v>
      </c>
      <c r="AB10" s="219">
        <v>0</v>
      </c>
      <c r="AC10" s="219">
        <v>0.3</v>
      </c>
      <c r="AD10" s="219">
        <v>0</v>
      </c>
      <c r="AE10" s="219">
        <v>0</v>
      </c>
      <c r="AF10" s="219">
        <v>0</v>
      </c>
      <c r="AG10" s="219">
        <v>0</v>
      </c>
      <c r="AH10" s="219">
        <v>0</v>
      </c>
      <c r="AI10" s="219">
        <v>0</v>
      </c>
      <c r="AJ10" s="219">
        <v>0</v>
      </c>
      <c r="AK10" s="219">
        <v>0</v>
      </c>
      <c r="AL10" s="219">
        <v>0</v>
      </c>
      <c r="AM10" s="219">
        <v>0</v>
      </c>
      <c r="AN10" s="219">
        <v>0</v>
      </c>
      <c r="AO10" s="219">
        <v>0</v>
      </c>
      <c r="AP10" s="219">
        <v>0</v>
      </c>
    </row>
    <row r="11" spans="1:42">
      <c r="A11" t="s">
        <v>53</v>
      </c>
      <c r="B11" s="219">
        <v>0</v>
      </c>
      <c r="C11" s="219">
        <v>10.79</v>
      </c>
      <c r="D11" s="219">
        <v>1.77</v>
      </c>
      <c r="E11" s="219">
        <v>0</v>
      </c>
      <c r="F11" s="219">
        <v>0</v>
      </c>
      <c r="G11" s="219">
        <v>20.329999999999998</v>
      </c>
      <c r="H11" s="219">
        <v>0</v>
      </c>
      <c r="I11" s="219">
        <v>25.23</v>
      </c>
      <c r="J11" s="219">
        <v>1.68</v>
      </c>
      <c r="K11" s="219">
        <v>0.17</v>
      </c>
      <c r="L11" s="219">
        <v>205.57</v>
      </c>
      <c r="M11" s="219">
        <v>1.03</v>
      </c>
      <c r="N11" s="219">
        <v>1.32</v>
      </c>
      <c r="O11" s="219">
        <v>0</v>
      </c>
      <c r="P11" s="219">
        <v>1.56</v>
      </c>
      <c r="Q11" s="219">
        <v>0.24</v>
      </c>
      <c r="R11" s="219">
        <v>0.47</v>
      </c>
      <c r="S11" s="219">
        <v>0.28999999999999998</v>
      </c>
      <c r="T11" s="219">
        <v>0</v>
      </c>
      <c r="U11" s="219">
        <v>1.55</v>
      </c>
      <c r="V11" s="219">
        <v>0.21</v>
      </c>
      <c r="W11" s="219">
        <v>0.47</v>
      </c>
      <c r="X11" s="219">
        <v>2.87</v>
      </c>
      <c r="Y11" s="219">
        <v>0</v>
      </c>
      <c r="Z11" s="219">
        <v>2.84</v>
      </c>
      <c r="AA11" s="219">
        <v>1.01</v>
      </c>
      <c r="AB11" s="219">
        <v>0</v>
      </c>
      <c r="AC11" s="219">
        <v>0.3</v>
      </c>
      <c r="AD11" s="219">
        <v>0</v>
      </c>
      <c r="AE11" s="219">
        <v>0</v>
      </c>
      <c r="AF11" s="219">
        <v>0</v>
      </c>
      <c r="AG11" s="219">
        <v>0</v>
      </c>
      <c r="AH11" s="219">
        <v>0</v>
      </c>
      <c r="AI11" s="219">
        <v>0</v>
      </c>
      <c r="AJ11" s="219">
        <v>0</v>
      </c>
      <c r="AK11" s="219">
        <v>0</v>
      </c>
      <c r="AL11" s="219">
        <v>0</v>
      </c>
      <c r="AM11" s="219">
        <v>0</v>
      </c>
      <c r="AN11" s="219">
        <v>0</v>
      </c>
      <c r="AO11" s="219">
        <v>0</v>
      </c>
      <c r="AP11" s="219">
        <v>0</v>
      </c>
    </row>
    <row r="12" spans="1:42">
      <c r="A12" t="s">
        <v>54</v>
      </c>
      <c r="B12" s="219">
        <v>0</v>
      </c>
      <c r="C12" s="219">
        <v>10.79</v>
      </c>
      <c r="D12" s="219">
        <v>1.77</v>
      </c>
      <c r="E12" s="219">
        <v>0</v>
      </c>
      <c r="F12" s="219">
        <v>0</v>
      </c>
      <c r="G12" s="219">
        <v>20.329999999999998</v>
      </c>
      <c r="H12" s="219">
        <v>0</v>
      </c>
      <c r="I12" s="219">
        <v>25.23</v>
      </c>
      <c r="J12" s="219">
        <v>1.68</v>
      </c>
      <c r="K12" s="219">
        <v>0.17</v>
      </c>
      <c r="L12" s="219">
        <v>205.57</v>
      </c>
      <c r="M12" s="219">
        <v>1.03</v>
      </c>
      <c r="N12" s="219">
        <v>1.32</v>
      </c>
      <c r="O12" s="219">
        <v>0</v>
      </c>
      <c r="P12" s="219">
        <v>1.56</v>
      </c>
      <c r="Q12" s="219">
        <v>0.24</v>
      </c>
      <c r="R12" s="219">
        <v>0.47</v>
      </c>
      <c r="S12" s="219">
        <v>0.28999999999999998</v>
      </c>
      <c r="T12" s="219">
        <v>0</v>
      </c>
      <c r="U12" s="219">
        <v>1.55</v>
      </c>
      <c r="V12" s="219">
        <v>0.21</v>
      </c>
      <c r="W12" s="219">
        <v>0.47</v>
      </c>
      <c r="X12" s="219">
        <v>2.87</v>
      </c>
      <c r="Y12" s="219">
        <v>0</v>
      </c>
      <c r="Z12" s="219">
        <v>2.84</v>
      </c>
      <c r="AA12" s="219">
        <v>1.01</v>
      </c>
      <c r="AB12" s="219">
        <v>0</v>
      </c>
      <c r="AC12" s="219">
        <v>0.3</v>
      </c>
      <c r="AD12" s="219">
        <v>0</v>
      </c>
      <c r="AE12" s="219">
        <v>0</v>
      </c>
      <c r="AF12" s="219">
        <v>0</v>
      </c>
      <c r="AG12" s="219">
        <v>0</v>
      </c>
      <c r="AH12" s="219">
        <v>0</v>
      </c>
      <c r="AI12" s="219">
        <v>0</v>
      </c>
      <c r="AJ12" s="219">
        <v>0</v>
      </c>
      <c r="AK12" s="219">
        <v>0</v>
      </c>
      <c r="AL12" s="219">
        <v>0</v>
      </c>
      <c r="AM12" s="219">
        <v>0</v>
      </c>
      <c r="AN12" s="219">
        <v>0</v>
      </c>
      <c r="AO12" s="219">
        <v>0</v>
      </c>
      <c r="AP12" s="219">
        <v>0</v>
      </c>
    </row>
    <row r="13" spans="1:42">
      <c r="A13" t="s">
        <v>55</v>
      </c>
      <c r="B13" s="219">
        <v>0</v>
      </c>
      <c r="C13" s="219">
        <v>10.79</v>
      </c>
      <c r="D13" s="219">
        <v>1.77</v>
      </c>
      <c r="E13" s="219">
        <v>0</v>
      </c>
      <c r="F13" s="219">
        <v>0</v>
      </c>
      <c r="G13" s="219">
        <v>20.329999999999998</v>
      </c>
      <c r="H13" s="219">
        <v>0</v>
      </c>
      <c r="I13" s="219">
        <v>25.23</v>
      </c>
      <c r="J13" s="219">
        <v>1.68</v>
      </c>
      <c r="K13" s="219">
        <v>0.17</v>
      </c>
      <c r="L13" s="219">
        <v>205.57</v>
      </c>
      <c r="M13" s="219">
        <v>1.03</v>
      </c>
      <c r="N13" s="219">
        <v>1.32</v>
      </c>
      <c r="O13" s="219">
        <v>0</v>
      </c>
      <c r="P13" s="219">
        <v>1.56</v>
      </c>
      <c r="Q13" s="219">
        <v>0.24</v>
      </c>
      <c r="R13" s="219">
        <v>0.47</v>
      </c>
      <c r="S13" s="219">
        <v>0.28999999999999998</v>
      </c>
      <c r="T13" s="219">
        <v>0</v>
      </c>
      <c r="U13" s="219">
        <v>1.55</v>
      </c>
      <c r="V13" s="219">
        <v>0.21</v>
      </c>
      <c r="W13" s="219">
        <v>0.48</v>
      </c>
      <c r="X13" s="219">
        <v>2.87</v>
      </c>
      <c r="Y13" s="219">
        <v>0</v>
      </c>
      <c r="Z13" s="219">
        <v>2.84</v>
      </c>
      <c r="AA13" s="219">
        <v>1.01</v>
      </c>
      <c r="AB13" s="219">
        <v>0</v>
      </c>
      <c r="AC13" s="219">
        <v>0.3</v>
      </c>
      <c r="AD13" s="219">
        <v>0</v>
      </c>
      <c r="AE13" s="219">
        <v>0</v>
      </c>
      <c r="AF13" s="219">
        <v>0</v>
      </c>
      <c r="AG13" s="219">
        <v>0</v>
      </c>
      <c r="AH13" s="219">
        <v>0</v>
      </c>
      <c r="AI13" s="219">
        <v>0</v>
      </c>
      <c r="AJ13" s="219">
        <v>0</v>
      </c>
      <c r="AK13" s="219">
        <v>0</v>
      </c>
      <c r="AL13" s="219">
        <v>0</v>
      </c>
      <c r="AM13" s="219">
        <v>0</v>
      </c>
      <c r="AN13" s="219">
        <v>0</v>
      </c>
      <c r="AO13" s="219">
        <v>0</v>
      </c>
      <c r="AP13" s="219">
        <v>0</v>
      </c>
    </row>
    <row r="14" spans="1:42">
      <c r="A14" t="s">
        <v>56</v>
      </c>
      <c r="B14" s="219">
        <v>0</v>
      </c>
      <c r="C14" s="219">
        <v>10.79</v>
      </c>
      <c r="D14" s="219">
        <v>1.77</v>
      </c>
      <c r="E14" s="219">
        <v>0</v>
      </c>
      <c r="F14" s="219">
        <v>0</v>
      </c>
      <c r="G14" s="219">
        <v>20.329999999999998</v>
      </c>
      <c r="H14" s="219">
        <v>0</v>
      </c>
      <c r="I14" s="219">
        <v>25.23</v>
      </c>
      <c r="J14" s="219">
        <v>1.68</v>
      </c>
      <c r="K14" s="219">
        <v>0.17</v>
      </c>
      <c r="L14" s="219">
        <v>205.57</v>
      </c>
      <c r="M14" s="219">
        <v>1.03</v>
      </c>
      <c r="N14" s="219">
        <v>1.32</v>
      </c>
      <c r="O14" s="219">
        <v>0</v>
      </c>
      <c r="P14" s="219">
        <v>1.56</v>
      </c>
      <c r="Q14" s="219">
        <v>0.24</v>
      </c>
      <c r="R14" s="219">
        <v>0.47</v>
      </c>
      <c r="S14" s="219">
        <v>0.28999999999999998</v>
      </c>
      <c r="T14" s="219">
        <v>0</v>
      </c>
      <c r="U14" s="219">
        <v>1.55</v>
      </c>
      <c r="V14" s="219">
        <v>0.21</v>
      </c>
      <c r="W14" s="219">
        <v>0.48</v>
      </c>
      <c r="X14" s="219">
        <v>2.87</v>
      </c>
      <c r="Y14" s="219">
        <v>0</v>
      </c>
      <c r="Z14" s="219">
        <v>2.84</v>
      </c>
      <c r="AA14" s="219">
        <v>1.01</v>
      </c>
      <c r="AB14" s="219">
        <v>0</v>
      </c>
      <c r="AC14" s="219">
        <v>0.3</v>
      </c>
      <c r="AD14" s="219">
        <v>0</v>
      </c>
      <c r="AE14" s="219">
        <v>0</v>
      </c>
      <c r="AF14" s="219">
        <v>0</v>
      </c>
      <c r="AG14" s="219">
        <v>0</v>
      </c>
      <c r="AH14" s="219">
        <v>0</v>
      </c>
      <c r="AI14" s="219">
        <v>0</v>
      </c>
      <c r="AJ14" s="219">
        <v>0</v>
      </c>
      <c r="AK14" s="219">
        <v>0</v>
      </c>
      <c r="AL14" s="219">
        <v>0</v>
      </c>
      <c r="AM14" s="219">
        <v>0</v>
      </c>
      <c r="AN14" s="219">
        <v>0</v>
      </c>
      <c r="AO14" s="219">
        <v>0</v>
      </c>
      <c r="AP14" s="219">
        <v>0</v>
      </c>
    </row>
    <row r="15" spans="1:42">
      <c r="A15" t="s">
        <v>57</v>
      </c>
      <c r="B15" s="219">
        <v>0</v>
      </c>
      <c r="C15" s="219">
        <v>10.79</v>
      </c>
      <c r="D15" s="219">
        <v>1.77</v>
      </c>
      <c r="E15" s="219">
        <v>0</v>
      </c>
      <c r="F15" s="219">
        <v>0</v>
      </c>
      <c r="G15" s="219">
        <v>20.329999999999998</v>
      </c>
      <c r="H15" s="219">
        <v>0</v>
      </c>
      <c r="I15" s="219">
        <v>25.23</v>
      </c>
      <c r="J15" s="219">
        <v>1.68</v>
      </c>
      <c r="K15" s="219">
        <v>0.17</v>
      </c>
      <c r="L15" s="219">
        <v>202.74</v>
      </c>
      <c r="M15" s="219">
        <v>1.03</v>
      </c>
      <c r="N15" s="219">
        <v>1.32</v>
      </c>
      <c r="O15" s="219">
        <v>0</v>
      </c>
      <c r="P15" s="219">
        <v>1.56</v>
      </c>
      <c r="Q15" s="219">
        <v>0.24</v>
      </c>
      <c r="R15" s="219">
        <v>0.47</v>
      </c>
      <c r="S15" s="219">
        <v>0.28999999999999998</v>
      </c>
      <c r="T15" s="219">
        <v>0</v>
      </c>
      <c r="U15" s="219">
        <v>1.55</v>
      </c>
      <c r="V15" s="219">
        <v>0.21</v>
      </c>
      <c r="W15" s="219">
        <v>0.48</v>
      </c>
      <c r="X15" s="219">
        <v>2.87</v>
      </c>
      <c r="Y15" s="219">
        <v>0</v>
      </c>
      <c r="Z15" s="219">
        <v>2.84</v>
      </c>
      <c r="AA15" s="219">
        <v>1.01</v>
      </c>
      <c r="AB15" s="219">
        <v>0</v>
      </c>
      <c r="AC15" s="219">
        <v>0.3</v>
      </c>
      <c r="AD15" s="219">
        <v>0</v>
      </c>
      <c r="AE15" s="219">
        <v>0</v>
      </c>
      <c r="AF15" s="219">
        <v>0</v>
      </c>
      <c r="AG15" s="219">
        <v>0</v>
      </c>
      <c r="AH15" s="219">
        <v>0</v>
      </c>
      <c r="AI15" s="219">
        <v>0</v>
      </c>
      <c r="AJ15" s="219">
        <v>0</v>
      </c>
      <c r="AK15" s="219">
        <v>0</v>
      </c>
      <c r="AL15" s="219">
        <v>0</v>
      </c>
      <c r="AM15" s="219">
        <v>0</v>
      </c>
      <c r="AN15" s="219">
        <v>0</v>
      </c>
      <c r="AO15" s="219">
        <v>0</v>
      </c>
      <c r="AP15" s="219">
        <v>0</v>
      </c>
    </row>
    <row r="16" spans="1:42">
      <c r="A16" t="s">
        <v>58</v>
      </c>
      <c r="B16" s="219">
        <v>0</v>
      </c>
      <c r="C16" s="219">
        <v>10.79</v>
      </c>
      <c r="D16" s="219">
        <v>1.77</v>
      </c>
      <c r="E16" s="219">
        <v>0</v>
      </c>
      <c r="F16" s="219">
        <v>0</v>
      </c>
      <c r="G16" s="219">
        <v>20.329999999999998</v>
      </c>
      <c r="H16" s="219">
        <v>0</v>
      </c>
      <c r="I16" s="219">
        <v>25.23</v>
      </c>
      <c r="J16" s="219">
        <v>1.68</v>
      </c>
      <c r="K16" s="219">
        <v>0.17</v>
      </c>
      <c r="L16" s="219">
        <v>202.74</v>
      </c>
      <c r="M16" s="219">
        <v>1.03</v>
      </c>
      <c r="N16" s="219">
        <v>1.32</v>
      </c>
      <c r="O16" s="219">
        <v>0</v>
      </c>
      <c r="P16" s="219">
        <v>1.56</v>
      </c>
      <c r="Q16" s="219">
        <v>0.24</v>
      </c>
      <c r="R16" s="219">
        <v>0.47</v>
      </c>
      <c r="S16" s="219">
        <v>0.28999999999999998</v>
      </c>
      <c r="T16" s="219">
        <v>0</v>
      </c>
      <c r="U16" s="219">
        <v>1.55</v>
      </c>
      <c r="V16" s="219">
        <v>0.21</v>
      </c>
      <c r="W16" s="219">
        <v>0.48</v>
      </c>
      <c r="X16" s="219">
        <v>2.87</v>
      </c>
      <c r="Y16" s="219">
        <v>0</v>
      </c>
      <c r="Z16" s="219">
        <v>2.84</v>
      </c>
      <c r="AA16" s="219">
        <v>1.01</v>
      </c>
      <c r="AB16" s="219">
        <v>0</v>
      </c>
      <c r="AC16" s="219">
        <v>0.3</v>
      </c>
      <c r="AD16" s="219">
        <v>0</v>
      </c>
      <c r="AE16" s="219">
        <v>0</v>
      </c>
      <c r="AF16" s="219">
        <v>0</v>
      </c>
      <c r="AG16" s="219">
        <v>0</v>
      </c>
      <c r="AH16" s="219">
        <v>0</v>
      </c>
      <c r="AI16" s="219">
        <v>0</v>
      </c>
      <c r="AJ16" s="219">
        <v>0</v>
      </c>
      <c r="AK16" s="219">
        <v>0</v>
      </c>
      <c r="AL16" s="219">
        <v>0</v>
      </c>
      <c r="AM16" s="219">
        <v>0</v>
      </c>
      <c r="AN16" s="219">
        <v>0</v>
      </c>
      <c r="AO16" s="219">
        <v>0</v>
      </c>
      <c r="AP16" s="219">
        <v>0</v>
      </c>
    </row>
    <row r="17" spans="1:42">
      <c r="A17" t="s">
        <v>59</v>
      </c>
      <c r="B17" s="219">
        <v>0</v>
      </c>
      <c r="C17" s="219">
        <v>10.79</v>
      </c>
      <c r="D17" s="219">
        <v>1.77</v>
      </c>
      <c r="E17" s="219">
        <v>0</v>
      </c>
      <c r="F17" s="219">
        <v>0</v>
      </c>
      <c r="G17" s="219">
        <v>20.329999999999998</v>
      </c>
      <c r="H17" s="219">
        <v>0</v>
      </c>
      <c r="I17" s="219">
        <v>25.23</v>
      </c>
      <c r="J17" s="219">
        <v>1.68</v>
      </c>
      <c r="K17" s="219">
        <v>0.17</v>
      </c>
      <c r="L17" s="219">
        <v>202.74</v>
      </c>
      <c r="M17" s="219">
        <v>1.03</v>
      </c>
      <c r="N17" s="219">
        <v>1.32</v>
      </c>
      <c r="O17" s="219">
        <v>0</v>
      </c>
      <c r="P17" s="219">
        <v>1.56</v>
      </c>
      <c r="Q17" s="219">
        <v>0.24</v>
      </c>
      <c r="R17" s="219">
        <v>0.47</v>
      </c>
      <c r="S17" s="219">
        <v>0.28999999999999998</v>
      </c>
      <c r="T17" s="219">
        <v>0</v>
      </c>
      <c r="U17" s="219">
        <v>1.55</v>
      </c>
      <c r="V17" s="219">
        <v>0.21</v>
      </c>
      <c r="W17" s="219">
        <v>0.48</v>
      </c>
      <c r="X17" s="219">
        <v>2.87</v>
      </c>
      <c r="Y17" s="219">
        <v>0</v>
      </c>
      <c r="Z17" s="219">
        <v>2.84</v>
      </c>
      <c r="AA17" s="219">
        <v>1.01</v>
      </c>
      <c r="AB17" s="219">
        <v>0</v>
      </c>
      <c r="AC17" s="219">
        <v>0.3</v>
      </c>
      <c r="AD17" s="219">
        <v>0</v>
      </c>
      <c r="AE17" s="219">
        <v>0</v>
      </c>
      <c r="AF17" s="219">
        <v>0</v>
      </c>
      <c r="AG17" s="219">
        <v>0</v>
      </c>
      <c r="AH17" s="219">
        <v>0</v>
      </c>
      <c r="AI17" s="219">
        <v>0</v>
      </c>
      <c r="AJ17" s="219">
        <v>0</v>
      </c>
      <c r="AK17" s="219">
        <v>0</v>
      </c>
      <c r="AL17" s="219">
        <v>0</v>
      </c>
      <c r="AM17" s="219">
        <v>0</v>
      </c>
      <c r="AN17" s="219">
        <v>0</v>
      </c>
      <c r="AO17" s="219">
        <v>0</v>
      </c>
      <c r="AP17" s="219">
        <v>0</v>
      </c>
    </row>
    <row r="18" spans="1:42">
      <c r="A18" t="s">
        <v>60</v>
      </c>
      <c r="B18" s="219">
        <v>0</v>
      </c>
      <c r="C18" s="219">
        <v>10.79</v>
      </c>
      <c r="D18" s="219">
        <v>1.77</v>
      </c>
      <c r="E18" s="219">
        <v>0</v>
      </c>
      <c r="F18" s="219">
        <v>0</v>
      </c>
      <c r="G18" s="219">
        <v>20.329999999999998</v>
      </c>
      <c r="H18" s="219">
        <v>0</v>
      </c>
      <c r="I18" s="219">
        <v>25.23</v>
      </c>
      <c r="J18" s="219">
        <v>1.68</v>
      </c>
      <c r="K18" s="219">
        <v>0.17</v>
      </c>
      <c r="L18" s="219">
        <v>202.74</v>
      </c>
      <c r="M18" s="219">
        <v>1.03</v>
      </c>
      <c r="N18" s="219">
        <v>1.32</v>
      </c>
      <c r="O18" s="219">
        <v>0</v>
      </c>
      <c r="P18" s="219">
        <v>1.56</v>
      </c>
      <c r="Q18" s="219">
        <v>0.24</v>
      </c>
      <c r="R18" s="219">
        <v>0.47</v>
      </c>
      <c r="S18" s="219">
        <v>0.28999999999999998</v>
      </c>
      <c r="T18" s="219">
        <v>0</v>
      </c>
      <c r="U18" s="219">
        <v>1.55</v>
      </c>
      <c r="V18" s="219">
        <v>0.21</v>
      </c>
      <c r="W18" s="219">
        <v>0.48</v>
      </c>
      <c r="X18" s="219">
        <v>2.87</v>
      </c>
      <c r="Y18" s="219">
        <v>0</v>
      </c>
      <c r="Z18" s="219">
        <v>2.84</v>
      </c>
      <c r="AA18" s="219">
        <v>1.01</v>
      </c>
      <c r="AB18" s="219">
        <v>0</v>
      </c>
      <c r="AC18" s="219">
        <v>0.3</v>
      </c>
      <c r="AD18" s="219">
        <v>0</v>
      </c>
      <c r="AE18" s="219">
        <v>0</v>
      </c>
      <c r="AF18" s="219">
        <v>0</v>
      </c>
      <c r="AG18" s="219">
        <v>0</v>
      </c>
      <c r="AH18" s="219">
        <v>0</v>
      </c>
      <c r="AI18" s="219">
        <v>0</v>
      </c>
      <c r="AJ18" s="219">
        <v>0</v>
      </c>
      <c r="AK18" s="219">
        <v>0</v>
      </c>
      <c r="AL18" s="219">
        <v>0</v>
      </c>
      <c r="AM18" s="219">
        <v>0</v>
      </c>
      <c r="AN18" s="219">
        <v>0</v>
      </c>
      <c r="AO18" s="219">
        <v>0</v>
      </c>
      <c r="AP18" s="219">
        <v>0</v>
      </c>
    </row>
    <row r="19" spans="1:42">
      <c r="A19" t="s">
        <v>61</v>
      </c>
      <c r="B19" s="219">
        <v>0</v>
      </c>
      <c r="C19" s="219">
        <v>10.79</v>
      </c>
      <c r="D19" s="219">
        <v>1.77</v>
      </c>
      <c r="E19" s="219">
        <v>0</v>
      </c>
      <c r="F19" s="219">
        <v>0</v>
      </c>
      <c r="G19" s="219">
        <v>20.329999999999998</v>
      </c>
      <c r="H19" s="219">
        <v>0</v>
      </c>
      <c r="I19" s="219">
        <v>25.23</v>
      </c>
      <c r="J19" s="219">
        <v>1.68</v>
      </c>
      <c r="K19" s="219">
        <v>1.81</v>
      </c>
      <c r="L19" s="219">
        <v>279.14</v>
      </c>
      <c r="M19" s="219">
        <v>1.03</v>
      </c>
      <c r="N19" s="219">
        <v>1.32</v>
      </c>
      <c r="O19" s="219">
        <v>0</v>
      </c>
      <c r="P19" s="219">
        <v>1.56</v>
      </c>
      <c r="Q19" s="219">
        <v>3.8</v>
      </c>
      <c r="R19" s="219">
        <v>0.47</v>
      </c>
      <c r="S19" s="219">
        <v>4.24</v>
      </c>
      <c r="T19" s="219">
        <v>0</v>
      </c>
      <c r="U19" s="219">
        <v>1.55</v>
      </c>
      <c r="V19" s="219">
        <v>0.21</v>
      </c>
      <c r="W19" s="219">
        <v>0.48</v>
      </c>
      <c r="X19" s="219">
        <v>2.87</v>
      </c>
      <c r="Y19" s="219">
        <v>0</v>
      </c>
      <c r="Z19" s="219">
        <v>2.84</v>
      </c>
      <c r="AA19" s="219">
        <v>1.01</v>
      </c>
      <c r="AB19" s="219">
        <v>0</v>
      </c>
      <c r="AC19" s="219">
        <v>0.3</v>
      </c>
      <c r="AD19" s="219">
        <v>0</v>
      </c>
      <c r="AE19" s="219">
        <v>0</v>
      </c>
      <c r="AF19" s="219">
        <v>0</v>
      </c>
      <c r="AG19" s="219">
        <v>0</v>
      </c>
      <c r="AH19" s="219">
        <v>0</v>
      </c>
      <c r="AI19" s="219">
        <v>0</v>
      </c>
      <c r="AJ19" s="219">
        <v>0</v>
      </c>
      <c r="AK19" s="219">
        <v>14.43</v>
      </c>
      <c r="AL19" s="219">
        <v>0</v>
      </c>
      <c r="AM19" s="219">
        <v>0</v>
      </c>
      <c r="AN19" s="219">
        <v>0</v>
      </c>
      <c r="AO19" s="219">
        <v>0</v>
      </c>
      <c r="AP19" s="219">
        <v>0</v>
      </c>
    </row>
    <row r="20" spans="1:42">
      <c r="A20" t="s">
        <v>62</v>
      </c>
      <c r="B20" s="219">
        <v>0</v>
      </c>
      <c r="C20" s="219">
        <v>10.79</v>
      </c>
      <c r="D20" s="219">
        <v>1.77</v>
      </c>
      <c r="E20" s="219">
        <v>0</v>
      </c>
      <c r="F20" s="219">
        <v>0</v>
      </c>
      <c r="G20" s="219">
        <v>20.329999999999998</v>
      </c>
      <c r="H20" s="219">
        <v>0</v>
      </c>
      <c r="I20" s="219">
        <v>25.23</v>
      </c>
      <c r="J20" s="219">
        <v>1.68</v>
      </c>
      <c r="K20" s="219">
        <v>1.81</v>
      </c>
      <c r="L20" s="219">
        <v>337.62</v>
      </c>
      <c r="M20" s="219">
        <v>1.03</v>
      </c>
      <c r="N20" s="219">
        <v>1.32</v>
      </c>
      <c r="O20" s="219">
        <v>0</v>
      </c>
      <c r="P20" s="219">
        <v>1.56</v>
      </c>
      <c r="Q20" s="219">
        <v>3.8</v>
      </c>
      <c r="R20" s="219">
        <v>0.47</v>
      </c>
      <c r="S20" s="219">
        <v>4.24</v>
      </c>
      <c r="T20" s="219">
        <v>0</v>
      </c>
      <c r="U20" s="219">
        <v>1.55</v>
      </c>
      <c r="V20" s="219">
        <v>0.21</v>
      </c>
      <c r="W20" s="219">
        <v>0.48</v>
      </c>
      <c r="X20" s="219">
        <v>2.87</v>
      </c>
      <c r="Y20" s="219">
        <v>0</v>
      </c>
      <c r="Z20" s="219">
        <v>2.84</v>
      </c>
      <c r="AA20" s="219">
        <v>1.01</v>
      </c>
      <c r="AB20" s="219">
        <v>0</v>
      </c>
      <c r="AC20" s="219">
        <v>0.3</v>
      </c>
      <c r="AD20" s="219">
        <v>0</v>
      </c>
      <c r="AE20" s="219">
        <v>0</v>
      </c>
      <c r="AF20" s="219">
        <v>0</v>
      </c>
      <c r="AG20" s="219">
        <v>0</v>
      </c>
      <c r="AH20" s="219">
        <v>0</v>
      </c>
      <c r="AI20" s="219">
        <v>0</v>
      </c>
      <c r="AJ20" s="219">
        <v>0</v>
      </c>
      <c r="AK20" s="219">
        <v>14.43</v>
      </c>
      <c r="AL20" s="219">
        <v>0</v>
      </c>
      <c r="AM20" s="219">
        <v>0</v>
      </c>
      <c r="AN20" s="219">
        <v>0</v>
      </c>
      <c r="AO20" s="219">
        <v>0</v>
      </c>
      <c r="AP20" s="219">
        <v>0</v>
      </c>
    </row>
    <row r="21" spans="1:42">
      <c r="A21" t="s">
        <v>63</v>
      </c>
      <c r="B21" s="219">
        <v>0</v>
      </c>
      <c r="C21" s="219">
        <v>10.79</v>
      </c>
      <c r="D21" s="219">
        <v>1.77</v>
      </c>
      <c r="E21" s="219">
        <v>0</v>
      </c>
      <c r="F21" s="219">
        <v>0</v>
      </c>
      <c r="G21" s="219">
        <v>20.329999999999998</v>
      </c>
      <c r="H21" s="219">
        <v>0</v>
      </c>
      <c r="I21" s="219">
        <v>25.23</v>
      </c>
      <c r="J21" s="219">
        <v>1.68</v>
      </c>
      <c r="K21" s="219">
        <v>1.81</v>
      </c>
      <c r="L21" s="219">
        <v>347.26</v>
      </c>
      <c r="M21" s="219">
        <v>1.03</v>
      </c>
      <c r="N21" s="219">
        <v>1.32</v>
      </c>
      <c r="O21" s="219">
        <v>0</v>
      </c>
      <c r="P21" s="219">
        <v>1.56</v>
      </c>
      <c r="Q21" s="219">
        <v>3.8</v>
      </c>
      <c r="R21" s="219">
        <v>0.47</v>
      </c>
      <c r="S21" s="219">
        <v>4.24</v>
      </c>
      <c r="T21" s="219">
        <v>0</v>
      </c>
      <c r="U21" s="219">
        <v>1.55</v>
      </c>
      <c r="V21" s="219">
        <v>0.21</v>
      </c>
      <c r="W21" s="219">
        <v>0.48</v>
      </c>
      <c r="X21" s="219">
        <v>2.87</v>
      </c>
      <c r="Y21" s="219">
        <v>0</v>
      </c>
      <c r="Z21" s="219">
        <v>2.84</v>
      </c>
      <c r="AA21" s="219">
        <v>1.01</v>
      </c>
      <c r="AB21" s="219">
        <v>0</v>
      </c>
      <c r="AC21" s="219">
        <v>0.3</v>
      </c>
      <c r="AD21" s="219">
        <v>0</v>
      </c>
      <c r="AE21" s="219">
        <v>0</v>
      </c>
      <c r="AF21" s="219">
        <v>0</v>
      </c>
      <c r="AG21" s="219">
        <v>0</v>
      </c>
      <c r="AH21" s="219">
        <v>0</v>
      </c>
      <c r="AI21" s="219">
        <v>0</v>
      </c>
      <c r="AJ21" s="219">
        <v>0</v>
      </c>
      <c r="AK21" s="219">
        <v>14.43</v>
      </c>
      <c r="AL21" s="219">
        <v>0</v>
      </c>
      <c r="AM21" s="219">
        <v>0</v>
      </c>
      <c r="AN21" s="219">
        <v>0</v>
      </c>
      <c r="AO21" s="219">
        <v>0</v>
      </c>
      <c r="AP21" s="219">
        <v>0</v>
      </c>
    </row>
    <row r="22" spans="1:42">
      <c r="A22" t="s">
        <v>64</v>
      </c>
      <c r="B22" s="219">
        <v>0</v>
      </c>
      <c r="C22" s="219">
        <v>10.79</v>
      </c>
      <c r="D22" s="219">
        <v>1.77</v>
      </c>
      <c r="E22" s="219">
        <v>0</v>
      </c>
      <c r="F22" s="219">
        <v>0</v>
      </c>
      <c r="G22" s="219">
        <v>20.329999999999998</v>
      </c>
      <c r="H22" s="219">
        <v>0</v>
      </c>
      <c r="I22" s="219">
        <v>25.23</v>
      </c>
      <c r="J22" s="219">
        <v>1.68</v>
      </c>
      <c r="K22" s="219">
        <v>1.81</v>
      </c>
      <c r="L22" s="219">
        <v>347.26</v>
      </c>
      <c r="M22" s="219">
        <v>1.03</v>
      </c>
      <c r="N22" s="219">
        <v>1.32</v>
      </c>
      <c r="O22" s="219">
        <v>0</v>
      </c>
      <c r="P22" s="219">
        <v>1.56</v>
      </c>
      <c r="Q22" s="219">
        <v>3.8</v>
      </c>
      <c r="R22" s="219">
        <v>0.47</v>
      </c>
      <c r="S22" s="219">
        <v>4.24</v>
      </c>
      <c r="T22" s="219">
        <v>0</v>
      </c>
      <c r="U22" s="219">
        <v>1.55</v>
      </c>
      <c r="V22" s="219">
        <v>0.21</v>
      </c>
      <c r="W22" s="219">
        <v>0.48</v>
      </c>
      <c r="X22" s="219">
        <v>2.87</v>
      </c>
      <c r="Y22" s="219">
        <v>0</v>
      </c>
      <c r="Z22" s="219">
        <v>2.84</v>
      </c>
      <c r="AA22" s="219">
        <v>1.01</v>
      </c>
      <c r="AB22" s="219">
        <v>0</v>
      </c>
      <c r="AC22" s="219">
        <v>0.3</v>
      </c>
      <c r="AD22" s="219">
        <v>0</v>
      </c>
      <c r="AE22" s="219">
        <v>0</v>
      </c>
      <c r="AF22" s="219">
        <v>0</v>
      </c>
      <c r="AG22" s="219">
        <v>0</v>
      </c>
      <c r="AH22" s="219">
        <v>0</v>
      </c>
      <c r="AI22" s="219">
        <v>0</v>
      </c>
      <c r="AJ22" s="219">
        <v>0</v>
      </c>
      <c r="AK22" s="219">
        <v>14.43</v>
      </c>
      <c r="AL22" s="219">
        <v>0</v>
      </c>
      <c r="AM22" s="219">
        <v>0</v>
      </c>
      <c r="AN22" s="219">
        <v>0</v>
      </c>
      <c r="AO22" s="219">
        <v>0</v>
      </c>
      <c r="AP22" s="219">
        <v>0</v>
      </c>
    </row>
    <row r="23" spans="1:42">
      <c r="A23" t="s">
        <v>65</v>
      </c>
      <c r="B23" s="219">
        <v>0</v>
      </c>
      <c r="C23" s="219">
        <v>10.79</v>
      </c>
      <c r="D23" s="219">
        <v>1.77</v>
      </c>
      <c r="E23" s="219">
        <v>0</v>
      </c>
      <c r="F23" s="219">
        <v>0</v>
      </c>
      <c r="G23" s="219">
        <v>20.329999999999998</v>
      </c>
      <c r="H23" s="219">
        <v>0</v>
      </c>
      <c r="I23" s="219">
        <v>25.23</v>
      </c>
      <c r="J23" s="219">
        <v>1.68</v>
      </c>
      <c r="K23" s="219">
        <v>1.81</v>
      </c>
      <c r="L23" s="219">
        <v>347.26</v>
      </c>
      <c r="M23" s="219">
        <v>1.03</v>
      </c>
      <c r="N23" s="219">
        <v>1.32</v>
      </c>
      <c r="O23" s="219">
        <v>0</v>
      </c>
      <c r="P23" s="219">
        <v>1.56</v>
      </c>
      <c r="Q23" s="219">
        <v>3.8</v>
      </c>
      <c r="R23" s="219">
        <v>0.47</v>
      </c>
      <c r="S23" s="219">
        <v>4.24</v>
      </c>
      <c r="T23" s="219">
        <v>0</v>
      </c>
      <c r="U23" s="219">
        <v>1.55</v>
      </c>
      <c r="V23" s="219">
        <v>0.21</v>
      </c>
      <c r="W23" s="219">
        <v>0.48</v>
      </c>
      <c r="X23" s="219">
        <v>2.87</v>
      </c>
      <c r="Y23" s="219">
        <v>0</v>
      </c>
      <c r="Z23" s="219">
        <v>2.84</v>
      </c>
      <c r="AA23" s="219">
        <v>1.01</v>
      </c>
      <c r="AB23" s="219">
        <v>0</v>
      </c>
      <c r="AC23" s="219">
        <v>0.3</v>
      </c>
      <c r="AD23" s="219">
        <v>0</v>
      </c>
      <c r="AE23" s="219">
        <v>0</v>
      </c>
      <c r="AF23" s="219">
        <v>0</v>
      </c>
      <c r="AG23" s="219">
        <v>0</v>
      </c>
      <c r="AH23" s="219">
        <v>0</v>
      </c>
      <c r="AI23" s="219">
        <v>0</v>
      </c>
      <c r="AJ23" s="219">
        <v>0</v>
      </c>
      <c r="AK23" s="219">
        <v>14.43</v>
      </c>
      <c r="AL23" s="219">
        <v>0</v>
      </c>
      <c r="AM23" s="219">
        <v>0</v>
      </c>
      <c r="AN23" s="219">
        <v>0</v>
      </c>
      <c r="AO23" s="219">
        <v>0</v>
      </c>
      <c r="AP23" s="219">
        <v>0</v>
      </c>
    </row>
    <row r="24" spans="1:42">
      <c r="A24" t="s">
        <v>66</v>
      </c>
      <c r="B24" s="219">
        <v>0</v>
      </c>
      <c r="C24" s="219">
        <v>10.79</v>
      </c>
      <c r="D24" s="219">
        <v>1.77</v>
      </c>
      <c r="E24" s="219">
        <v>0</v>
      </c>
      <c r="F24" s="219">
        <v>0</v>
      </c>
      <c r="G24" s="219">
        <v>20.329999999999998</v>
      </c>
      <c r="H24" s="219">
        <v>0</v>
      </c>
      <c r="I24" s="219">
        <v>25.23</v>
      </c>
      <c r="J24" s="219">
        <v>1.68</v>
      </c>
      <c r="K24" s="219">
        <v>1.81</v>
      </c>
      <c r="L24" s="219">
        <v>347.26</v>
      </c>
      <c r="M24" s="219">
        <v>1.03</v>
      </c>
      <c r="N24" s="219">
        <v>1.32</v>
      </c>
      <c r="O24" s="219">
        <v>0</v>
      </c>
      <c r="P24" s="219">
        <v>1.56</v>
      </c>
      <c r="Q24" s="219">
        <v>3.8</v>
      </c>
      <c r="R24" s="219">
        <v>0.47</v>
      </c>
      <c r="S24" s="219">
        <v>4.24</v>
      </c>
      <c r="T24" s="219">
        <v>0</v>
      </c>
      <c r="U24" s="219">
        <v>1.55</v>
      </c>
      <c r="V24" s="219">
        <v>0.21</v>
      </c>
      <c r="W24" s="219">
        <v>0.48</v>
      </c>
      <c r="X24" s="219">
        <v>2.87</v>
      </c>
      <c r="Y24" s="219">
        <v>0</v>
      </c>
      <c r="Z24" s="219">
        <v>2.84</v>
      </c>
      <c r="AA24" s="219">
        <v>1.01</v>
      </c>
      <c r="AB24" s="219">
        <v>0</v>
      </c>
      <c r="AC24" s="219">
        <v>0.3</v>
      </c>
      <c r="AD24" s="219">
        <v>0</v>
      </c>
      <c r="AE24" s="219">
        <v>0</v>
      </c>
      <c r="AF24" s="219">
        <v>0</v>
      </c>
      <c r="AG24" s="219">
        <v>0</v>
      </c>
      <c r="AH24" s="219">
        <v>0</v>
      </c>
      <c r="AI24" s="219">
        <v>0</v>
      </c>
      <c r="AJ24" s="219">
        <v>0</v>
      </c>
      <c r="AK24" s="219">
        <v>14.43</v>
      </c>
      <c r="AL24" s="219">
        <v>0</v>
      </c>
      <c r="AM24" s="219">
        <v>0</v>
      </c>
      <c r="AN24" s="219">
        <v>0</v>
      </c>
      <c r="AO24" s="219">
        <v>0</v>
      </c>
      <c r="AP24" s="219">
        <v>0</v>
      </c>
    </row>
    <row r="25" spans="1:42">
      <c r="A25" t="s">
        <v>67</v>
      </c>
      <c r="B25" s="219">
        <v>0</v>
      </c>
      <c r="C25" s="219">
        <v>10.79</v>
      </c>
      <c r="D25" s="219">
        <v>1.77</v>
      </c>
      <c r="E25" s="219">
        <v>0</v>
      </c>
      <c r="F25" s="219">
        <v>0</v>
      </c>
      <c r="G25" s="219">
        <v>20.329999999999998</v>
      </c>
      <c r="H25" s="219">
        <v>0</v>
      </c>
      <c r="I25" s="219">
        <v>25.23</v>
      </c>
      <c r="J25" s="219">
        <v>1.68</v>
      </c>
      <c r="K25" s="219">
        <v>1.81</v>
      </c>
      <c r="L25" s="219">
        <v>347.26</v>
      </c>
      <c r="M25" s="219">
        <v>1.03</v>
      </c>
      <c r="N25" s="219">
        <v>1.32</v>
      </c>
      <c r="O25" s="219">
        <v>0</v>
      </c>
      <c r="P25" s="219">
        <v>1.56</v>
      </c>
      <c r="Q25" s="219">
        <v>3.8</v>
      </c>
      <c r="R25" s="219">
        <v>0.47</v>
      </c>
      <c r="S25" s="219">
        <v>4.24</v>
      </c>
      <c r="T25" s="219">
        <v>0</v>
      </c>
      <c r="U25" s="219">
        <v>1.55</v>
      </c>
      <c r="V25" s="219">
        <v>0.21</v>
      </c>
      <c r="W25" s="219">
        <v>0.48</v>
      </c>
      <c r="X25" s="219">
        <v>2.87</v>
      </c>
      <c r="Y25" s="219">
        <v>0</v>
      </c>
      <c r="Z25" s="219">
        <v>2.84</v>
      </c>
      <c r="AA25" s="219">
        <v>1.01</v>
      </c>
      <c r="AB25" s="219">
        <v>0</v>
      </c>
      <c r="AC25" s="219">
        <v>0.3</v>
      </c>
      <c r="AD25" s="219">
        <v>0</v>
      </c>
      <c r="AE25" s="219">
        <v>0</v>
      </c>
      <c r="AF25" s="219">
        <v>0</v>
      </c>
      <c r="AG25" s="219">
        <v>0</v>
      </c>
      <c r="AH25" s="219">
        <v>0</v>
      </c>
      <c r="AI25" s="219">
        <v>0</v>
      </c>
      <c r="AJ25" s="219">
        <v>0</v>
      </c>
      <c r="AK25" s="219">
        <v>14.43</v>
      </c>
      <c r="AL25" s="219">
        <v>0</v>
      </c>
      <c r="AM25" s="219">
        <v>0</v>
      </c>
      <c r="AN25" s="219">
        <v>0</v>
      </c>
      <c r="AO25" s="219">
        <v>0</v>
      </c>
      <c r="AP25" s="219">
        <v>0</v>
      </c>
    </row>
    <row r="26" spans="1:42">
      <c r="A26" t="s">
        <v>68</v>
      </c>
      <c r="B26" s="219">
        <v>0</v>
      </c>
      <c r="C26" s="219">
        <v>10.79</v>
      </c>
      <c r="D26" s="219">
        <v>1.77</v>
      </c>
      <c r="E26" s="219">
        <v>0</v>
      </c>
      <c r="F26" s="219">
        <v>0</v>
      </c>
      <c r="G26" s="219">
        <v>20.329999999999998</v>
      </c>
      <c r="H26" s="219">
        <v>0</v>
      </c>
      <c r="I26" s="219">
        <v>25.23</v>
      </c>
      <c r="J26" s="219">
        <v>1.68</v>
      </c>
      <c r="K26" s="219">
        <v>1.81</v>
      </c>
      <c r="L26" s="219">
        <v>347.26</v>
      </c>
      <c r="M26" s="219">
        <v>1.03</v>
      </c>
      <c r="N26" s="219">
        <v>1.32</v>
      </c>
      <c r="O26" s="219">
        <v>0</v>
      </c>
      <c r="P26" s="219">
        <v>1.56</v>
      </c>
      <c r="Q26" s="219">
        <v>3.8</v>
      </c>
      <c r="R26" s="219">
        <v>0.47</v>
      </c>
      <c r="S26" s="219">
        <v>4.24</v>
      </c>
      <c r="T26" s="219">
        <v>0</v>
      </c>
      <c r="U26" s="219">
        <v>1.55</v>
      </c>
      <c r="V26" s="219">
        <v>0.21</v>
      </c>
      <c r="W26" s="219">
        <v>0.48</v>
      </c>
      <c r="X26" s="219">
        <v>2.87</v>
      </c>
      <c r="Y26" s="219">
        <v>0</v>
      </c>
      <c r="Z26" s="219">
        <v>2.84</v>
      </c>
      <c r="AA26" s="219">
        <v>1.01</v>
      </c>
      <c r="AB26" s="219">
        <v>0</v>
      </c>
      <c r="AC26" s="219">
        <v>0.3</v>
      </c>
      <c r="AD26" s="219">
        <v>0</v>
      </c>
      <c r="AE26" s="219">
        <v>0</v>
      </c>
      <c r="AF26" s="219">
        <v>0</v>
      </c>
      <c r="AG26" s="219">
        <v>0</v>
      </c>
      <c r="AH26" s="219">
        <v>0</v>
      </c>
      <c r="AI26" s="219">
        <v>0</v>
      </c>
      <c r="AJ26" s="219">
        <v>0</v>
      </c>
      <c r="AK26" s="219">
        <v>12.13</v>
      </c>
      <c r="AL26" s="219">
        <v>0</v>
      </c>
      <c r="AM26" s="219">
        <v>0</v>
      </c>
      <c r="AN26" s="219">
        <v>0</v>
      </c>
      <c r="AO26" s="219">
        <v>0</v>
      </c>
      <c r="AP26" s="219">
        <v>0</v>
      </c>
    </row>
    <row r="27" spans="1:42">
      <c r="A27" t="s">
        <v>69</v>
      </c>
      <c r="B27" s="219">
        <v>0</v>
      </c>
      <c r="C27" s="219">
        <v>10.79</v>
      </c>
      <c r="D27" s="219">
        <v>1.77</v>
      </c>
      <c r="E27" s="219">
        <v>0</v>
      </c>
      <c r="F27" s="219">
        <v>0</v>
      </c>
      <c r="G27" s="219">
        <v>20.329999999999998</v>
      </c>
      <c r="H27" s="219">
        <v>0</v>
      </c>
      <c r="I27" s="219">
        <v>25.23</v>
      </c>
      <c r="J27" s="219">
        <v>1.68</v>
      </c>
      <c r="K27" s="219">
        <v>1.81</v>
      </c>
      <c r="L27" s="219">
        <v>356.89</v>
      </c>
      <c r="M27" s="219">
        <v>1.03</v>
      </c>
      <c r="N27" s="219">
        <v>1.32</v>
      </c>
      <c r="O27" s="219">
        <v>0</v>
      </c>
      <c r="P27" s="219">
        <v>1.56</v>
      </c>
      <c r="Q27" s="219">
        <v>3.8</v>
      </c>
      <c r="R27" s="219">
        <v>0.47</v>
      </c>
      <c r="S27" s="219">
        <v>4.24</v>
      </c>
      <c r="T27" s="219">
        <v>0</v>
      </c>
      <c r="U27" s="219">
        <v>1.55</v>
      </c>
      <c r="V27" s="219">
        <v>0.21</v>
      </c>
      <c r="W27" s="219">
        <v>0.48</v>
      </c>
      <c r="X27" s="219">
        <v>2.87</v>
      </c>
      <c r="Y27" s="219">
        <v>0</v>
      </c>
      <c r="Z27" s="219">
        <v>2.84</v>
      </c>
      <c r="AA27" s="219">
        <v>1.01</v>
      </c>
      <c r="AB27" s="219">
        <v>0</v>
      </c>
      <c r="AC27" s="219">
        <v>0.3</v>
      </c>
      <c r="AD27" s="219">
        <v>0</v>
      </c>
      <c r="AE27" s="219">
        <v>0</v>
      </c>
      <c r="AF27" s="219">
        <v>0</v>
      </c>
      <c r="AG27" s="219">
        <v>0</v>
      </c>
      <c r="AH27" s="219">
        <v>0</v>
      </c>
      <c r="AI27" s="219">
        <v>0</v>
      </c>
      <c r="AJ27" s="219">
        <v>0</v>
      </c>
      <c r="AK27" s="219">
        <v>12.13</v>
      </c>
      <c r="AL27" s="219">
        <v>0</v>
      </c>
      <c r="AM27" s="219">
        <v>0</v>
      </c>
      <c r="AN27" s="219">
        <v>0</v>
      </c>
      <c r="AO27" s="219">
        <v>0</v>
      </c>
      <c r="AP27" s="219">
        <v>0</v>
      </c>
    </row>
    <row r="28" spans="1:42">
      <c r="A28" t="s">
        <v>70</v>
      </c>
      <c r="B28" s="219">
        <v>0</v>
      </c>
      <c r="C28" s="219">
        <v>10.79</v>
      </c>
      <c r="D28" s="219">
        <v>1.77</v>
      </c>
      <c r="E28" s="219">
        <v>0</v>
      </c>
      <c r="F28" s="219">
        <v>0</v>
      </c>
      <c r="G28" s="219">
        <v>20.329999999999998</v>
      </c>
      <c r="H28" s="219">
        <v>0</v>
      </c>
      <c r="I28" s="219">
        <v>25.23</v>
      </c>
      <c r="J28" s="219">
        <v>1.68</v>
      </c>
      <c r="K28" s="219">
        <v>1.81</v>
      </c>
      <c r="L28" s="219">
        <v>356.89</v>
      </c>
      <c r="M28" s="219">
        <v>1.03</v>
      </c>
      <c r="N28" s="219">
        <v>1.32</v>
      </c>
      <c r="O28" s="219">
        <v>0</v>
      </c>
      <c r="P28" s="219">
        <v>1.56</v>
      </c>
      <c r="Q28" s="219">
        <v>3.8</v>
      </c>
      <c r="R28" s="219">
        <v>0.47</v>
      </c>
      <c r="S28" s="219">
        <v>4.24</v>
      </c>
      <c r="T28" s="219">
        <v>0</v>
      </c>
      <c r="U28" s="219">
        <v>1.55</v>
      </c>
      <c r="V28" s="219">
        <v>0.21</v>
      </c>
      <c r="W28" s="219">
        <v>0.48</v>
      </c>
      <c r="X28" s="219">
        <v>2.87</v>
      </c>
      <c r="Y28" s="219">
        <v>0</v>
      </c>
      <c r="Z28" s="219">
        <v>2.84</v>
      </c>
      <c r="AA28" s="219">
        <v>1.01</v>
      </c>
      <c r="AB28" s="219">
        <v>0</v>
      </c>
      <c r="AC28" s="219">
        <v>0.3</v>
      </c>
      <c r="AD28" s="219">
        <v>0</v>
      </c>
      <c r="AE28" s="219">
        <v>0</v>
      </c>
      <c r="AF28" s="219">
        <v>0</v>
      </c>
      <c r="AG28" s="219">
        <v>0</v>
      </c>
      <c r="AH28" s="219">
        <v>0</v>
      </c>
      <c r="AI28" s="219">
        <v>0</v>
      </c>
      <c r="AJ28" s="219">
        <v>0</v>
      </c>
      <c r="AK28" s="219">
        <v>12.13</v>
      </c>
      <c r="AL28" s="219">
        <v>0</v>
      </c>
      <c r="AM28" s="219">
        <v>0</v>
      </c>
      <c r="AN28" s="219">
        <v>0</v>
      </c>
      <c r="AO28" s="219">
        <v>0</v>
      </c>
      <c r="AP28" s="219">
        <v>0</v>
      </c>
    </row>
    <row r="29" spans="1:42">
      <c r="A29" t="s">
        <v>71</v>
      </c>
      <c r="B29" s="219">
        <v>0</v>
      </c>
      <c r="C29" s="219">
        <v>10.79</v>
      </c>
      <c r="D29" s="219">
        <v>1.77</v>
      </c>
      <c r="E29" s="219">
        <v>0</v>
      </c>
      <c r="F29" s="219">
        <v>0</v>
      </c>
      <c r="G29" s="219">
        <v>20.329999999999998</v>
      </c>
      <c r="H29" s="219">
        <v>0</v>
      </c>
      <c r="I29" s="219">
        <v>25.23</v>
      </c>
      <c r="J29" s="219">
        <v>1.68</v>
      </c>
      <c r="K29" s="219">
        <v>1.7</v>
      </c>
      <c r="L29" s="219">
        <v>374.24</v>
      </c>
      <c r="M29" s="219">
        <v>1.03</v>
      </c>
      <c r="N29" s="219">
        <v>1.32</v>
      </c>
      <c r="O29" s="219">
        <v>0</v>
      </c>
      <c r="P29" s="219">
        <v>1.56</v>
      </c>
      <c r="Q29" s="219">
        <v>3.39</v>
      </c>
      <c r="R29" s="219">
        <v>0.47</v>
      </c>
      <c r="S29" s="219">
        <v>4.24</v>
      </c>
      <c r="T29" s="219">
        <v>0</v>
      </c>
      <c r="U29" s="219">
        <v>1.55</v>
      </c>
      <c r="V29" s="219">
        <v>0.21</v>
      </c>
      <c r="W29" s="219">
        <v>0.48</v>
      </c>
      <c r="X29" s="219">
        <v>2.87</v>
      </c>
      <c r="Y29" s="219">
        <v>0</v>
      </c>
      <c r="Z29" s="219">
        <v>2.84</v>
      </c>
      <c r="AA29" s="219">
        <v>0.67</v>
      </c>
      <c r="AB29" s="219">
        <v>0</v>
      </c>
      <c r="AC29" s="219">
        <v>0.3</v>
      </c>
      <c r="AD29" s="219">
        <v>0</v>
      </c>
      <c r="AE29" s="219">
        <v>0</v>
      </c>
      <c r="AF29" s="219">
        <v>0</v>
      </c>
      <c r="AG29" s="219">
        <v>0</v>
      </c>
      <c r="AH29" s="219">
        <v>0</v>
      </c>
      <c r="AI29" s="219">
        <v>0</v>
      </c>
      <c r="AJ29" s="219">
        <v>0</v>
      </c>
      <c r="AK29" s="219">
        <v>12.13</v>
      </c>
      <c r="AL29" s="219">
        <v>0</v>
      </c>
      <c r="AM29" s="219">
        <v>0</v>
      </c>
      <c r="AN29" s="219">
        <v>0</v>
      </c>
      <c r="AO29" s="219">
        <v>0</v>
      </c>
      <c r="AP29" s="219">
        <v>0</v>
      </c>
    </row>
    <row r="30" spans="1:42">
      <c r="A30" t="s">
        <v>72</v>
      </c>
      <c r="B30" s="219">
        <v>0</v>
      </c>
      <c r="C30" s="219">
        <v>10.79</v>
      </c>
      <c r="D30" s="219">
        <v>1.77</v>
      </c>
      <c r="E30" s="219">
        <v>0</v>
      </c>
      <c r="F30" s="219">
        <v>0</v>
      </c>
      <c r="G30" s="219">
        <v>20.329999999999998</v>
      </c>
      <c r="H30" s="219">
        <v>0</v>
      </c>
      <c r="I30" s="219">
        <v>25.23</v>
      </c>
      <c r="J30" s="219">
        <v>1.68</v>
      </c>
      <c r="K30" s="219">
        <v>1.76</v>
      </c>
      <c r="L30" s="219">
        <v>374.24</v>
      </c>
      <c r="M30" s="219">
        <v>1.03</v>
      </c>
      <c r="N30" s="219">
        <v>1.32</v>
      </c>
      <c r="O30" s="219">
        <v>0</v>
      </c>
      <c r="P30" s="219">
        <v>1.56</v>
      </c>
      <c r="Q30" s="219">
        <v>3.27</v>
      </c>
      <c r="R30" s="219">
        <v>11.08</v>
      </c>
      <c r="S30" s="219">
        <v>4.24</v>
      </c>
      <c r="T30" s="219">
        <v>0</v>
      </c>
      <c r="U30" s="219">
        <v>1.55</v>
      </c>
      <c r="V30" s="219">
        <v>0.21</v>
      </c>
      <c r="W30" s="219">
        <v>0.48</v>
      </c>
      <c r="X30" s="219">
        <v>2.87</v>
      </c>
      <c r="Y30" s="219">
        <v>0</v>
      </c>
      <c r="Z30" s="219">
        <v>58.42</v>
      </c>
      <c r="AA30" s="219">
        <v>19.96</v>
      </c>
      <c r="AB30" s="219">
        <v>0</v>
      </c>
      <c r="AC30" s="219">
        <v>0.3</v>
      </c>
      <c r="AD30" s="219">
        <v>0</v>
      </c>
      <c r="AE30" s="219">
        <v>0</v>
      </c>
      <c r="AF30" s="219">
        <v>0</v>
      </c>
      <c r="AG30" s="219">
        <v>0</v>
      </c>
      <c r="AH30" s="219">
        <v>0</v>
      </c>
      <c r="AI30" s="219">
        <v>0</v>
      </c>
      <c r="AJ30" s="219">
        <v>0</v>
      </c>
      <c r="AK30" s="219">
        <v>12.13</v>
      </c>
      <c r="AL30" s="219">
        <v>0</v>
      </c>
      <c r="AM30" s="219">
        <v>0</v>
      </c>
      <c r="AN30" s="219">
        <v>0</v>
      </c>
      <c r="AO30" s="219">
        <v>0</v>
      </c>
      <c r="AP30" s="219">
        <v>0</v>
      </c>
    </row>
    <row r="31" spans="1:42">
      <c r="A31" t="s">
        <v>73</v>
      </c>
      <c r="B31" s="219">
        <v>0</v>
      </c>
      <c r="C31" s="219">
        <v>10.79</v>
      </c>
      <c r="D31" s="219">
        <v>1.77</v>
      </c>
      <c r="E31" s="219">
        <v>0</v>
      </c>
      <c r="F31" s="219">
        <v>0</v>
      </c>
      <c r="G31" s="219">
        <v>19.989999999999998</v>
      </c>
      <c r="H31" s="219">
        <v>0</v>
      </c>
      <c r="I31" s="219">
        <v>25.23</v>
      </c>
      <c r="J31" s="219">
        <v>1.68</v>
      </c>
      <c r="K31" s="219">
        <v>1.76</v>
      </c>
      <c r="L31" s="219">
        <v>374.24</v>
      </c>
      <c r="M31" s="219">
        <v>1.03</v>
      </c>
      <c r="N31" s="219">
        <v>1.32</v>
      </c>
      <c r="O31" s="219">
        <v>0</v>
      </c>
      <c r="P31" s="219">
        <v>1.56</v>
      </c>
      <c r="Q31" s="219">
        <v>3.27</v>
      </c>
      <c r="R31" s="219">
        <v>11.08</v>
      </c>
      <c r="S31" s="219">
        <v>4.24</v>
      </c>
      <c r="T31" s="219">
        <v>0</v>
      </c>
      <c r="U31" s="219">
        <v>1.55</v>
      </c>
      <c r="V31" s="219">
        <v>0.21</v>
      </c>
      <c r="W31" s="219">
        <v>0.48</v>
      </c>
      <c r="X31" s="219">
        <v>2.87</v>
      </c>
      <c r="Y31" s="219">
        <v>0</v>
      </c>
      <c r="Z31" s="219">
        <v>58.42</v>
      </c>
      <c r="AA31" s="219">
        <v>19.96</v>
      </c>
      <c r="AB31" s="219">
        <v>0</v>
      </c>
      <c r="AC31" s="219">
        <v>0.3</v>
      </c>
      <c r="AD31" s="219">
        <v>0</v>
      </c>
      <c r="AE31" s="219">
        <v>0</v>
      </c>
      <c r="AF31" s="219">
        <v>0</v>
      </c>
      <c r="AG31" s="219">
        <v>0</v>
      </c>
      <c r="AH31" s="219">
        <v>0</v>
      </c>
      <c r="AI31" s="219">
        <v>0</v>
      </c>
      <c r="AJ31" s="219">
        <v>0</v>
      </c>
      <c r="AK31" s="219">
        <v>12.13</v>
      </c>
      <c r="AL31" s="219">
        <v>0</v>
      </c>
      <c r="AM31" s="219">
        <v>0</v>
      </c>
      <c r="AN31" s="219">
        <v>0</v>
      </c>
      <c r="AO31" s="219">
        <v>0</v>
      </c>
      <c r="AP31" s="219">
        <v>0</v>
      </c>
    </row>
    <row r="32" spans="1:42">
      <c r="A32" t="s">
        <v>74</v>
      </c>
      <c r="B32" s="219">
        <v>0</v>
      </c>
      <c r="C32" s="219">
        <v>10.79</v>
      </c>
      <c r="D32" s="219">
        <v>1.77</v>
      </c>
      <c r="E32" s="219">
        <v>0</v>
      </c>
      <c r="F32" s="219">
        <v>0</v>
      </c>
      <c r="G32" s="219">
        <v>19.989999999999998</v>
      </c>
      <c r="H32" s="219">
        <v>0</v>
      </c>
      <c r="I32" s="219">
        <v>25.23</v>
      </c>
      <c r="J32" s="219">
        <v>1.68</v>
      </c>
      <c r="K32" s="219">
        <v>1.76</v>
      </c>
      <c r="L32" s="219">
        <v>374.24</v>
      </c>
      <c r="M32" s="219">
        <v>1.03</v>
      </c>
      <c r="N32" s="219">
        <v>1.32</v>
      </c>
      <c r="O32" s="219">
        <v>0</v>
      </c>
      <c r="P32" s="219">
        <v>1.56</v>
      </c>
      <c r="Q32" s="219">
        <v>3.27</v>
      </c>
      <c r="R32" s="219">
        <v>11.08</v>
      </c>
      <c r="S32" s="219">
        <v>4.24</v>
      </c>
      <c r="T32" s="219">
        <v>0</v>
      </c>
      <c r="U32" s="219">
        <v>1.55</v>
      </c>
      <c r="V32" s="219">
        <v>0</v>
      </c>
      <c r="W32" s="219">
        <v>2.75</v>
      </c>
      <c r="X32" s="219">
        <v>2.86</v>
      </c>
      <c r="Y32" s="219">
        <v>0</v>
      </c>
      <c r="Z32" s="219">
        <v>58.42</v>
      </c>
      <c r="AA32" s="219">
        <v>19.96</v>
      </c>
      <c r="AB32" s="219">
        <v>0</v>
      </c>
      <c r="AC32" s="219">
        <v>0.3</v>
      </c>
      <c r="AD32" s="219">
        <v>0</v>
      </c>
      <c r="AE32" s="219">
        <v>0</v>
      </c>
      <c r="AF32" s="219">
        <v>0</v>
      </c>
      <c r="AG32" s="219">
        <v>0</v>
      </c>
      <c r="AH32" s="219">
        <v>0</v>
      </c>
      <c r="AI32" s="219">
        <v>0</v>
      </c>
      <c r="AJ32" s="219">
        <v>0</v>
      </c>
      <c r="AK32" s="219">
        <v>12.13</v>
      </c>
      <c r="AL32" s="219">
        <v>0</v>
      </c>
      <c r="AM32" s="219">
        <v>0</v>
      </c>
      <c r="AN32" s="219">
        <v>0</v>
      </c>
      <c r="AO32" s="219">
        <v>0</v>
      </c>
      <c r="AP32" s="219">
        <v>0</v>
      </c>
    </row>
    <row r="33" spans="1:42">
      <c r="A33" t="s">
        <v>75</v>
      </c>
      <c r="B33" s="219">
        <v>0</v>
      </c>
      <c r="C33" s="219">
        <v>10.79</v>
      </c>
      <c r="D33" s="219">
        <v>1.77</v>
      </c>
      <c r="E33" s="219">
        <v>0</v>
      </c>
      <c r="F33" s="219">
        <v>0</v>
      </c>
      <c r="G33" s="219">
        <v>19.989999999999998</v>
      </c>
      <c r="H33" s="219">
        <v>0</v>
      </c>
      <c r="I33" s="219">
        <v>25.23</v>
      </c>
      <c r="J33" s="219">
        <v>1.68</v>
      </c>
      <c r="K33" s="219">
        <v>1.71</v>
      </c>
      <c r="L33" s="219">
        <v>374.24</v>
      </c>
      <c r="M33" s="219">
        <v>1.03</v>
      </c>
      <c r="N33" s="219">
        <v>1.32</v>
      </c>
      <c r="O33" s="219">
        <v>0</v>
      </c>
      <c r="P33" s="219">
        <v>1.56</v>
      </c>
      <c r="Q33" s="219">
        <v>3.24</v>
      </c>
      <c r="R33" s="219">
        <v>11.08</v>
      </c>
      <c r="S33" s="219">
        <v>4.04</v>
      </c>
      <c r="T33" s="219">
        <v>0</v>
      </c>
      <c r="U33" s="219">
        <v>1.55</v>
      </c>
      <c r="V33" s="219">
        <v>0</v>
      </c>
      <c r="W33" s="219">
        <v>2.75</v>
      </c>
      <c r="X33" s="219">
        <v>2.87</v>
      </c>
      <c r="Y33" s="219">
        <v>0</v>
      </c>
      <c r="Z33" s="219">
        <v>58.42</v>
      </c>
      <c r="AA33" s="219">
        <v>19.96</v>
      </c>
      <c r="AB33" s="219">
        <v>0</v>
      </c>
      <c r="AC33" s="219">
        <v>0.3</v>
      </c>
      <c r="AD33" s="219">
        <v>0</v>
      </c>
      <c r="AE33" s="219">
        <v>0</v>
      </c>
      <c r="AF33" s="219">
        <v>0</v>
      </c>
      <c r="AG33" s="219">
        <v>0</v>
      </c>
      <c r="AH33" s="219">
        <v>0</v>
      </c>
      <c r="AI33" s="219">
        <v>0</v>
      </c>
      <c r="AJ33" s="219">
        <v>0</v>
      </c>
      <c r="AK33" s="219">
        <v>12.13</v>
      </c>
      <c r="AL33" s="219">
        <v>0</v>
      </c>
      <c r="AM33" s="219">
        <v>0</v>
      </c>
      <c r="AN33" s="219">
        <v>0</v>
      </c>
      <c r="AO33" s="219">
        <v>0</v>
      </c>
      <c r="AP33" s="219">
        <v>0</v>
      </c>
    </row>
    <row r="34" spans="1:42">
      <c r="A34" t="s">
        <v>76</v>
      </c>
      <c r="B34" s="219">
        <v>0</v>
      </c>
      <c r="C34" s="219">
        <v>10.79</v>
      </c>
      <c r="D34" s="219">
        <v>1.77</v>
      </c>
      <c r="E34" s="219">
        <v>0</v>
      </c>
      <c r="F34" s="219">
        <v>0</v>
      </c>
      <c r="G34" s="219">
        <v>19.989999999999998</v>
      </c>
      <c r="H34" s="219">
        <v>0</v>
      </c>
      <c r="I34" s="219">
        <v>25.23</v>
      </c>
      <c r="J34" s="219">
        <v>1.68</v>
      </c>
      <c r="K34" s="219">
        <v>1.71</v>
      </c>
      <c r="L34" s="219">
        <v>374.24</v>
      </c>
      <c r="M34" s="219">
        <v>1.03</v>
      </c>
      <c r="N34" s="219">
        <v>1.32</v>
      </c>
      <c r="O34" s="219">
        <v>0</v>
      </c>
      <c r="P34" s="219">
        <v>1.56</v>
      </c>
      <c r="Q34" s="219">
        <v>3.24</v>
      </c>
      <c r="R34" s="219">
        <v>11.08</v>
      </c>
      <c r="S34" s="219">
        <v>4.04</v>
      </c>
      <c r="T34" s="219">
        <v>0</v>
      </c>
      <c r="U34" s="219">
        <v>1.55</v>
      </c>
      <c r="V34" s="219">
        <v>5.64</v>
      </c>
      <c r="W34" s="219">
        <v>11.11</v>
      </c>
      <c r="X34" s="219">
        <v>25.99</v>
      </c>
      <c r="Y34" s="219">
        <v>0</v>
      </c>
      <c r="Z34" s="219">
        <v>58.42</v>
      </c>
      <c r="AA34" s="219">
        <v>19.96</v>
      </c>
      <c r="AB34" s="219">
        <v>0</v>
      </c>
      <c r="AC34" s="219">
        <v>0.3</v>
      </c>
      <c r="AD34" s="219">
        <v>0</v>
      </c>
      <c r="AE34" s="219">
        <v>0</v>
      </c>
      <c r="AF34" s="219">
        <v>0</v>
      </c>
      <c r="AG34" s="219">
        <v>0</v>
      </c>
      <c r="AH34" s="219">
        <v>0</v>
      </c>
      <c r="AI34" s="219">
        <v>0</v>
      </c>
      <c r="AJ34" s="219">
        <v>0</v>
      </c>
      <c r="AK34" s="219">
        <v>12.13</v>
      </c>
      <c r="AL34" s="219">
        <v>0</v>
      </c>
      <c r="AM34" s="219">
        <v>0</v>
      </c>
      <c r="AN34" s="219">
        <v>0</v>
      </c>
      <c r="AO34" s="219">
        <v>0</v>
      </c>
      <c r="AP34" s="219">
        <v>0</v>
      </c>
    </row>
    <row r="35" spans="1:42">
      <c r="A35" t="s">
        <v>77</v>
      </c>
      <c r="B35" s="219">
        <v>0</v>
      </c>
      <c r="C35" s="219">
        <v>10.47</v>
      </c>
      <c r="D35" s="219">
        <v>1.77</v>
      </c>
      <c r="E35" s="219">
        <v>0</v>
      </c>
      <c r="F35" s="219">
        <v>0</v>
      </c>
      <c r="G35" s="219">
        <v>19.989999999999998</v>
      </c>
      <c r="H35" s="219">
        <v>0</v>
      </c>
      <c r="I35" s="219">
        <v>24.55</v>
      </c>
      <c r="J35" s="219">
        <v>1.68</v>
      </c>
      <c r="K35" s="219">
        <v>1.71</v>
      </c>
      <c r="L35" s="219">
        <v>374.24</v>
      </c>
      <c r="M35" s="219">
        <v>1.03</v>
      </c>
      <c r="N35" s="219">
        <v>1.32</v>
      </c>
      <c r="O35" s="219">
        <v>0</v>
      </c>
      <c r="P35" s="219">
        <v>1.56</v>
      </c>
      <c r="Q35" s="219">
        <v>3.46</v>
      </c>
      <c r="R35" s="219">
        <v>11.08</v>
      </c>
      <c r="S35" s="219">
        <v>4.09</v>
      </c>
      <c r="T35" s="219">
        <v>0</v>
      </c>
      <c r="U35" s="219">
        <v>1.55</v>
      </c>
      <c r="V35" s="219">
        <v>5.8</v>
      </c>
      <c r="W35" s="219">
        <v>11.11</v>
      </c>
      <c r="X35" s="219">
        <v>25.99</v>
      </c>
      <c r="Y35" s="219">
        <v>0</v>
      </c>
      <c r="Z35" s="219">
        <v>58.42</v>
      </c>
      <c r="AA35" s="219">
        <v>19.96</v>
      </c>
      <c r="AB35" s="219">
        <v>0</v>
      </c>
      <c r="AC35" s="219">
        <v>0.3</v>
      </c>
      <c r="AD35" s="219">
        <v>0</v>
      </c>
      <c r="AE35" s="219">
        <v>0</v>
      </c>
      <c r="AF35" s="219">
        <v>0</v>
      </c>
      <c r="AG35" s="219">
        <v>0</v>
      </c>
      <c r="AH35" s="219">
        <v>0</v>
      </c>
      <c r="AI35" s="219">
        <v>0</v>
      </c>
      <c r="AJ35" s="219">
        <v>0</v>
      </c>
      <c r="AK35" s="219">
        <v>12.13</v>
      </c>
      <c r="AL35" s="219">
        <v>0</v>
      </c>
      <c r="AM35" s="219">
        <v>0</v>
      </c>
      <c r="AN35" s="219">
        <v>0</v>
      </c>
      <c r="AO35" s="219">
        <v>0</v>
      </c>
      <c r="AP35" s="219">
        <v>0</v>
      </c>
    </row>
    <row r="36" spans="1:42">
      <c r="A36" t="s">
        <v>78</v>
      </c>
      <c r="B36" s="219">
        <v>0</v>
      </c>
      <c r="C36" s="219">
        <v>10.47</v>
      </c>
      <c r="D36" s="219">
        <v>1.77</v>
      </c>
      <c r="E36" s="219">
        <v>0</v>
      </c>
      <c r="F36" s="219">
        <v>0</v>
      </c>
      <c r="G36" s="219">
        <v>19.989999999999998</v>
      </c>
      <c r="H36" s="219">
        <v>0</v>
      </c>
      <c r="I36" s="219">
        <v>24.55</v>
      </c>
      <c r="J36" s="219">
        <v>1.68</v>
      </c>
      <c r="K36" s="219">
        <v>1.71</v>
      </c>
      <c r="L36" s="219">
        <v>374.24</v>
      </c>
      <c r="M36" s="219">
        <v>1.03</v>
      </c>
      <c r="N36" s="219">
        <v>1.32</v>
      </c>
      <c r="O36" s="219">
        <v>0</v>
      </c>
      <c r="P36" s="219">
        <v>1.56</v>
      </c>
      <c r="Q36" s="219">
        <v>3.46</v>
      </c>
      <c r="R36" s="219">
        <v>11.08</v>
      </c>
      <c r="S36" s="219">
        <v>4.09</v>
      </c>
      <c r="T36" s="219">
        <v>0</v>
      </c>
      <c r="U36" s="219">
        <v>1.55</v>
      </c>
      <c r="V36" s="219">
        <v>5.8</v>
      </c>
      <c r="W36" s="219">
        <v>11.11</v>
      </c>
      <c r="X36" s="219">
        <v>25.99</v>
      </c>
      <c r="Y36" s="219">
        <v>0</v>
      </c>
      <c r="Z36" s="219">
        <v>58.42</v>
      </c>
      <c r="AA36" s="219">
        <v>19.96</v>
      </c>
      <c r="AB36" s="219">
        <v>0</v>
      </c>
      <c r="AC36" s="219">
        <v>0.3</v>
      </c>
      <c r="AD36" s="219">
        <v>0</v>
      </c>
      <c r="AE36" s="219">
        <v>0</v>
      </c>
      <c r="AF36" s="219">
        <v>0</v>
      </c>
      <c r="AG36" s="219">
        <v>0</v>
      </c>
      <c r="AH36" s="219">
        <v>0</v>
      </c>
      <c r="AI36" s="219">
        <v>0</v>
      </c>
      <c r="AJ36" s="219">
        <v>0</v>
      </c>
      <c r="AK36" s="219">
        <v>12.13</v>
      </c>
      <c r="AL36" s="219">
        <v>0</v>
      </c>
      <c r="AM36" s="219">
        <v>0</v>
      </c>
      <c r="AN36" s="219">
        <v>0</v>
      </c>
      <c r="AO36" s="219">
        <v>0</v>
      </c>
      <c r="AP36" s="219">
        <v>0</v>
      </c>
    </row>
    <row r="37" spans="1:42">
      <c r="A37" t="s">
        <v>79</v>
      </c>
      <c r="B37" s="219">
        <v>0</v>
      </c>
      <c r="C37" s="219">
        <v>10.47</v>
      </c>
      <c r="D37" s="219">
        <v>1.77</v>
      </c>
      <c r="E37" s="219">
        <v>0</v>
      </c>
      <c r="F37" s="219">
        <v>0</v>
      </c>
      <c r="G37" s="219">
        <v>19.989999999999998</v>
      </c>
      <c r="H37" s="219">
        <v>0</v>
      </c>
      <c r="I37" s="219">
        <v>24.55</v>
      </c>
      <c r="J37" s="219">
        <v>1.68</v>
      </c>
      <c r="K37" s="219">
        <v>1.71</v>
      </c>
      <c r="L37" s="219">
        <v>374.24</v>
      </c>
      <c r="M37" s="219">
        <v>1.03</v>
      </c>
      <c r="N37" s="219">
        <v>1.32</v>
      </c>
      <c r="O37" s="219">
        <v>0</v>
      </c>
      <c r="P37" s="219">
        <v>1.56</v>
      </c>
      <c r="Q37" s="219">
        <v>3.46</v>
      </c>
      <c r="R37" s="219">
        <v>11.08</v>
      </c>
      <c r="S37" s="219">
        <v>4.09</v>
      </c>
      <c r="T37" s="219">
        <v>0</v>
      </c>
      <c r="U37" s="219">
        <v>1.55</v>
      </c>
      <c r="V37" s="219">
        <v>5.8</v>
      </c>
      <c r="W37" s="219">
        <v>11.11</v>
      </c>
      <c r="X37" s="219">
        <v>25.99</v>
      </c>
      <c r="Y37" s="219">
        <v>0</v>
      </c>
      <c r="Z37" s="219">
        <v>58.42</v>
      </c>
      <c r="AA37" s="219">
        <v>19.96</v>
      </c>
      <c r="AB37" s="219">
        <v>0</v>
      </c>
      <c r="AC37" s="219">
        <v>0.3</v>
      </c>
      <c r="AD37" s="219">
        <v>0</v>
      </c>
      <c r="AE37" s="219">
        <v>0</v>
      </c>
      <c r="AF37" s="219">
        <v>0</v>
      </c>
      <c r="AG37" s="219">
        <v>0</v>
      </c>
      <c r="AH37" s="219">
        <v>0</v>
      </c>
      <c r="AI37" s="219">
        <v>0</v>
      </c>
      <c r="AJ37" s="219">
        <v>0</v>
      </c>
      <c r="AK37" s="219">
        <v>12.13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</row>
    <row r="38" spans="1:42">
      <c r="A38" t="s">
        <v>80</v>
      </c>
      <c r="B38" s="219">
        <v>0</v>
      </c>
      <c r="C38" s="219">
        <v>10.47</v>
      </c>
      <c r="D38" s="219">
        <v>1.77</v>
      </c>
      <c r="E38" s="219">
        <v>0</v>
      </c>
      <c r="F38" s="219">
        <v>0</v>
      </c>
      <c r="G38" s="219">
        <v>19.989999999999998</v>
      </c>
      <c r="H38" s="219">
        <v>0</v>
      </c>
      <c r="I38" s="219">
        <v>24.55</v>
      </c>
      <c r="J38" s="219">
        <v>1.68</v>
      </c>
      <c r="K38" s="219">
        <v>1.71</v>
      </c>
      <c r="L38" s="219">
        <v>374.24</v>
      </c>
      <c r="M38" s="219">
        <v>1.03</v>
      </c>
      <c r="N38" s="219">
        <v>1.32</v>
      </c>
      <c r="O38" s="219">
        <v>0</v>
      </c>
      <c r="P38" s="219">
        <v>1.56</v>
      </c>
      <c r="Q38" s="219">
        <v>3.46</v>
      </c>
      <c r="R38" s="219">
        <v>11.08</v>
      </c>
      <c r="S38" s="219">
        <v>4.09</v>
      </c>
      <c r="T38" s="219">
        <v>0</v>
      </c>
      <c r="U38" s="219">
        <v>1.55</v>
      </c>
      <c r="V38" s="219">
        <v>5.8</v>
      </c>
      <c r="W38" s="219">
        <v>11.11</v>
      </c>
      <c r="X38" s="219">
        <v>25.99</v>
      </c>
      <c r="Y38" s="219">
        <v>0</v>
      </c>
      <c r="Z38" s="219">
        <v>58.42</v>
      </c>
      <c r="AA38" s="219">
        <v>19.96</v>
      </c>
      <c r="AB38" s="219">
        <v>0</v>
      </c>
      <c r="AC38" s="219">
        <v>0.3</v>
      </c>
      <c r="AD38" s="219">
        <v>0</v>
      </c>
      <c r="AE38" s="219">
        <v>0</v>
      </c>
      <c r="AF38" s="219">
        <v>0</v>
      </c>
      <c r="AG38" s="219">
        <v>0</v>
      </c>
      <c r="AH38" s="219">
        <v>0</v>
      </c>
      <c r="AI38" s="219">
        <v>0</v>
      </c>
      <c r="AJ38" s="219">
        <v>0</v>
      </c>
      <c r="AK38" s="219">
        <v>12.13</v>
      </c>
      <c r="AL38" s="219">
        <v>0</v>
      </c>
      <c r="AM38" s="219">
        <v>0</v>
      </c>
      <c r="AN38" s="219">
        <v>0</v>
      </c>
      <c r="AO38" s="219">
        <v>0</v>
      </c>
      <c r="AP38" s="219">
        <v>0</v>
      </c>
    </row>
    <row r="39" spans="1:42">
      <c r="A39" t="s">
        <v>81</v>
      </c>
      <c r="B39" s="219">
        <v>0</v>
      </c>
      <c r="C39" s="219">
        <v>10.47</v>
      </c>
      <c r="D39" s="219">
        <v>1.77</v>
      </c>
      <c r="E39" s="219">
        <v>0</v>
      </c>
      <c r="F39" s="219">
        <v>0</v>
      </c>
      <c r="G39" s="219">
        <v>19.989999999999998</v>
      </c>
      <c r="H39" s="219">
        <v>0</v>
      </c>
      <c r="I39" s="219">
        <v>24.55</v>
      </c>
      <c r="J39" s="219">
        <v>1.68</v>
      </c>
      <c r="K39" s="219">
        <v>1.71</v>
      </c>
      <c r="L39" s="219">
        <v>374.24</v>
      </c>
      <c r="M39" s="219">
        <v>1.03</v>
      </c>
      <c r="N39" s="219">
        <v>1.32</v>
      </c>
      <c r="O39" s="219">
        <v>0</v>
      </c>
      <c r="P39" s="219">
        <v>1.56</v>
      </c>
      <c r="Q39" s="219">
        <v>3.45</v>
      </c>
      <c r="R39" s="219">
        <v>11.08</v>
      </c>
      <c r="S39" s="219">
        <v>4.09</v>
      </c>
      <c r="T39" s="219">
        <v>0</v>
      </c>
      <c r="U39" s="219">
        <v>1.55</v>
      </c>
      <c r="V39" s="219">
        <v>5.8</v>
      </c>
      <c r="W39" s="219">
        <v>11.11</v>
      </c>
      <c r="X39" s="219">
        <v>25.99</v>
      </c>
      <c r="Y39" s="219">
        <v>0</v>
      </c>
      <c r="Z39" s="219">
        <v>58.42</v>
      </c>
      <c r="AA39" s="219">
        <v>19.96</v>
      </c>
      <c r="AB39" s="219">
        <v>0</v>
      </c>
      <c r="AC39" s="219">
        <v>0.3</v>
      </c>
      <c r="AD39" s="219">
        <v>0</v>
      </c>
      <c r="AE39" s="219">
        <v>0</v>
      </c>
      <c r="AF39" s="219">
        <v>0</v>
      </c>
      <c r="AG39" s="219">
        <v>0</v>
      </c>
      <c r="AH39" s="219">
        <v>0</v>
      </c>
      <c r="AI39" s="219">
        <v>0</v>
      </c>
      <c r="AJ39" s="219">
        <v>0</v>
      </c>
      <c r="AK39" s="219">
        <v>9.7100000000000009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</row>
    <row r="40" spans="1:42">
      <c r="A40" t="s">
        <v>82</v>
      </c>
      <c r="B40" s="219">
        <v>0</v>
      </c>
      <c r="C40" s="219">
        <v>10.47</v>
      </c>
      <c r="D40" s="219">
        <v>1.77</v>
      </c>
      <c r="E40" s="219">
        <v>0</v>
      </c>
      <c r="F40" s="219">
        <v>0</v>
      </c>
      <c r="G40" s="219">
        <v>19.989999999999998</v>
      </c>
      <c r="H40" s="219">
        <v>0</v>
      </c>
      <c r="I40" s="219">
        <v>24.55</v>
      </c>
      <c r="J40" s="219">
        <v>1.68</v>
      </c>
      <c r="K40" s="219">
        <v>1.71</v>
      </c>
      <c r="L40" s="219">
        <v>374.24</v>
      </c>
      <c r="M40" s="219">
        <v>1.03</v>
      </c>
      <c r="N40" s="219">
        <v>1.32</v>
      </c>
      <c r="O40" s="219">
        <v>0</v>
      </c>
      <c r="P40" s="219">
        <v>1.56</v>
      </c>
      <c r="Q40" s="219">
        <v>3.45</v>
      </c>
      <c r="R40" s="219">
        <v>11.08</v>
      </c>
      <c r="S40" s="219">
        <v>4.09</v>
      </c>
      <c r="T40" s="219">
        <v>0</v>
      </c>
      <c r="U40" s="219">
        <v>1.55</v>
      </c>
      <c r="V40" s="219">
        <v>5.8</v>
      </c>
      <c r="W40" s="219">
        <v>11.11</v>
      </c>
      <c r="X40" s="219">
        <v>25.99</v>
      </c>
      <c r="Y40" s="219">
        <v>0</v>
      </c>
      <c r="Z40" s="219">
        <v>58.42</v>
      </c>
      <c r="AA40" s="219">
        <v>19.96</v>
      </c>
      <c r="AB40" s="219">
        <v>0</v>
      </c>
      <c r="AC40" s="219">
        <v>0.3</v>
      </c>
      <c r="AD40" s="219">
        <v>0</v>
      </c>
      <c r="AE40" s="219">
        <v>0</v>
      </c>
      <c r="AF40" s="219">
        <v>0</v>
      </c>
      <c r="AG40" s="219">
        <v>0</v>
      </c>
      <c r="AH40" s="219">
        <v>0</v>
      </c>
      <c r="AI40" s="219">
        <v>0</v>
      </c>
      <c r="AJ40" s="219">
        <v>0</v>
      </c>
      <c r="AK40" s="219">
        <v>9.7100000000000009</v>
      </c>
      <c r="AL40" s="219">
        <v>0</v>
      </c>
      <c r="AM40" s="219">
        <v>0</v>
      </c>
      <c r="AN40" s="219">
        <v>0</v>
      </c>
      <c r="AO40" s="219">
        <v>0</v>
      </c>
      <c r="AP40" s="219">
        <v>0</v>
      </c>
    </row>
    <row r="41" spans="1:42">
      <c r="A41" t="s">
        <v>83</v>
      </c>
      <c r="B41" s="219">
        <v>0</v>
      </c>
      <c r="C41" s="219">
        <v>10.47</v>
      </c>
      <c r="D41" s="219">
        <v>1.77</v>
      </c>
      <c r="E41" s="219">
        <v>0</v>
      </c>
      <c r="F41" s="219">
        <v>0</v>
      </c>
      <c r="G41" s="219">
        <v>19.989999999999998</v>
      </c>
      <c r="H41" s="219">
        <v>0</v>
      </c>
      <c r="I41" s="219">
        <v>24.55</v>
      </c>
      <c r="J41" s="219">
        <v>1.68</v>
      </c>
      <c r="K41" s="219">
        <v>1.71</v>
      </c>
      <c r="L41" s="219">
        <v>374.24</v>
      </c>
      <c r="M41" s="219">
        <v>1.03</v>
      </c>
      <c r="N41" s="219">
        <v>1.32</v>
      </c>
      <c r="O41" s="219">
        <v>0</v>
      </c>
      <c r="P41" s="219">
        <v>1.56</v>
      </c>
      <c r="Q41" s="219">
        <v>3.25</v>
      </c>
      <c r="R41" s="219">
        <v>11.08</v>
      </c>
      <c r="S41" s="219">
        <v>4.09</v>
      </c>
      <c r="T41" s="219">
        <v>0</v>
      </c>
      <c r="U41" s="219">
        <v>1.55</v>
      </c>
      <c r="V41" s="219">
        <v>5.8</v>
      </c>
      <c r="W41" s="219">
        <v>11.85</v>
      </c>
      <c r="X41" s="219">
        <v>25.99</v>
      </c>
      <c r="Y41" s="219">
        <v>0</v>
      </c>
      <c r="Z41" s="219">
        <v>58.42</v>
      </c>
      <c r="AA41" s="219">
        <v>19.96</v>
      </c>
      <c r="AB41" s="219">
        <v>0</v>
      </c>
      <c r="AC41" s="219">
        <v>0</v>
      </c>
      <c r="AD41" s="219">
        <v>0</v>
      </c>
      <c r="AE41" s="219">
        <v>0</v>
      </c>
      <c r="AF41" s="219">
        <v>0</v>
      </c>
      <c r="AG41" s="219">
        <v>0</v>
      </c>
      <c r="AH41" s="219">
        <v>0</v>
      </c>
      <c r="AI41" s="219">
        <v>0</v>
      </c>
      <c r="AJ41" s="219">
        <v>0</v>
      </c>
      <c r="AK41" s="219">
        <v>9.7100000000000009</v>
      </c>
      <c r="AL41" s="219">
        <v>0</v>
      </c>
      <c r="AM41" s="219">
        <v>0</v>
      </c>
      <c r="AN41" s="219">
        <v>0</v>
      </c>
      <c r="AO41" s="219">
        <v>0</v>
      </c>
      <c r="AP41" s="219">
        <v>0</v>
      </c>
    </row>
    <row r="42" spans="1:42">
      <c r="A42" t="s">
        <v>84</v>
      </c>
      <c r="B42" s="219">
        <v>0</v>
      </c>
      <c r="C42" s="219">
        <v>10.47</v>
      </c>
      <c r="D42" s="219">
        <v>1.77</v>
      </c>
      <c r="E42" s="219">
        <v>0</v>
      </c>
      <c r="F42" s="219">
        <v>0</v>
      </c>
      <c r="G42" s="219">
        <v>19.989999999999998</v>
      </c>
      <c r="H42" s="219">
        <v>0</v>
      </c>
      <c r="I42" s="219">
        <v>24.55</v>
      </c>
      <c r="J42" s="219">
        <v>1.68</v>
      </c>
      <c r="K42" s="219">
        <v>1.71</v>
      </c>
      <c r="L42" s="219">
        <v>374.24</v>
      </c>
      <c r="M42" s="219">
        <v>1.03</v>
      </c>
      <c r="N42" s="219">
        <v>1.32</v>
      </c>
      <c r="O42" s="219">
        <v>0</v>
      </c>
      <c r="P42" s="219">
        <v>1.56</v>
      </c>
      <c r="Q42" s="219">
        <v>3.25</v>
      </c>
      <c r="R42" s="219">
        <v>11.08</v>
      </c>
      <c r="S42" s="219">
        <v>4.09</v>
      </c>
      <c r="T42" s="219">
        <v>0</v>
      </c>
      <c r="U42" s="219">
        <v>1.55</v>
      </c>
      <c r="V42" s="219">
        <v>5.8</v>
      </c>
      <c r="W42" s="219">
        <v>11.85</v>
      </c>
      <c r="X42" s="219">
        <v>25.99</v>
      </c>
      <c r="Y42" s="219">
        <v>0</v>
      </c>
      <c r="Z42" s="219">
        <v>58.42</v>
      </c>
      <c r="AA42" s="219">
        <v>19.96</v>
      </c>
      <c r="AB42" s="219">
        <v>0</v>
      </c>
      <c r="AC42" s="219">
        <v>0</v>
      </c>
      <c r="AD42" s="219">
        <v>0</v>
      </c>
      <c r="AE42" s="219">
        <v>0</v>
      </c>
      <c r="AF42" s="219">
        <v>0</v>
      </c>
      <c r="AG42" s="219">
        <v>0</v>
      </c>
      <c r="AH42" s="219">
        <v>0</v>
      </c>
      <c r="AI42" s="219">
        <v>0</v>
      </c>
      <c r="AJ42" s="219">
        <v>0</v>
      </c>
      <c r="AK42" s="219">
        <v>9.7100000000000009</v>
      </c>
      <c r="AL42" s="219">
        <v>0</v>
      </c>
      <c r="AM42" s="219">
        <v>0</v>
      </c>
      <c r="AN42" s="219">
        <v>0</v>
      </c>
      <c r="AO42" s="219">
        <v>0</v>
      </c>
      <c r="AP42" s="219">
        <v>0</v>
      </c>
    </row>
    <row r="43" spans="1:42">
      <c r="A43" t="s">
        <v>85</v>
      </c>
      <c r="B43" s="219">
        <v>0</v>
      </c>
      <c r="C43" s="219">
        <v>10.47</v>
      </c>
      <c r="D43" s="219">
        <v>1.77</v>
      </c>
      <c r="E43" s="219">
        <v>0</v>
      </c>
      <c r="F43" s="219">
        <v>0</v>
      </c>
      <c r="G43" s="219">
        <v>19.989999999999998</v>
      </c>
      <c r="H43" s="219">
        <v>0</v>
      </c>
      <c r="I43" s="219">
        <v>24.55</v>
      </c>
      <c r="J43" s="219">
        <v>1.68</v>
      </c>
      <c r="K43" s="219">
        <v>1.71</v>
      </c>
      <c r="L43" s="219">
        <v>374.24</v>
      </c>
      <c r="M43" s="219">
        <v>1.03</v>
      </c>
      <c r="N43" s="219">
        <v>1.32</v>
      </c>
      <c r="O43" s="219">
        <v>0</v>
      </c>
      <c r="P43" s="219">
        <v>1.56</v>
      </c>
      <c r="Q43" s="219">
        <v>3.25</v>
      </c>
      <c r="R43" s="219">
        <v>11.08</v>
      </c>
      <c r="S43" s="219">
        <v>4.09</v>
      </c>
      <c r="T43" s="219">
        <v>0</v>
      </c>
      <c r="U43" s="219">
        <v>1.55</v>
      </c>
      <c r="V43" s="219">
        <v>5.8</v>
      </c>
      <c r="W43" s="219">
        <v>11.85</v>
      </c>
      <c r="X43" s="219">
        <v>25.99</v>
      </c>
      <c r="Y43" s="219">
        <v>0</v>
      </c>
      <c r="Z43" s="219">
        <v>58.42</v>
      </c>
      <c r="AA43" s="219">
        <v>19.96</v>
      </c>
      <c r="AB43" s="219">
        <v>0</v>
      </c>
      <c r="AC43" s="219">
        <v>-0.3</v>
      </c>
      <c r="AD43" s="219">
        <v>0</v>
      </c>
      <c r="AE43" s="219">
        <v>0</v>
      </c>
      <c r="AF43" s="219">
        <v>0</v>
      </c>
      <c r="AG43" s="219">
        <v>0</v>
      </c>
      <c r="AH43" s="219">
        <v>0</v>
      </c>
      <c r="AI43" s="219">
        <v>0</v>
      </c>
      <c r="AJ43" s="219">
        <v>0</v>
      </c>
      <c r="AK43" s="219">
        <v>9.7100000000000009</v>
      </c>
      <c r="AL43" s="219">
        <v>0</v>
      </c>
      <c r="AM43" s="219">
        <v>0</v>
      </c>
      <c r="AN43" s="219">
        <v>0</v>
      </c>
      <c r="AO43" s="219">
        <v>0</v>
      </c>
      <c r="AP43" s="219">
        <v>0</v>
      </c>
    </row>
    <row r="44" spans="1:42">
      <c r="A44" t="s">
        <v>86</v>
      </c>
      <c r="B44" s="219">
        <v>0</v>
      </c>
      <c r="C44" s="219">
        <v>10.47</v>
      </c>
      <c r="D44" s="219">
        <v>1.77</v>
      </c>
      <c r="E44" s="219">
        <v>0</v>
      </c>
      <c r="F44" s="219">
        <v>0</v>
      </c>
      <c r="G44" s="219">
        <v>19.989999999999998</v>
      </c>
      <c r="H44" s="219">
        <v>0</v>
      </c>
      <c r="I44" s="219">
        <v>24.55</v>
      </c>
      <c r="J44" s="219">
        <v>1.68</v>
      </c>
      <c r="K44" s="219">
        <v>1.71</v>
      </c>
      <c r="L44" s="219">
        <v>374.24</v>
      </c>
      <c r="M44" s="219">
        <v>1.03</v>
      </c>
      <c r="N44" s="219">
        <v>1.32</v>
      </c>
      <c r="O44" s="219">
        <v>0</v>
      </c>
      <c r="P44" s="219">
        <v>1.56</v>
      </c>
      <c r="Q44" s="219">
        <v>3.25</v>
      </c>
      <c r="R44" s="219">
        <v>11.08</v>
      </c>
      <c r="S44" s="219">
        <v>4.09</v>
      </c>
      <c r="T44" s="219">
        <v>0</v>
      </c>
      <c r="U44" s="219">
        <v>1.55</v>
      </c>
      <c r="V44" s="219">
        <v>5.8</v>
      </c>
      <c r="W44" s="219">
        <v>11.85</v>
      </c>
      <c r="X44" s="219">
        <v>25.99</v>
      </c>
      <c r="Y44" s="219">
        <v>0</v>
      </c>
      <c r="Z44" s="219">
        <v>58.42</v>
      </c>
      <c r="AA44" s="219">
        <v>19.96</v>
      </c>
      <c r="AB44" s="219">
        <v>0</v>
      </c>
      <c r="AC44" s="219">
        <v>0</v>
      </c>
      <c r="AD44" s="219">
        <v>0</v>
      </c>
      <c r="AE44" s="219">
        <v>0</v>
      </c>
      <c r="AF44" s="219">
        <v>0</v>
      </c>
      <c r="AG44" s="219">
        <v>0</v>
      </c>
      <c r="AH44" s="219">
        <v>0</v>
      </c>
      <c r="AI44" s="219">
        <v>0</v>
      </c>
      <c r="AJ44" s="219">
        <v>0</v>
      </c>
      <c r="AK44" s="219">
        <v>9.7100000000000009</v>
      </c>
      <c r="AL44" s="219">
        <v>0</v>
      </c>
      <c r="AM44" s="219">
        <v>0</v>
      </c>
      <c r="AN44" s="219">
        <v>0</v>
      </c>
      <c r="AO44" s="219">
        <v>0</v>
      </c>
      <c r="AP44" s="219">
        <v>0</v>
      </c>
    </row>
    <row r="45" spans="1:42">
      <c r="A45" t="s">
        <v>87</v>
      </c>
      <c r="B45" s="219">
        <v>0</v>
      </c>
      <c r="C45" s="219">
        <v>10.47</v>
      </c>
      <c r="D45" s="219">
        <v>1.77</v>
      </c>
      <c r="E45" s="219">
        <v>0</v>
      </c>
      <c r="F45" s="219">
        <v>0</v>
      </c>
      <c r="G45" s="219">
        <v>19.989999999999998</v>
      </c>
      <c r="H45" s="219">
        <v>0</v>
      </c>
      <c r="I45" s="219">
        <v>24.55</v>
      </c>
      <c r="J45" s="219">
        <v>1.68</v>
      </c>
      <c r="K45" s="219">
        <v>1.71</v>
      </c>
      <c r="L45" s="219">
        <v>374.24</v>
      </c>
      <c r="M45" s="219">
        <v>1.03</v>
      </c>
      <c r="N45" s="219">
        <v>1.32</v>
      </c>
      <c r="O45" s="219">
        <v>0</v>
      </c>
      <c r="P45" s="219">
        <v>1.56</v>
      </c>
      <c r="Q45" s="219">
        <v>3.23</v>
      </c>
      <c r="R45" s="219">
        <v>11.08</v>
      </c>
      <c r="S45" s="219">
        <v>4.09</v>
      </c>
      <c r="T45" s="219">
        <v>0</v>
      </c>
      <c r="U45" s="219">
        <v>1.55</v>
      </c>
      <c r="V45" s="219">
        <v>5.8</v>
      </c>
      <c r="W45" s="219">
        <v>11.85</v>
      </c>
      <c r="X45" s="219">
        <v>25.99</v>
      </c>
      <c r="Y45" s="219">
        <v>0</v>
      </c>
      <c r="Z45" s="219">
        <v>58.42</v>
      </c>
      <c r="AA45" s="219">
        <v>19.97</v>
      </c>
      <c r="AB45" s="219">
        <v>0</v>
      </c>
      <c r="AC45" s="219">
        <v>0</v>
      </c>
      <c r="AD45" s="219">
        <v>0</v>
      </c>
      <c r="AE45" s="219">
        <v>0</v>
      </c>
      <c r="AF45" s="219">
        <v>0</v>
      </c>
      <c r="AG45" s="219">
        <v>0</v>
      </c>
      <c r="AH45" s="219">
        <v>0</v>
      </c>
      <c r="AI45" s="219">
        <v>0</v>
      </c>
      <c r="AJ45" s="219">
        <v>0</v>
      </c>
      <c r="AK45" s="219">
        <v>9.7100000000000009</v>
      </c>
      <c r="AL45" s="219">
        <v>0</v>
      </c>
      <c r="AM45" s="219">
        <v>0</v>
      </c>
      <c r="AN45" s="219">
        <v>0</v>
      </c>
      <c r="AO45" s="219">
        <v>0</v>
      </c>
      <c r="AP45" s="219">
        <v>0</v>
      </c>
    </row>
    <row r="46" spans="1:42">
      <c r="A46" t="s">
        <v>88</v>
      </c>
      <c r="B46" s="219">
        <v>0</v>
      </c>
      <c r="C46" s="219">
        <v>10.47</v>
      </c>
      <c r="D46" s="219">
        <v>1.77</v>
      </c>
      <c r="E46" s="219">
        <v>0</v>
      </c>
      <c r="F46" s="219">
        <v>0</v>
      </c>
      <c r="G46" s="219">
        <v>19.989999999999998</v>
      </c>
      <c r="H46" s="219">
        <v>0</v>
      </c>
      <c r="I46" s="219">
        <v>24.55</v>
      </c>
      <c r="J46" s="219">
        <v>1.68</v>
      </c>
      <c r="K46" s="219">
        <v>1.71</v>
      </c>
      <c r="L46" s="219">
        <v>374.24</v>
      </c>
      <c r="M46" s="219">
        <v>1.03</v>
      </c>
      <c r="N46" s="219">
        <v>1.32</v>
      </c>
      <c r="O46" s="219">
        <v>0</v>
      </c>
      <c r="P46" s="219">
        <v>1.56</v>
      </c>
      <c r="Q46" s="219">
        <v>3.23</v>
      </c>
      <c r="R46" s="219">
        <v>11.08</v>
      </c>
      <c r="S46" s="219">
        <v>4.09</v>
      </c>
      <c r="T46" s="219">
        <v>0</v>
      </c>
      <c r="U46" s="219">
        <v>1.55</v>
      </c>
      <c r="V46" s="219">
        <v>5.8</v>
      </c>
      <c r="W46" s="219">
        <v>11.85</v>
      </c>
      <c r="X46" s="219">
        <v>25.99</v>
      </c>
      <c r="Y46" s="219">
        <v>0</v>
      </c>
      <c r="Z46" s="219">
        <v>58.42</v>
      </c>
      <c r="AA46" s="219">
        <v>19.97</v>
      </c>
      <c r="AB46" s="219">
        <v>0</v>
      </c>
      <c r="AC46" s="219">
        <v>0</v>
      </c>
      <c r="AD46" s="219">
        <v>0</v>
      </c>
      <c r="AE46" s="219">
        <v>0</v>
      </c>
      <c r="AF46" s="219">
        <v>0</v>
      </c>
      <c r="AG46" s="219">
        <v>0</v>
      </c>
      <c r="AH46" s="219">
        <v>0</v>
      </c>
      <c r="AI46" s="219">
        <v>0</v>
      </c>
      <c r="AJ46" s="219">
        <v>0</v>
      </c>
      <c r="AK46" s="219">
        <v>9.7100000000000009</v>
      </c>
      <c r="AL46" s="219">
        <v>0</v>
      </c>
      <c r="AM46" s="219">
        <v>0</v>
      </c>
      <c r="AN46" s="219">
        <v>0</v>
      </c>
      <c r="AO46" s="219">
        <v>0</v>
      </c>
      <c r="AP46" s="219">
        <v>0</v>
      </c>
    </row>
    <row r="47" spans="1:42">
      <c r="A47" t="s">
        <v>89</v>
      </c>
      <c r="B47" s="219">
        <v>0</v>
      </c>
      <c r="C47" s="219">
        <v>10.47</v>
      </c>
      <c r="D47" s="219">
        <v>1.77</v>
      </c>
      <c r="E47" s="219">
        <v>0</v>
      </c>
      <c r="F47" s="219">
        <v>0</v>
      </c>
      <c r="G47" s="219">
        <v>19.989999999999998</v>
      </c>
      <c r="H47" s="219">
        <v>0</v>
      </c>
      <c r="I47" s="219">
        <v>24.55</v>
      </c>
      <c r="J47" s="219">
        <v>1.68</v>
      </c>
      <c r="K47" s="219">
        <v>1.71</v>
      </c>
      <c r="L47" s="219">
        <v>374.24</v>
      </c>
      <c r="M47" s="219">
        <v>1.03</v>
      </c>
      <c r="N47" s="219">
        <v>1.32</v>
      </c>
      <c r="O47" s="219">
        <v>0</v>
      </c>
      <c r="P47" s="219">
        <v>1.56</v>
      </c>
      <c r="Q47" s="219">
        <v>3.23</v>
      </c>
      <c r="R47" s="219">
        <v>11.08</v>
      </c>
      <c r="S47" s="219">
        <v>4.09</v>
      </c>
      <c r="T47" s="219">
        <v>0</v>
      </c>
      <c r="U47" s="219">
        <v>1.55</v>
      </c>
      <c r="V47" s="219">
        <v>5.8</v>
      </c>
      <c r="W47" s="219">
        <v>8.3800000000000008</v>
      </c>
      <c r="X47" s="219">
        <v>25.99</v>
      </c>
      <c r="Y47" s="219">
        <v>0</v>
      </c>
      <c r="Z47" s="219">
        <v>58.42</v>
      </c>
      <c r="AA47" s="219">
        <v>19.97</v>
      </c>
      <c r="AB47" s="219">
        <v>0</v>
      </c>
      <c r="AC47" s="219">
        <v>0</v>
      </c>
      <c r="AD47" s="219">
        <v>0</v>
      </c>
      <c r="AE47" s="219">
        <v>0</v>
      </c>
      <c r="AF47" s="219">
        <v>0</v>
      </c>
      <c r="AG47" s="219">
        <v>0</v>
      </c>
      <c r="AH47" s="219">
        <v>0</v>
      </c>
      <c r="AI47" s="219">
        <v>0</v>
      </c>
      <c r="AJ47" s="219">
        <v>0</v>
      </c>
      <c r="AK47" s="219">
        <v>9.7100000000000009</v>
      </c>
      <c r="AL47" s="219">
        <v>0</v>
      </c>
      <c r="AM47" s="219">
        <v>0</v>
      </c>
      <c r="AN47" s="219">
        <v>0</v>
      </c>
      <c r="AO47" s="219">
        <v>0</v>
      </c>
      <c r="AP47" s="219">
        <v>0</v>
      </c>
    </row>
    <row r="48" spans="1:42">
      <c r="A48" t="s">
        <v>90</v>
      </c>
      <c r="B48" s="219">
        <v>0</v>
      </c>
      <c r="C48" s="219">
        <v>10.47</v>
      </c>
      <c r="D48" s="219">
        <v>1.77</v>
      </c>
      <c r="E48" s="219">
        <v>0</v>
      </c>
      <c r="F48" s="219">
        <v>0</v>
      </c>
      <c r="G48" s="219">
        <v>19.989999999999998</v>
      </c>
      <c r="H48" s="219">
        <v>0</v>
      </c>
      <c r="I48" s="219">
        <v>24.55</v>
      </c>
      <c r="J48" s="219">
        <v>1.68</v>
      </c>
      <c r="K48" s="219">
        <v>1.71</v>
      </c>
      <c r="L48" s="219">
        <v>374.24</v>
      </c>
      <c r="M48" s="219">
        <v>1.03</v>
      </c>
      <c r="N48" s="219">
        <v>1.32</v>
      </c>
      <c r="O48" s="219">
        <v>0</v>
      </c>
      <c r="P48" s="219">
        <v>1.56</v>
      </c>
      <c r="Q48" s="219">
        <v>3.23</v>
      </c>
      <c r="R48" s="219">
        <v>11.08</v>
      </c>
      <c r="S48" s="219">
        <v>4.09</v>
      </c>
      <c r="T48" s="219">
        <v>0</v>
      </c>
      <c r="U48" s="219">
        <v>1.55</v>
      </c>
      <c r="V48" s="219">
        <v>5.8</v>
      </c>
      <c r="W48" s="219">
        <v>8.3800000000000008</v>
      </c>
      <c r="X48" s="219">
        <v>25.99</v>
      </c>
      <c r="Y48" s="219">
        <v>0</v>
      </c>
      <c r="Z48" s="219">
        <v>58.42</v>
      </c>
      <c r="AA48" s="219">
        <v>19.97</v>
      </c>
      <c r="AB48" s="219">
        <v>0</v>
      </c>
      <c r="AC48" s="219">
        <v>0</v>
      </c>
      <c r="AD48" s="219">
        <v>0</v>
      </c>
      <c r="AE48" s="219">
        <v>0</v>
      </c>
      <c r="AF48" s="219">
        <v>0</v>
      </c>
      <c r="AG48" s="219">
        <v>0</v>
      </c>
      <c r="AH48" s="219">
        <v>0</v>
      </c>
      <c r="AI48" s="219">
        <v>0</v>
      </c>
      <c r="AJ48" s="219">
        <v>0</v>
      </c>
      <c r="AK48" s="219">
        <v>9.7100000000000009</v>
      </c>
      <c r="AL48" s="219">
        <v>0</v>
      </c>
      <c r="AM48" s="219">
        <v>0</v>
      </c>
      <c r="AN48" s="219">
        <v>0</v>
      </c>
      <c r="AO48" s="219">
        <v>0</v>
      </c>
      <c r="AP48" s="219">
        <v>0</v>
      </c>
    </row>
    <row r="49" spans="1:42">
      <c r="A49" t="s">
        <v>91</v>
      </c>
      <c r="B49" s="219">
        <v>0</v>
      </c>
      <c r="C49" s="219">
        <v>10.47</v>
      </c>
      <c r="D49" s="219">
        <v>1.77</v>
      </c>
      <c r="E49" s="219">
        <v>0</v>
      </c>
      <c r="F49" s="219">
        <v>0</v>
      </c>
      <c r="G49" s="219">
        <v>19.989999999999998</v>
      </c>
      <c r="H49" s="219">
        <v>0</v>
      </c>
      <c r="I49" s="219">
        <v>24.55</v>
      </c>
      <c r="J49" s="219">
        <v>1.68</v>
      </c>
      <c r="K49" s="219">
        <v>1.71</v>
      </c>
      <c r="L49" s="219">
        <v>374.24</v>
      </c>
      <c r="M49" s="219">
        <v>1.03</v>
      </c>
      <c r="N49" s="219">
        <v>1.32</v>
      </c>
      <c r="O49" s="219">
        <v>0</v>
      </c>
      <c r="P49" s="219">
        <v>1.56</v>
      </c>
      <c r="Q49" s="219">
        <v>3.8</v>
      </c>
      <c r="R49" s="219">
        <v>11.08</v>
      </c>
      <c r="S49" s="219">
        <v>4.09</v>
      </c>
      <c r="T49" s="219">
        <v>0</v>
      </c>
      <c r="U49" s="219">
        <v>1.55</v>
      </c>
      <c r="V49" s="219">
        <v>5.8</v>
      </c>
      <c r="W49" s="219">
        <v>8.3800000000000008</v>
      </c>
      <c r="X49" s="219">
        <v>25.99</v>
      </c>
      <c r="Y49" s="219">
        <v>0</v>
      </c>
      <c r="Z49" s="219">
        <v>58.42</v>
      </c>
      <c r="AA49" s="219">
        <v>19.96</v>
      </c>
      <c r="AB49" s="219">
        <v>0</v>
      </c>
      <c r="AC49" s="219">
        <v>0</v>
      </c>
      <c r="AD49" s="219">
        <v>0</v>
      </c>
      <c r="AE49" s="219">
        <v>0</v>
      </c>
      <c r="AF49" s="219">
        <v>0</v>
      </c>
      <c r="AG49" s="219">
        <v>0</v>
      </c>
      <c r="AH49" s="219">
        <v>0</v>
      </c>
      <c r="AI49" s="219">
        <v>0</v>
      </c>
      <c r="AJ49" s="219">
        <v>0</v>
      </c>
      <c r="AK49" s="219">
        <v>9.7100000000000009</v>
      </c>
      <c r="AL49" s="219">
        <v>0</v>
      </c>
      <c r="AM49" s="219">
        <v>0</v>
      </c>
      <c r="AN49" s="219">
        <v>0</v>
      </c>
      <c r="AO49" s="219">
        <v>0</v>
      </c>
      <c r="AP49" s="219">
        <v>0</v>
      </c>
    </row>
    <row r="50" spans="1:42">
      <c r="A50" t="s">
        <v>92</v>
      </c>
      <c r="B50" s="219">
        <v>0</v>
      </c>
      <c r="C50" s="219">
        <v>10.47</v>
      </c>
      <c r="D50" s="219">
        <v>1.77</v>
      </c>
      <c r="E50" s="219">
        <v>0</v>
      </c>
      <c r="F50" s="219">
        <v>0</v>
      </c>
      <c r="G50" s="219">
        <v>19.989999999999998</v>
      </c>
      <c r="H50" s="219">
        <v>0</v>
      </c>
      <c r="I50" s="219">
        <v>24.55</v>
      </c>
      <c r="J50" s="219">
        <v>1.68</v>
      </c>
      <c r="K50" s="219">
        <v>1.71</v>
      </c>
      <c r="L50" s="219">
        <v>374.24</v>
      </c>
      <c r="M50" s="219">
        <v>1.03</v>
      </c>
      <c r="N50" s="219">
        <v>1.32</v>
      </c>
      <c r="O50" s="219">
        <v>0</v>
      </c>
      <c r="P50" s="219">
        <v>1.56</v>
      </c>
      <c r="Q50" s="219">
        <v>3.6</v>
      </c>
      <c r="R50" s="219">
        <v>11.08</v>
      </c>
      <c r="S50" s="219">
        <v>4.09</v>
      </c>
      <c r="T50" s="219">
        <v>0</v>
      </c>
      <c r="U50" s="219">
        <v>1.55</v>
      </c>
      <c r="V50" s="219">
        <v>5.8</v>
      </c>
      <c r="W50" s="219">
        <v>8.3800000000000008</v>
      </c>
      <c r="X50" s="219">
        <v>25.99</v>
      </c>
      <c r="Y50" s="219">
        <v>0</v>
      </c>
      <c r="Z50" s="219">
        <v>58.42</v>
      </c>
      <c r="AA50" s="219">
        <v>19.96</v>
      </c>
      <c r="AB50" s="219">
        <v>0</v>
      </c>
      <c r="AC50" s="219">
        <v>0</v>
      </c>
      <c r="AD50" s="219">
        <v>0</v>
      </c>
      <c r="AE50" s="219">
        <v>0</v>
      </c>
      <c r="AF50" s="219">
        <v>0</v>
      </c>
      <c r="AG50" s="219">
        <v>0</v>
      </c>
      <c r="AH50" s="219">
        <v>0</v>
      </c>
      <c r="AI50" s="219">
        <v>0</v>
      </c>
      <c r="AJ50" s="219">
        <v>0</v>
      </c>
      <c r="AK50" s="219">
        <v>9.7100000000000009</v>
      </c>
      <c r="AL50" s="219">
        <v>0</v>
      </c>
      <c r="AM50" s="219">
        <v>0</v>
      </c>
      <c r="AN50" s="219">
        <v>0</v>
      </c>
      <c r="AO50" s="219">
        <v>0</v>
      </c>
      <c r="AP50" s="219">
        <v>0</v>
      </c>
    </row>
    <row r="51" spans="1:42">
      <c r="A51" t="s">
        <v>93</v>
      </c>
      <c r="B51" s="219">
        <v>0</v>
      </c>
      <c r="C51" s="219">
        <v>10.15</v>
      </c>
      <c r="D51" s="219">
        <v>1.77</v>
      </c>
      <c r="E51" s="219">
        <v>0</v>
      </c>
      <c r="F51" s="219">
        <v>0</v>
      </c>
      <c r="G51" s="219">
        <v>19.989999999999998</v>
      </c>
      <c r="H51" s="219">
        <v>0</v>
      </c>
      <c r="I51" s="219">
        <v>24.55</v>
      </c>
      <c r="J51" s="219">
        <v>1.68</v>
      </c>
      <c r="K51" s="219">
        <v>1.71</v>
      </c>
      <c r="L51" s="219">
        <v>372.07</v>
      </c>
      <c r="M51" s="219">
        <v>1.03</v>
      </c>
      <c r="N51" s="219">
        <v>1.32</v>
      </c>
      <c r="O51" s="219">
        <v>0</v>
      </c>
      <c r="P51" s="219">
        <v>1.56</v>
      </c>
      <c r="Q51" s="219">
        <v>3.69</v>
      </c>
      <c r="R51" s="219">
        <v>11.08</v>
      </c>
      <c r="S51" s="219">
        <v>4.08</v>
      </c>
      <c r="T51" s="219">
        <v>0</v>
      </c>
      <c r="U51" s="219">
        <v>1.55</v>
      </c>
      <c r="V51" s="219">
        <v>5.8</v>
      </c>
      <c r="W51" s="219">
        <v>8.3800000000000008</v>
      </c>
      <c r="X51" s="219">
        <v>25.99</v>
      </c>
      <c r="Y51" s="219">
        <v>0</v>
      </c>
      <c r="Z51" s="219">
        <v>58.42</v>
      </c>
      <c r="AA51" s="219">
        <v>19.96</v>
      </c>
      <c r="AB51" s="219">
        <v>0</v>
      </c>
      <c r="AC51" s="219">
        <v>0</v>
      </c>
      <c r="AD51" s="219">
        <v>0</v>
      </c>
      <c r="AE51" s="219">
        <v>0</v>
      </c>
      <c r="AF51" s="219">
        <v>0</v>
      </c>
      <c r="AG51" s="219">
        <v>0</v>
      </c>
      <c r="AH51" s="219">
        <v>0</v>
      </c>
      <c r="AI51" s="219">
        <v>0</v>
      </c>
      <c r="AJ51" s="219">
        <v>0</v>
      </c>
      <c r="AK51" s="219">
        <v>7.63</v>
      </c>
      <c r="AL51" s="219">
        <v>0</v>
      </c>
      <c r="AM51" s="219">
        <v>0</v>
      </c>
      <c r="AN51" s="219">
        <v>0</v>
      </c>
      <c r="AO51" s="219">
        <v>0</v>
      </c>
      <c r="AP51" s="219">
        <v>0</v>
      </c>
    </row>
    <row r="52" spans="1:42">
      <c r="A52" t="s">
        <v>94</v>
      </c>
      <c r="B52" s="219">
        <v>0</v>
      </c>
      <c r="C52" s="219">
        <v>10.15</v>
      </c>
      <c r="D52" s="219">
        <v>1.77</v>
      </c>
      <c r="E52" s="219">
        <v>0</v>
      </c>
      <c r="F52" s="219">
        <v>0</v>
      </c>
      <c r="G52" s="219">
        <v>19.989999999999998</v>
      </c>
      <c r="H52" s="219">
        <v>0</v>
      </c>
      <c r="I52" s="219">
        <v>24.55</v>
      </c>
      <c r="J52" s="219">
        <v>1.68</v>
      </c>
      <c r="K52" s="219">
        <v>1.71</v>
      </c>
      <c r="L52" s="219">
        <v>372.07</v>
      </c>
      <c r="M52" s="219">
        <v>1.03</v>
      </c>
      <c r="N52" s="219">
        <v>1.32</v>
      </c>
      <c r="O52" s="219">
        <v>0</v>
      </c>
      <c r="P52" s="219">
        <v>1.56</v>
      </c>
      <c r="Q52" s="219">
        <v>3.54</v>
      </c>
      <c r="R52" s="219">
        <v>11.08</v>
      </c>
      <c r="S52" s="219">
        <v>4.08</v>
      </c>
      <c r="T52" s="219">
        <v>0</v>
      </c>
      <c r="U52" s="219">
        <v>1.55</v>
      </c>
      <c r="V52" s="219">
        <v>5.8</v>
      </c>
      <c r="W52" s="219">
        <v>8.3800000000000008</v>
      </c>
      <c r="X52" s="219">
        <v>25.99</v>
      </c>
      <c r="Y52" s="219">
        <v>0</v>
      </c>
      <c r="Z52" s="219">
        <v>58.42</v>
      </c>
      <c r="AA52" s="219">
        <v>19.96</v>
      </c>
      <c r="AB52" s="219">
        <v>0</v>
      </c>
      <c r="AC52" s="219">
        <v>0</v>
      </c>
      <c r="AD52" s="219">
        <v>0</v>
      </c>
      <c r="AE52" s="219">
        <v>0</v>
      </c>
      <c r="AF52" s="219">
        <v>0</v>
      </c>
      <c r="AG52" s="219">
        <v>0</v>
      </c>
      <c r="AH52" s="219">
        <v>0</v>
      </c>
      <c r="AI52" s="219">
        <v>0</v>
      </c>
      <c r="AJ52" s="219">
        <v>0</v>
      </c>
      <c r="AK52" s="219">
        <v>7.63</v>
      </c>
      <c r="AL52" s="219">
        <v>0</v>
      </c>
      <c r="AM52" s="219">
        <v>0</v>
      </c>
      <c r="AN52" s="219">
        <v>0</v>
      </c>
      <c r="AO52" s="219">
        <v>0</v>
      </c>
      <c r="AP52" s="219">
        <v>0</v>
      </c>
    </row>
    <row r="53" spans="1:42">
      <c r="A53" t="s">
        <v>95</v>
      </c>
      <c r="B53" s="219">
        <v>0</v>
      </c>
      <c r="C53" s="219">
        <v>10.15</v>
      </c>
      <c r="D53" s="219">
        <v>1.77</v>
      </c>
      <c r="E53" s="219">
        <v>0</v>
      </c>
      <c r="F53" s="219">
        <v>0</v>
      </c>
      <c r="G53" s="219">
        <v>19.989999999999998</v>
      </c>
      <c r="H53" s="219">
        <v>0</v>
      </c>
      <c r="I53" s="219">
        <v>24.55</v>
      </c>
      <c r="J53" s="219">
        <v>1.68</v>
      </c>
      <c r="K53" s="219">
        <v>1.71</v>
      </c>
      <c r="L53" s="219">
        <v>371.68</v>
      </c>
      <c r="M53" s="219">
        <v>1.03</v>
      </c>
      <c r="N53" s="219">
        <v>1.32</v>
      </c>
      <c r="O53" s="219">
        <v>0</v>
      </c>
      <c r="P53" s="219">
        <v>1.56</v>
      </c>
      <c r="Q53" s="219">
        <v>3.2</v>
      </c>
      <c r="R53" s="219">
        <v>11.08</v>
      </c>
      <c r="S53" s="219">
        <v>3.95</v>
      </c>
      <c r="T53" s="219">
        <v>0</v>
      </c>
      <c r="U53" s="219">
        <v>1.55</v>
      </c>
      <c r="V53" s="219">
        <v>5.8</v>
      </c>
      <c r="W53" s="219">
        <v>8.3800000000000008</v>
      </c>
      <c r="X53" s="219">
        <v>25.99</v>
      </c>
      <c r="Y53" s="219">
        <v>0</v>
      </c>
      <c r="Z53" s="219">
        <v>58.42</v>
      </c>
      <c r="AA53" s="219">
        <v>19.96</v>
      </c>
      <c r="AB53" s="219">
        <v>0</v>
      </c>
      <c r="AC53" s="219">
        <v>0</v>
      </c>
      <c r="AD53" s="219">
        <v>0</v>
      </c>
      <c r="AE53" s="219">
        <v>0</v>
      </c>
      <c r="AF53" s="219">
        <v>0</v>
      </c>
      <c r="AG53" s="219">
        <v>0</v>
      </c>
      <c r="AH53" s="219">
        <v>0</v>
      </c>
      <c r="AI53" s="219">
        <v>0</v>
      </c>
      <c r="AJ53" s="219">
        <v>0</v>
      </c>
      <c r="AK53" s="219">
        <v>7.63</v>
      </c>
      <c r="AL53" s="219">
        <v>0</v>
      </c>
      <c r="AM53" s="219">
        <v>0</v>
      </c>
      <c r="AN53" s="219">
        <v>0</v>
      </c>
      <c r="AO53" s="219">
        <v>0</v>
      </c>
      <c r="AP53" s="219">
        <v>0</v>
      </c>
    </row>
    <row r="54" spans="1:42">
      <c r="A54" t="s">
        <v>96</v>
      </c>
      <c r="B54" s="219">
        <v>0</v>
      </c>
      <c r="C54" s="219">
        <v>10.15</v>
      </c>
      <c r="D54" s="219">
        <v>1.77</v>
      </c>
      <c r="E54" s="219">
        <v>0</v>
      </c>
      <c r="F54" s="219">
        <v>0</v>
      </c>
      <c r="G54" s="219">
        <v>19.989999999999998</v>
      </c>
      <c r="H54" s="219">
        <v>0</v>
      </c>
      <c r="I54" s="219">
        <v>24.55</v>
      </c>
      <c r="J54" s="219">
        <v>1.68</v>
      </c>
      <c r="K54" s="219">
        <v>1.71</v>
      </c>
      <c r="L54" s="219">
        <v>371.68</v>
      </c>
      <c r="M54" s="219">
        <v>1.03</v>
      </c>
      <c r="N54" s="219">
        <v>1.32</v>
      </c>
      <c r="O54" s="219">
        <v>0</v>
      </c>
      <c r="P54" s="219">
        <v>1.56</v>
      </c>
      <c r="Q54" s="219">
        <v>3.2</v>
      </c>
      <c r="R54" s="219">
        <v>11.08</v>
      </c>
      <c r="S54" s="219">
        <v>3.95</v>
      </c>
      <c r="T54" s="219">
        <v>0</v>
      </c>
      <c r="U54" s="219">
        <v>1.55</v>
      </c>
      <c r="V54" s="219">
        <v>5.8</v>
      </c>
      <c r="W54" s="219">
        <v>8.3800000000000008</v>
      </c>
      <c r="X54" s="219">
        <v>25.99</v>
      </c>
      <c r="Y54" s="219">
        <v>0</v>
      </c>
      <c r="Z54" s="219">
        <v>58.42</v>
      </c>
      <c r="AA54" s="219">
        <v>19.96</v>
      </c>
      <c r="AB54" s="219">
        <v>0</v>
      </c>
      <c r="AC54" s="219">
        <v>0</v>
      </c>
      <c r="AD54" s="219">
        <v>0</v>
      </c>
      <c r="AE54" s="219">
        <v>0</v>
      </c>
      <c r="AF54" s="219">
        <v>0</v>
      </c>
      <c r="AG54" s="219">
        <v>0</v>
      </c>
      <c r="AH54" s="219">
        <v>0</v>
      </c>
      <c r="AI54" s="219">
        <v>0</v>
      </c>
      <c r="AJ54" s="219">
        <v>0</v>
      </c>
      <c r="AK54" s="219">
        <v>7.63</v>
      </c>
      <c r="AL54" s="219">
        <v>0</v>
      </c>
      <c r="AM54" s="219">
        <v>0</v>
      </c>
      <c r="AN54" s="219">
        <v>0</v>
      </c>
      <c r="AO54" s="219">
        <v>0</v>
      </c>
      <c r="AP54" s="219">
        <v>0</v>
      </c>
    </row>
    <row r="55" spans="1:42">
      <c r="A55" t="s">
        <v>97</v>
      </c>
      <c r="B55" s="219">
        <v>0</v>
      </c>
      <c r="C55" s="219">
        <v>10.15</v>
      </c>
      <c r="D55" s="219">
        <v>1.77</v>
      </c>
      <c r="E55" s="219">
        <v>0</v>
      </c>
      <c r="F55" s="219">
        <v>0</v>
      </c>
      <c r="G55" s="219">
        <v>19.989999999999998</v>
      </c>
      <c r="H55" s="219">
        <v>0</v>
      </c>
      <c r="I55" s="219">
        <v>24.55</v>
      </c>
      <c r="J55" s="219">
        <v>1.68</v>
      </c>
      <c r="K55" s="219">
        <v>1.71</v>
      </c>
      <c r="L55" s="219">
        <v>371.68</v>
      </c>
      <c r="M55" s="219">
        <v>1.03</v>
      </c>
      <c r="N55" s="219">
        <v>1.32</v>
      </c>
      <c r="O55" s="219">
        <v>0</v>
      </c>
      <c r="P55" s="219">
        <v>1.56</v>
      </c>
      <c r="Q55" s="219">
        <v>3.2</v>
      </c>
      <c r="R55" s="219">
        <v>11.08</v>
      </c>
      <c r="S55" s="219">
        <v>3.95</v>
      </c>
      <c r="T55" s="219">
        <v>0</v>
      </c>
      <c r="U55" s="219">
        <v>1.55</v>
      </c>
      <c r="V55" s="219">
        <v>5.8</v>
      </c>
      <c r="W55" s="219">
        <v>9.24</v>
      </c>
      <c r="X55" s="219">
        <v>25.99</v>
      </c>
      <c r="Y55" s="219">
        <v>0</v>
      </c>
      <c r="Z55" s="219">
        <v>58.42</v>
      </c>
      <c r="AA55" s="219">
        <v>19.96</v>
      </c>
      <c r="AB55" s="219">
        <v>0</v>
      </c>
      <c r="AC55" s="219">
        <v>3.09</v>
      </c>
      <c r="AD55" s="219">
        <v>0</v>
      </c>
      <c r="AE55" s="219">
        <v>0</v>
      </c>
      <c r="AF55" s="219">
        <v>0</v>
      </c>
      <c r="AG55" s="219">
        <v>0</v>
      </c>
      <c r="AH55" s="219">
        <v>0</v>
      </c>
      <c r="AI55" s="219">
        <v>0</v>
      </c>
      <c r="AJ55" s="219">
        <v>0</v>
      </c>
      <c r="AK55" s="219">
        <v>7.63</v>
      </c>
      <c r="AL55" s="219">
        <v>0</v>
      </c>
      <c r="AM55" s="219">
        <v>0</v>
      </c>
      <c r="AN55" s="219">
        <v>0</v>
      </c>
      <c r="AO55" s="219">
        <v>0</v>
      </c>
      <c r="AP55" s="219">
        <v>0</v>
      </c>
    </row>
    <row r="56" spans="1:42">
      <c r="A56" t="s">
        <v>98</v>
      </c>
      <c r="B56" s="219">
        <v>0</v>
      </c>
      <c r="C56" s="219">
        <v>10.15</v>
      </c>
      <c r="D56" s="219">
        <v>1.77</v>
      </c>
      <c r="E56" s="219">
        <v>0</v>
      </c>
      <c r="F56" s="219">
        <v>0</v>
      </c>
      <c r="G56" s="219">
        <v>19.989999999999998</v>
      </c>
      <c r="H56" s="219">
        <v>0</v>
      </c>
      <c r="I56" s="219">
        <v>24.55</v>
      </c>
      <c r="J56" s="219">
        <v>1.68</v>
      </c>
      <c r="K56" s="219">
        <v>1.71</v>
      </c>
      <c r="L56" s="219">
        <v>371.68</v>
      </c>
      <c r="M56" s="219">
        <v>1.03</v>
      </c>
      <c r="N56" s="219">
        <v>1.32</v>
      </c>
      <c r="O56" s="219">
        <v>0</v>
      </c>
      <c r="P56" s="219">
        <v>1.56</v>
      </c>
      <c r="Q56" s="219">
        <v>3.2</v>
      </c>
      <c r="R56" s="219">
        <v>11.08</v>
      </c>
      <c r="S56" s="219">
        <v>3.95</v>
      </c>
      <c r="T56" s="219">
        <v>0</v>
      </c>
      <c r="U56" s="219">
        <v>1.55</v>
      </c>
      <c r="V56" s="219">
        <v>5.8</v>
      </c>
      <c r="W56" s="219">
        <v>9.7100000000000009</v>
      </c>
      <c r="X56" s="219">
        <v>25.99</v>
      </c>
      <c r="Y56" s="219">
        <v>0</v>
      </c>
      <c r="Z56" s="219">
        <v>58.42</v>
      </c>
      <c r="AA56" s="219">
        <v>19.96</v>
      </c>
      <c r="AB56" s="219">
        <v>0</v>
      </c>
      <c r="AC56" s="219">
        <v>3.09</v>
      </c>
      <c r="AD56" s="219">
        <v>0</v>
      </c>
      <c r="AE56" s="219">
        <v>0</v>
      </c>
      <c r="AF56" s="219">
        <v>0</v>
      </c>
      <c r="AG56" s="219">
        <v>0</v>
      </c>
      <c r="AH56" s="219">
        <v>0</v>
      </c>
      <c r="AI56" s="219">
        <v>0</v>
      </c>
      <c r="AJ56" s="219">
        <v>0</v>
      </c>
      <c r="AK56" s="219">
        <v>7.63</v>
      </c>
      <c r="AL56" s="219">
        <v>0</v>
      </c>
      <c r="AM56" s="219">
        <v>0</v>
      </c>
      <c r="AN56" s="219">
        <v>0</v>
      </c>
      <c r="AO56" s="219">
        <v>0</v>
      </c>
      <c r="AP56" s="219">
        <v>0</v>
      </c>
    </row>
    <row r="57" spans="1:42">
      <c r="A57" t="s">
        <v>99</v>
      </c>
      <c r="B57" s="219">
        <v>0</v>
      </c>
      <c r="C57" s="219">
        <v>10.15</v>
      </c>
      <c r="D57" s="219">
        <v>1.77</v>
      </c>
      <c r="E57" s="219">
        <v>0</v>
      </c>
      <c r="F57" s="219">
        <v>0</v>
      </c>
      <c r="G57" s="219">
        <v>19.989999999999998</v>
      </c>
      <c r="H57" s="219">
        <v>0</v>
      </c>
      <c r="I57" s="219">
        <v>24.55</v>
      </c>
      <c r="J57" s="219">
        <v>1.68</v>
      </c>
      <c r="K57" s="219">
        <v>1.71</v>
      </c>
      <c r="L57" s="219">
        <v>371.68</v>
      </c>
      <c r="M57" s="219">
        <v>1.03</v>
      </c>
      <c r="N57" s="219">
        <v>1.32</v>
      </c>
      <c r="O57" s="219">
        <v>0</v>
      </c>
      <c r="P57" s="219">
        <v>1.56</v>
      </c>
      <c r="Q57" s="219">
        <v>3.2</v>
      </c>
      <c r="R57" s="219">
        <v>11.08</v>
      </c>
      <c r="S57" s="219">
        <v>3.95</v>
      </c>
      <c r="T57" s="219">
        <v>0</v>
      </c>
      <c r="U57" s="219">
        <v>1.55</v>
      </c>
      <c r="V57" s="219">
        <v>1.02</v>
      </c>
      <c r="W57" s="219">
        <v>0.44</v>
      </c>
      <c r="X57" s="219">
        <v>3.83</v>
      </c>
      <c r="Y57" s="219">
        <v>0</v>
      </c>
      <c r="Z57" s="219">
        <v>58.42</v>
      </c>
      <c r="AA57" s="219">
        <v>19.96</v>
      </c>
      <c r="AB57" s="219">
        <v>0</v>
      </c>
      <c r="AC57" s="219">
        <v>0</v>
      </c>
      <c r="AD57" s="219">
        <v>0</v>
      </c>
      <c r="AE57" s="219">
        <v>0</v>
      </c>
      <c r="AF57" s="219">
        <v>0</v>
      </c>
      <c r="AG57" s="219">
        <v>0</v>
      </c>
      <c r="AH57" s="219">
        <v>0</v>
      </c>
      <c r="AI57" s="219">
        <v>0</v>
      </c>
      <c r="AJ57" s="219">
        <v>0</v>
      </c>
      <c r="AK57" s="219">
        <v>7.63</v>
      </c>
      <c r="AL57" s="219">
        <v>0</v>
      </c>
      <c r="AM57" s="219">
        <v>0</v>
      </c>
      <c r="AN57" s="219">
        <v>0</v>
      </c>
      <c r="AO57" s="219">
        <v>0</v>
      </c>
      <c r="AP57" s="219">
        <v>0</v>
      </c>
    </row>
    <row r="58" spans="1:42">
      <c r="A58" t="s">
        <v>100</v>
      </c>
      <c r="B58" s="219">
        <v>0</v>
      </c>
      <c r="C58" s="219">
        <v>10.15</v>
      </c>
      <c r="D58" s="219">
        <v>1.77</v>
      </c>
      <c r="E58" s="219">
        <v>0</v>
      </c>
      <c r="F58" s="219">
        <v>0</v>
      </c>
      <c r="G58" s="219">
        <v>19.989999999999998</v>
      </c>
      <c r="H58" s="219">
        <v>0</v>
      </c>
      <c r="I58" s="219">
        <v>24.55</v>
      </c>
      <c r="J58" s="219">
        <v>1.68</v>
      </c>
      <c r="K58" s="219">
        <v>1.71</v>
      </c>
      <c r="L58" s="219">
        <v>371.68</v>
      </c>
      <c r="M58" s="219">
        <v>1.03</v>
      </c>
      <c r="N58" s="219">
        <v>1.32</v>
      </c>
      <c r="O58" s="219">
        <v>0</v>
      </c>
      <c r="P58" s="219">
        <v>1.56</v>
      </c>
      <c r="Q58" s="219">
        <v>3.2</v>
      </c>
      <c r="R58" s="219">
        <v>11.08</v>
      </c>
      <c r="S58" s="219">
        <v>3.95</v>
      </c>
      <c r="T58" s="219">
        <v>0</v>
      </c>
      <c r="U58" s="219">
        <v>1.55</v>
      </c>
      <c r="V58" s="219">
        <v>0.21</v>
      </c>
      <c r="W58" s="219">
        <v>0.46</v>
      </c>
      <c r="X58" s="219">
        <v>2.87</v>
      </c>
      <c r="Y58" s="219">
        <v>0</v>
      </c>
      <c r="Z58" s="219">
        <v>58.42</v>
      </c>
      <c r="AA58" s="219">
        <v>19.96</v>
      </c>
      <c r="AB58" s="219">
        <v>0</v>
      </c>
      <c r="AC58" s="219">
        <v>0</v>
      </c>
      <c r="AD58" s="219">
        <v>0</v>
      </c>
      <c r="AE58" s="219">
        <v>0</v>
      </c>
      <c r="AF58" s="219">
        <v>0</v>
      </c>
      <c r="AG58" s="219">
        <v>0</v>
      </c>
      <c r="AH58" s="219">
        <v>0</v>
      </c>
      <c r="AI58" s="219">
        <v>0</v>
      </c>
      <c r="AJ58" s="219">
        <v>0</v>
      </c>
      <c r="AK58" s="219">
        <v>7.63</v>
      </c>
      <c r="AL58" s="219">
        <v>0</v>
      </c>
      <c r="AM58" s="219">
        <v>0</v>
      </c>
      <c r="AN58" s="219">
        <v>0</v>
      </c>
      <c r="AO58" s="219">
        <v>0</v>
      </c>
      <c r="AP58" s="219">
        <v>0</v>
      </c>
    </row>
    <row r="59" spans="1:42">
      <c r="A59" t="s">
        <v>101</v>
      </c>
      <c r="B59" s="219">
        <v>0</v>
      </c>
      <c r="C59" s="219">
        <v>9.98</v>
      </c>
      <c r="D59" s="219">
        <v>1.77</v>
      </c>
      <c r="E59" s="219">
        <v>0</v>
      </c>
      <c r="F59" s="219">
        <v>0</v>
      </c>
      <c r="G59" s="219">
        <v>19.989999999999998</v>
      </c>
      <c r="H59" s="219">
        <v>0</v>
      </c>
      <c r="I59" s="219">
        <v>24.55</v>
      </c>
      <c r="J59" s="219">
        <v>1.68</v>
      </c>
      <c r="K59" s="219">
        <v>1.71</v>
      </c>
      <c r="L59" s="219">
        <v>374.24</v>
      </c>
      <c r="M59" s="219">
        <v>1.03</v>
      </c>
      <c r="N59" s="219">
        <v>1.32</v>
      </c>
      <c r="O59" s="219">
        <v>0</v>
      </c>
      <c r="P59" s="219">
        <v>1.56</v>
      </c>
      <c r="Q59" s="219">
        <v>3.8</v>
      </c>
      <c r="R59" s="219">
        <v>11.08</v>
      </c>
      <c r="S59" s="219">
        <v>4.03</v>
      </c>
      <c r="T59" s="219">
        <v>0</v>
      </c>
      <c r="U59" s="219">
        <v>1.55</v>
      </c>
      <c r="V59" s="219">
        <v>0.62</v>
      </c>
      <c r="W59" s="219">
        <v>0.48</v>
      </c>
      <c r="X59" s="219">
        <v>2.87</v>
      </c>
      <c r="Y59" s="219">
        <v>0</v>
      </c>
      <c r="Z59" s="219">
        <v>58.42</v>
      </c>
      <c r="AA59" s="219">
        <v>19.96</v>
      </c>
      <c r="AB59" s="219">
        <v>0</v>
      </c>
      <c r="AC59" s="219">
        <v>0</v>
      </c>
      <c r="AD59" s="219">
        <v>0</v>
      </c>
      <c r="AE59" s="219">
        <v>0</v>
      </c>
      <c r="AF59" s="219">
        <v>0</v>
      </c>
      <c r="AG59" s="219">
        <v>0</v>
      </c>
      <c r="AH59" s="219">
        <v>0</v>
      </c>
      <c r="AI59" s="219">
        <v>0</v>
      </c>
      <c r="AJ59" s="219">
        <v>0</v>
      </c>
      <c r="AK59" s="219">
        <v>8.5</v>
      </c>
      <c r="AL59" s="219">
        <v>0</v>
      </c>
      <c r="AM59" s="219">
        <v>0</v>
      </c>
      <c r="AN59" s="219">
        <v>0</v>
      </c>
      <c r="AO59" s="219">
        <v>0</v>
      </c>
      <c r="AP59" s="219">
        <v>0</v>
      </c>
    </row>
    <row r="60" spans="1:42">
      <c r="A60" t="s">
        <v>102</v>
      </c>
      <c r="B60" s="219">
        <v>0</v>
      </c>
      <c r="C60" s="219">
        <v>9.98</v>
      </c>
      <c r="D60" s="219">
        <v>1.77</v>
      </c>
      <c r="E60" s="219">
        <v>0</v>
      </c>
      <c r="F60" s="219">
        <v>0</v>
      </c>
      <c r="G60" s="219">
        <v>19.989999999999998</v>
      </c>
      <c r="H60" s="219">
        <v>0</v>
      </c>
      <c r="I60" s="219">
        <v>24.55</v>
      </c>
      <c r="J60" s="219">
        <v>1.68</v>
      </c>
      <c r="K60" s="219">
        <v>1.71</v>
      </c>
      <c r="L60" s="219">
        <v>374.24</v>
      </c>
      <c r="M60" s="219">
        <v>1.03</v>
      </c>
      <c r="N60" s="219">
        <v>1.32</v>
      </c>
      <c r="O60" s="219">
        <v>0</v>
      </c>
      <c r="P60" s="219">
        <v>1.56</v>
      </c>
      <c r="Q60" s="219">
        <v>3.8</v>
      </c>
      <c r="R60" s="219">
        <v>11.08</v>
      </c>
      <c r="S60" s="219">
        <v>4.03</v>
      </c>
      <c r="T60" s="219">
        <v>0</v>
      </c>
      <c r="U60" s="219">
        <v>1.55</v>
      </c>
      <c r="V60" s="219">
        <v>0.21</v>
      </c>
      <c r="W60" s="219">
        <v>0.48</v>
      </c>
      <c r="X60" s="219">
        <v>2.87</v>
      </c>
      <c r="Y60" s="219">
        <v>0</v>
      </c>
      <c r="Z60" s="219">
        <v>58.42</v>
      </c>
      <c r="AA60" s="219">
        <v>19.96</v>
      </c>
      <c r="AB60" s="219">
        <v>0</v>
      </c>
      <c r="AC60" s="219">
        <v>0</v>
      </c>
      <c r="AD60" s="219">
        <v>0</v>
      </c>
      <c r="AE60" s="219">
        <v>0</v>
      </c>
      <c r="AF60" s="219">
        <v>0</v>
      </c>
      <c r="AG60" s="219">
        <v>0</v>
      </c>
      <c r="AH60" s="219">
        <v>0</v>
      </c>
      <c r="AI60" s="219">
        <v>0</v>
      </c>
      <c r="AJ60" s="219">
        <v>0</v>
      </c>
      <c r="AK60" s="219">
        <v>8.5</v>
      </c>
      <c r="AL60" s="219">
        <v>0</v>
      </c>
      <c r="AM60" s="219">
        <v>0</v>
      </c>
      <c r="AN60" s="219">
        <v>0</v>
      </c>
      <c r="AO60" s="219">
        <v>0</v>
      </c>
      <c r="AP60" s="219">
        <v>0</v>
      </c>
    </row>
    <row r="61" spans="1:42">
      <c r="A61" t="s">
        <v>103</v>
      </c>
      <c r="B61" s="219">
        <v>0</v>
      </c>
      <c r="C61" s="219">
        <v>9.98</v>
      </c>
      <c r="D61" s="219">
        <v>1.77</v>
      </c>
      <c r="E61" s="219">
        <v>0</v>
      </c>
      <c r="F61" s="219">
        <v>0</v>
      </c>
      <c r="G61" s="219">
        <v>19.989999999999998</v>
      </c>
      <c r="H61" s="219">
        <v>0</v>
      </c>
      <c r="I61" s="219">
        <v>24.55</v>
      </c>
      <c r="J61" s="219">
        <v>1.68</v>
      </c>
      <c r="K61" s="219">
        <v>1.73</v>
      </c>
      <c r="L61" s="219">
        <v>374.24</v>
      </c>
      <c r="M61" s="219">
        <v>1.03</v>
      </c>
      <c r="N61" s="219">
        <v>1.32</v>
      </c>
      <c r="O61" s="219">
        <v>0</v>
      </c>
      <c r="P61" s="219">
        <v>1.56</v>
      </c>
      <c r="Q61" s="219">
        <v>3.69</v>
      </c>
      <c r="R61" s="219">
        <v>0.48</v>
      </c>
      <c r="S61" s="219">
        <v>4.0599999999999996</v>
      </c>
      <c r="T61" s="219">
        <v>0</v>
      </c>
      <c r="U61" s="219">
        <v>1.55</v>
      </c>
      <c r="V61" s="219">
        <v>0.21</v>
      </c>
      <c r="W61" s="219">
        <v>0.49</v>
      </c>
      <c r="X61" s="219">
        <v>2.87</v>
      </c>
      <c r="Y61" s="219">
        <v>0</v>
      </c>
      <c r="Z61" s="219">
        <v>5.6</v>
      </c>
      <c r="AA61" s="219">
        <v>1.01</v>
      </c>
      <c r="AB61" s="219">
        <v>0</v>
      </c>
      <c r="AC61" s="219">
        <v>0</v>
      </c>
      <c r="AD61" s="219">
        <v>0</v>
      </c>
      <c r="AE61" s="219">
        <v>0</v>
      </c>
      <c r="AF61" s="219">
        <v>0</v>
      </c>
      <c r="AG61" s="219">
        <v>0</v>
      </c>
      <c r="AH61" s="219">
        <v>0</v>
      </c>
      <c r="AI61" s="219">
        <v>0</v>
      </c>
      <c r="AJ61" s="219">
        <v>0</v>
      </c>
      <c r="AK61" s="219">
        <v>8.5</v>
      </c>
      <c r="AL61" s="219">
        <v>0</v>
      </c>
      <c r="AM61" s="219">
        <v>0</v>
      </c>
      <c r="AN61" s="219">
        <v>0</v>
      </c>
      <c r="AO61" s="219">
        <v>0</v>
      </c>
      <c r="AP61" s="219">
        <v>0</v>
      </c>
    </row>
    <row r="62" spans="1:42">
      <c r="A62" t="s">
        <v>104</v>
      </c>
      <c r="B62" s="219">
        <v>0</v>
      </c>
      <c r="C62" s="219">
        <v>9.98</v>
      </c>
      <c r="D62" s="219">
        <v>1.77</v>
      </c>
      <c r="E62" s="219">
        <v>0</v>
      </c>
      <c r="F62" s="219">
        <v>0</v>
      </c>
      <c r="G62" s="219">
        <v>19.989999999999998</v>
      </c>
      <c r="H62" s="219">
        <v>0</v>
      </c>
      <c r="I62" s="219">
        <v>24.55</v>
      </c>
      <c r="J62" s="219">
        <v>1.68</v>
      </c>
      <c r="K62" s="219">
        <v>1.73</v>
      </c>
      <c r="L62" s="219">
        <v>374.24</v>
      </c>
      <c r="M62" s="219">
        <v>1.03</v>
      </c>
      <c r="N62" s="219">
        <v>1.32</v>
      </c>
      <c r="O62" s="219">
        <v>0</v>
      </c>
      <c r="P62" s="219">
        <v>1.56</v>
      </c>
      <c r="Q62" s="219">
        <v>3.69</v>
      </c>
      <c r="R62" s="219">
        <v>0.48</v>
      </c>
      <c r="S62" s="219">
        <v>4.0599999999999996</v>
      </c>
      <c r="T62" s="219">
        <v>0</v>
      </c>
      <c r="U62" s="219">
        <v>1.55</v>
      </c>
      <c r="V62" s="219">
        <v>0.21</v>
      </c>
      <c r="W62" s="219">
        <v>0.49</v>
      </c>
      <c r="X62" s="219">
        <v>2.87</v>
      </c>
      <c r="Y62" s="219">
        <v>0</v>
      </c>
      <c r="Z62" s="219">
        <v>2.84</v>
      </c>
      <c r="AA62" s="219">
        <v>1.01</v>
      </c>
      <c r="AB62" s="219">
        <v>0</v>
      </c>
      <c r="AC62" s="219">
        <v>0</v>
      </c>
      <c r="AD62" s="219">
        <v>0</v>
      </c>
      <c r="AE62" s="219">
        <v>0</v>
      </c>
      <c r="AF62" s="219">
        <v>0</v>
      </c>
      <c r="AG62" s="219">
        <v>0</v>
      </c>
      <c r="AH62" s="219">
        <v>0</v>
      </c>
      <c r="AI62" s="219">
        <v>0</v>
      </c>
      <c r="AJ62" s="219">
        <v>0</v>
      </c>
      <c r="AK62" s="219">
        <v>8.5</v>
      </c>
      <c r="AL62" s="219">
        <v>0</v>
      </c>
      <c r="AM62" s="219">
        <v>0</v>
      </c>
      <c r="AN62" s="219">
        <v>0</v>
      </c>
      <c r="AO62" s="219">
        <v>0</v>
      </c>
      <c r="AP62" s="219">
        <v>0</v>
      </c>
    </row>
    <row r="63" spans="1:42">
      <c r="A63" t="s">
        <v>105</v>
      </c>
      <c r="B63" s="219">
        <v>0</v>
      </c>
      <c r="C63" s="219">
        <v>9.98</v>
      </c>
      <c r="D63" s="219">
        <v>1.77</v>
      </c>
      <c r="E63" s="219">
        <v>0</v>
      </c>
      <c r="F63" s="219">
        <v>0</v>
      </c>
      <c r="G63" s="219">
        <v>19.989999999999998</v>
      </c>
      <c r="H63" s="219">
        <v>0</v>
      </c>
      <c r="I63" s="219">
        <v>24.55</v>
      </c>
      <c r="J63" s="219">
        <v>1.68</v>
      </c>
      <c r="K63" s="219">
        <v>1.81</v>
      </c>
      <c r="L63" s="219">
        <v>374.24</v>
      </c>
      <c r="M63" s="219">
        <v>1.03</v>
      </c>
      <c r="N63" s="219">
        <v>1.32</v>
      </c>
      <c r="O63" s="219">
        <v>0</v>
      </c>
      <c r="P63" s="219">
        <v>1.56</v>
      </c>
      <c r="Q63" s="219">
        <v>3.8</v>
      </c>
      <c r="R63" s="219">
        <v>0.47</v>
      </c>
      <c r="S63" s="219">
        <v>4.1100000000000003</v>
      </c>
      <c r="T63" s="219">
        <v>0</v>
      </c>
      <c r="U63" s="219">
        <v>1.55</v>
      </c>
      <c r="V63" s="219">
        <v>0.21</v>
      </c>
      <c r="W63" s="219">
        <v>0.49</v>
      </c>
      <c r="X63" s="219">
        <v>2.87</v>
      </c>
      <c r="Y63" s="219">
        <v>0</v>
      </c>
      <c r="Z63" s="219">
        <v>2.84</v>
      </c>
      <c r="AA63" s="219">
        <v>-1.89</v>
      </c>
      <c r="AB63" s="219">
        <v>0</v>
      </c>
      <c r="AC63" s="219">
        <v>0</v>
      </c>
      <c r="AD63" s="219">
        <v>0</v>
      </c>
      <c r="AE63" s="219">
        <v>0</v>
      </c>
      <c r="AF63" s="219">
        <v>0</v>
      </c>
      <c r="AG63" s="219">
        <v>0</v>
      </c>
      <c r="AH63" s="219">
        <v>0</v>
      </c>
      <c r="AI63" s="219">
        <v>0</v>
      </c>
      <c r="AJ63" s="219">
        <v>0</v>
      </c>
      <c r="AK63" s="219">
        <v>8.5</v>
      </c>
      <c r="AL63" s="219">
        <v>0</v>
      </c>
      <c r="AM63" s="219">
        <v>0</v>
      </c>
      <c r="AN63" s="219">
        <v>0</v>
      </c>
      <c r="AO63" s="219">
        <v>0</v>
      </c>
      <c r="AP63" s="219">
        <v>0</v>
      </c>
    </row>
    <row r="64" spans="1:42">
      <c r="A64" t="s">
        <v>106</v>
      </c>
      <c r="B64" s="219">
        <v>0</v>
      </c>
      <c r="C64" s="219">
        <v>9.98</v>
      </c>
      <c r="D64" s="219">
        <v>1.77</v>
      </c>
      <c r="E64" s="219">
        <v>0</v>
      </c>
      <c r="F64" s="219">
        <v>0</v>
      </c>
      <c r="G64" s="219">
        <v>19.989999999999998</v>
      </c>
      <c r="H64" s="219">
        <v>0</v>
      </c>
      <c r="I64" s="219">
        <v>24.55</v>
      </c>
      <c r="J64" s="219">
        <v>1.68</v>
      </c>
      <c r="K64" s="219">
        <v>1.81</v>
      </c>
      <c r="L64" s="219">
        <v>374.24</v>
      </c>
      <c r="M64" s="219">
        <v>1.03</v>
      </c>
      <c r="N64" s="219">
        <v>1.32</v>
      </c>
      <c r="O64" s="219">
        <v>0</v>
      </c>
      <c r="P64" s="219">
        <v>1.56</v>
      </c>
      <c r="Q64" s="219">
        <v>3.8</v>
      </c>
      <c r="R64" s="219">
        <v>0.47</v>
      </c>
      <c r="S64" s="219">
        <v>4.1100000000000003</v>
      </c>
      <c r="T64" s="219">
        <v>0</v>
      </c>
      <c r="U64" s="219">
        <v>1.55</v>
      </c>
      <c r="V64" s="219">
        <v>0.21</v>
      </c>
      <c r="W64" s="219">
        <v>0.49</v>
      </c>
      <c r="X64" s="219">
        <v>2.87</v>
      </c>
      <c r="Y64" s="219">
        <v>0</v>
      </c>
      <c r="Z64" s="219">
        <v>2.84</v>
      </c>
      <c r="AA64" s="219">
        <v>-1.89</v>
      </c>
      <c r="AB64" s="219">
        <v>0</v>
      </c>
      <c r="AC64" s="219">
        <v>0</v>
      </c>
      <c r="AD64" s="219">
        <v>0</v>
      </c>
      <c r="AE64" s="219">
        <v>0</v>
      </c>
      <c r="AF64" s="219">
        <v>0</v>
      </c>
      <c r="AG64" s="219">
        <v>0</v>
      </c>
      <c r="AH64" s="219">
        <v>0</v>
      </c>
      <c r="AI64" s="219">
        <v>0</v>
      </c>
      <c r="AJ64" s="219">
        <v>0</v>
      </c>
      <c r="AK64" s="219">
        <v>8.5</v>
      </c>
      <c r="AL64" s="219">
        <v>0</v>
      </c>
      <c r="AM64" s="219">
        <v>0</v>
      </c>
      <c r="AN64" s="219">
        <v>0</v>
      </c>
      <c r="AO64" s="219">
        <v>0</v>
      </c>
      <c r="AP64" s="219">
        <v>0</v>
      </c>
    </row>
    <row r="65" spans="1:42">
      <c r="A65" t="s">
        <v>107</v>
      </c>
      <c r="B65" s="219">
        <v>0</v>
      </c>
      <c r="C65" s="219">
        <v>9.98</v>
      </c>
      <c r="D65" s="219">
        <v>1.77</v>
      </c>
      <c r="E65" s="219">
        <v>0</v>
      </c>
      <c r="F65" s="219">
        <v>0</v>
      </c>
      <c r="G65" s="219">
        <v>19.989999999999998</v>
      </c>
      <c r="H65" s="219">
        <v>0</v>
      </c>
      <c r="I65" s="219">
        <v>24.55</v>
      </c>
      <c r="J65" s="219">
        <v>1.68</v>
      </c>
      <c r="K65" s="219">
        <v>1.81</v>
      </c>
      <c r="L65" s="219">
        <v>336.83</v>
      </c>
      <c r="M65" s="219">
        <v>1.03</v>
      </c>
      <c r="N65" s="219">
        <v>1.32</v>
      </c>
      <c r="O65" s="219">
        <v>0</v>
      </c>
      <c r="P65" s="219">
        <v>1.56</v>
      </c>
      <c r="Q65" s="219">
        <v>3.83</v>
      </c>
      <c r="R65" s="219">
        <v>0.47</v>
      </c>
      <c r="S65" s="219">
        <v>4.24</v>
      </c>
      <c r="T65" s="219">
        <v>0</v>
      </c>
      <c r="U65" s="219">
        <v>1.55</v>
      </c>
      <c r="V65" s="219">
        <v>0.21</v>
      </c>
      <c r="W65" s="219">
        <v>0.49</v>
      </c>
      <c r="X65" s="219">
        <v>2.87</v>
      </c>
      <c r="Y65" s="219">
        <v>0</v>
      </c>
      <c r="Z65" s="219">
        <v>2.84</v>
      </c>
      <c r="AA65" s="219">
        <v>-1.89</v>
      </c>
      <c r="AB65" s="219">
        <v>0</v>
      </c>
      <c r="AC65" s="219">
        <v>0</v>
      </c>
      <c r="AD65" s="219">
        <v>0</v>
      </c>
      <c r="AE65" s="219">
        <v>0</v>
      </c>
      <c r="AF65" s="219">
        <v>0</v>
      </c>
      <c r="AG65" s="219">
        <v>0</v>
      </c>
      <c r="AH65" s="219">
        <v>0</v>
      </c>
      <c r="AI65" s="219">
        <v>0</v>
      </c>
      <c r="AJ65" s="219">
        <v>0</v>
      </c>
      <c r="AK65" s="219">
        <v>8.5</v>
      </c>
      <c r="AL65" s="219">
        <v>0</v>
      </c>
      <c r="AM65" s="219">
        <v>0</v>
      </c>
      <c r="AN65" s="219">
        <v>0</v>
      </c>
      <c r="AO65" s="219">
        <v>0</v>
      </c>
      <c r="AP65" s="219">
        <v>0</v>
      </c>
    </row>
    <row r="66" spans="1:42">
      <c r="A66" t="s">
        <v>108</v>
      </c>
      <c r="B66" s="219">
        <v>0</v>
      </c>
      <c r="C66" s="219">
        <v>9.98</v>
      </c>
      <c r="D66" s="219">
        <v>1.77</v>
      </c>
      <c r="E66" s="219">
        <v>0</v>
      </c>
      <c r="F66" s="219">
        <v>0</v>
      </c>
      <c r="G66" s="219">
        <v>19.989999999999998</v>
      </c>
      <c r="H66" s="219">
        <v>0</v>
      </c>
      <c r="I66" s="219">
        <v>24.55</v>
      </c>
      <c r="J66" s="219">
        <v>1.68</v>
      </c>
      <c r="K66" s="219">
        <v>1.81</v>
      </c>
      <c r="L66" s="219">
        <v>289.45999999999998</v>
      </c>
      <c r="M66" s="219">
        <v>1.03</v>
      </c>
      <c r="N66" s="219">
        <v>1.32</v>
      </c>
      <c r="O66" s="219">
        <v>0</v>
      </c>
      <c r="P66" s="219">
        <v>1.56</v>
      </c>
      <c r="Q66" s="219">
        <v>3.8</v>
      </c>
      <c r="R66" s="219">
        <v>0.47</v>
      </c>
      <c r="S66" s="219">
        <v>4.24</v>
      </c>
      <c r="T66" s="219">
        <v>0</v>
      </c>
      <c r="U66" s="219">
        <v>1.55</v>
      </c>
      <c r="V66" s="219">
        <v>0.21</v>
      </c>
      <c r="W66" s="219">
        <v>0.49</v>
      </c>
      <c r="X66" s="219">
        <v>2.87</v>
      </c>
      <c r="Y66" s="219">
        <v>0</v>
      </c>
      <c r="Z66" s="219">
        <v>2.84</v>
      </c>
      <c r="AA66" s="219">
        <v>-1.89</v>
      </c>
      <c r="AB66" s="219">
        <v>0</v>
      </c>
      <c r="AC66" s="219">
        <v>0</v>
      </c>
      <c r="AD66" s="219">
        <v>0</v>
      </c>
      <c r="AE66" s="219">
        <v>0</v>
      </c>
      <c r="AF66" s="219">
        <v>0</v>
      </c>
      <c r="AG66" s="219">
        <v>0</v>
      </c>
      <c r="AH66" s="219">
        <v>0</v>
      </c>
      <c r="AI66" s="219">
        <v>0</v>
      </c>
      <c r="AJ66" s="219">
        <v>0</v>
      </c>
      <c r="AK66" s="219">
        <v>8.5</v>
      </c>
      <c r="AL66" s="219">
        <v>0</v>
      </c>
      <c r="AM66" s="219">
        <v>0</v>
      </c>
      <c r="AN66" s="219">
        <v>0</v>
      </c>
      <c r="AO66" s="219">
        <v>0</v>
      </c>
      <c r="AP66" s="219">
        <v>0</v>
      </c>
    </row>
    <row r="67" spans="1:42">
      <c r="A67" t="s">
        <v>109</v>
      </c>
      <c r="B67" s="219">
        <v>0</v>
      </c>
      <c r="C67" s="219">
        <v>9.98</v>
      </c>
      <c r="D67" s="219">
        <v>1.77</v>
      </c>
      <c r="E67" s="219">
        <v>0</v>
      </c>
      <c r="F67" s="219">
        <v>0</v>
      </c>
      <c r="G67" s="219">
        <v>19.989999999999998</v>
      </c>
      <c r="H67" s="219">
        <v>0</v>
      </c>
      <c r="I67" s="219">
        <v>24.55</v>
      </c>
      <c r="J67" s="219">
        <v>1.68</v>
      </c>
      <c r="K67" s="219">
        <v>1.81</v>
      </c>
      <c r="L67" s="219">
        <v>289.45999999999998</v>
      </c>
      <c r="M67" s="219">
        <v>1.03</v>
      </c>
      <c r="N67" s="219">
        <v>1.32</v>
      </c>
      <c r="O67" s="219">
        <v>0</v>
      </c>
      <c r="P67" s="219">
        <v>1.56</v>
      </c>
      <c r="Q67" s="219">
        <v>3.8</v>
      </c>
      <c r="R67" s="219">
        <v>0.47</v>
      </c>
      <c r="S67" s="219">
        <v>4.24</v>
      </c>
      <c r="T67" s="219">
        <v>0</v>
      </c>
      <c r="U67" s="219">
        <v>1.55</v>
      </c>
      <c r="V67" s="219">
        <v>0.21</v>
      </c>
      <c r="W67" s="219">
        <v>0.49</v>
      </c>
      <c r="X67" s="219">
        <v>2.87</v>
      </c>
      <c r="Y67" s="219">
        <v>0</v>
      </c>
      <c r="Z67" s="219">
        <v>2.84</v>
      </c>
      <c r="AA67" s="219">
        <v>-1.89</v>
      </c>
      <c r="AB67" s="219">
        <v>0</v>
      </c>
      <c r="AC67" s="219">
        <v>0</v>
      </c>
      <c r="AD67" s="219">
        <v>0</v>
      </c>
      <c r="AE67" s="219">
        <v>0</v>
      </c>
      <c r="AF67" s="219">
        <v>0</v>
      </c>
      <c r="AG67" s="219">
        <v>0</v>
      </c>
      <c r="AH67" s="219">
        <v>0</v>
      </c>
      <c r="AI67" s="219">
        <v>0</v>
      </c>
      <c r="AJ67" s="219">
        <v>0</v>
      </c>
      <c r="AK67" s="219">
        <v>8.5</v>
      </c>
      <c r="AL67" s="219">
        <v>0</v>
      </c>
      <c r="AM67" s="219">
        <v>0</v>
      </c>
      <c r="AN67" s="219">
        <v>0</v>
      </c>
      <c r="AO67" s="219">
        <v>0</v>
      </c>
      <c r="AP67" s="219">
        <v>0</v>
      </c>
    </row>
    <row r="68" spans="1:42">
      <c r="A68" t="s">
        <v>110</v>
      </c>
      <c r="B68" s="219">
        <v>0</v>
      </c>
      <c r="C68" s="219">
        <v>9.98</v>
      </c>
      <c r="D68" s="219">
        <v>1.77</v>
      </c>
      <c r="E68" s="219">
        <v>0</v>
      </c>
      <c r="F68" s="219">
        <v>0</v>
      </c>
      <c r="G68" s="219">
        <v>19.989999999999998</v>
      </c>
      <c r="H68" s="219">
        <v>0</v>
      </c>
      <c r="I68" s="219">
        <v>24.55</v>
      </c>
      <c r="J68" s="219">
        <v>1.68</v>
      </c>
      <c r="K68" s="219">
        <v>1.81</v>
      </c>
      <c r="L68" s="219">
        <v>289.45999999999998</v>
      </c>
      <c r="M68" s="219">
        <v>1.03</v>
      </c>
      <c r="N68" s="219">
        <v>1.32</v>
      </c>
      <c r="O68" s="219">
        <v>0</v>
      </c>
      <c r="P68" s="219">
        <v>1.56</v>
      </c>
      <c r="Q68" s="219">
        <v>3.8</v>
      </c>
      <c r="R68" s="219">
        <v>0.47</v>
      </c>
      <c r="S68" s="219">
        <v>4.24</v>
      </c>
      <c r="T68" s="219">
        <v>0</v>
      </c>
      <c r="U68" s="219">
        <v>1.55</v>
      </c>
      <c r="V68" s="219">
        <v>0.21</v>
      </c>
      <c r="W68" s="219">
        <v>0.49</v>
      </c>
      <c r="X68" s="219">
        <v>2.87</v>
      </c>
      <c r="Y68" s="219">
        <v>0</v>
      </c>
      <c r="Z68" s="219">
        <v>2.84</v>
      </c>
      <c r="AA68" s="219">
        <v>1.01</v>
      </c>
      <c r="AB68" s="219">
        <v>0</v>
      </c>
      <c r="AC68" s="219">
        <v>0</v>
      </c>
      <c r="AD68" s="219">
        <v>0</v>
      </c>
      <c r="AE68" s="219">
        <v>0</v>
      </c>
      <c r="AF68" s="219">
        <v>0</v>
      </c>
      <c r="AG68" s="219">
        <v>0</v>
      </c>
      <c r="AH68" s="219">
        <v>0</v>
      </c>
      <c r="AI68" s="219">
        <v>0</v>
      </c>
      <c r="AJ68" s="219">
        <v>0</v>
      </c>
      <c r="AK68" s="219">
        <v>8.5</v>
      </c>
      <c r="AL68" s="219">
        <v>0</v>
      </c>
      <c r="AM68" s="219">
        <v>0</v>
      </c>
      <c r="AN68" s="219">
        <v>0</v>
      </c>
      <c r="AO68" s="219">
        <v>0</v>
      </c>
      <c r="AP68" s="219">
        <v>0</v>
      </c>
    </row>
    <row r="69" spans="1:42">
      <c r="A69" t="s">
        <v>111</v>
      </c>
      <c r="B69" s="219">
        <v>0</v>
      </c>
      <c r="C69" s="219">
        <v>9.98</v>
      </c>
      <c r="D69" s="219">
        <v>1.77</v>
      </c>
      <c r="E69" s="219">
        <v>0</v>
      </c>
      <c r="F69" s="219">
        <v>0</v>
      </c>
      <c r="G69" s="219">
        <v>19.989999999999998</v>
      </c>
      <c r="H69" s="219">
        <v>0</v>
      </c>
      <c r="I69" s="219">
        <v>24.55</v>
      </c>
      <c r="J69" s="219">
        <v>1.68</v>
      </c>
      <c r="K69" s="219">
        <v>0</v>
      </c>
      <c r="L69" s="219">
        <v>279.82</v>
      </c>
      <c r="M69" s="219">
        <v>1.03</v>
      </c>
      <c r="N69" s="219">
        <v>1.32</v>
      </c>
      <c r="O69" s="219">
        <v>0</v>
      </c>
      <c r="P69" s="219">
        <v>1.56</v>
      </c>
      <c r="Q69" s="219">
        <v>3.8</v>
      </c>
      <c r="R69" s="219">
        <v>0.47</v>
      </c>
      <c r="S69" s="219">
        <v>4.24</v>
      </c>
      <c r="T69" s="219">
        <v>0</v>
      </c>
      <c r="U69" s="219">
        <v>1.55</v>
      </c>
      <c r="V69" s="219">
        <v>0.21</v>
      </c>
      <c r="W69" s="219">
        <v>0.49</v>
      </c>
      <c r="X69" s="219">
        <v>2.87</v>
      </c>
      <c r="Y69" s="219">
        <v>0</v>
      </c>
      <c r="Z69" s="219">
        <v>2.84</v>
      </c>
      <c r="AA69" s="219">
        <v>1.01</v>
      </c>
      <c r="AB69" s="219">
        <v>0</v>
      </c>
      <c r="AC69" s="219">
        <v>0</v>
      </c>
      <c r="AD69" s="219">
        <v>0</v>
      </c>
      <c r="AE69" s="219">
        <v>0</v>
      </c>
      <c r="AF69" s="219">
        <v>0</v>
      </c>
      <c r="AG69" s="219">
        <v>0</v>
      </c>
      <c r="AH69" s="219">
        <v>0</v>
      </c>
      <c r="AI69" s="219">
        <v>0</v>
      </c>
      <c r="AJ69" s="219">
        <v>0</v>
      </c>
      <c r="AK69" s="219">
        <v>13.67</v>
      </c>
      <c r="AL69" s="219">
        <v>0</v>
      </c>
      <c r="AM69" s="219">
        <v>0</v>
      </c>
      <c r="AN69" s="219">
        <v>0</v>
      </c>
      <c r="AO69" s="219">
        <v>0</v>
      </c>
      <c r="AP69" s="219">
        <v>0</v>
      </c>
    </row>
    <row r="70" spans="1:42">
      <c r="A70" t="s">
        <v>112</v>
      </c>
      <c r="B70" s="219">
        <v>0</v>
      </c>
      <c r="C70" s="219">
        <v>9.98</v>
      </c>
      <c r="D70" s="219">
        <v>1.77</v>
      </c>
      <c r="E70" s="219">
        <v>0</v>
      </c>
      <c r="F70" s="219">
        <v>0</v>
      </c>
      <c r="G70" s="219">
        <v>19.989999999999998</v>
      </c>
      <c r="H70" s="219">
        <v>0</v>
      </c>
      <c r="I70" s="219">
        <v>24.55</v>
      </c>
      <c r="J70" s="219">
        <v>1.68</v>
      </c>
      <c r="K70" s="219">
        <v>0</v>
      </c>
      <c r="L70" s="219">
        <v>279.82</v>
      </c>
      <c r="M70" s="219">
        <v>1.03</v>
      </c>
      <c r="N70" s="219">
        <v>1.32</v>
      </c>
      <c r="O70" s="219">
        <v>0</v>
      </c>
      <c r="P70" s="219">
        <v>1.56</v>
      </c>
      <c r="Q70" s="219">
        <v>3.8</v>
      </c>
      <c r="R70" s="219">
        <v>0.47</v>
      </c>
      <c r="S70" s="219">
        <v>4.24</v>
      </c>
      <c r="T70" s="219">
        <v>0</v>
      </c>
      <c r="U70" s="219">
        <v>1.55</v>
      </c>
      <c r="V70" s="219">
        <v>0.21</v>
      </c>
      <c r="W70" s="219">
        <v>0.49</v>
      </c>
      <c r="X70" s="219">
        <v>2.87</v>
      </c>
      <c r="Y70" s="219">
        <v>0</v>
      </c>
      <c r="Z70" s="219">
        <v>2.84</v>
      </c>
      <c r="AA70" s="219">
        <v>1.01</v>
      </c>
      <c r="AB70" s="219">
        <v>0</v>
      </c>
      <c r="AC70" s="219">
        <v>0</v>
      </c>
      <c r="AD70" s="219">
        <v>0</v>
      </c>
      <c r="AE70" s="219">
        <v>0</v>
      </c>
      <c r="AF70" s="219">
        <v>0</v>
      </c>
      <c r="AG70" s="219">
        <v>0</v>
      </c>
      <c r="AH70" s="219">
        <v>0</v>
      </c>
      <c r="AI70" s="219">
        <v>0</v>
      </c>
      <c r="AJ70" s="219">
        <v>0</v>
      </c>
      <c r="AK70" s="219">
        <v>16.34</v>
      </c>
      <c r="AL70" s="219">
        <v>0</v>
      </c>
      <c r="AM70" s="219">
        <v>0</v>
      </c>
      <c r="AN70" s="219">
        <v>0</v>
      </c>
      <c r="AO70" s="219">
        <v>0</v>
      </c>
      <c r="AP70" s="219">
        <v>0</v>
      </c>
    </row>
    <row r="71" spans="1:42">
      <c r="A71" t="s">
        <v>113</v>
      </c>
      <c r="B71" s="219">
        <v>0</v>
      </c>
      <c r="C71" s="219">
        <v>9.98</v>
      </c>
      <c r="D71" s="219">
        <v>1.77</v>
      </c>
      <c r="E71" s="219">
        <v>0</v>
      </c>
      <c r="F71" s="219">
        <v>0</v>
      </c>
      <c r="G71" s="219">
        <v>19.989999999999998</v>
      </c>
      <c r="H71" s="219">
        <v>0</v>
      </c>
      <c r="I71" s="219">
        <v>24.55</v>
      </c>
      <c r="J71" s="219">
        <v>1.68</v>
      </c>
      <c r="K71" s="219">
        <v>0</v>
      </c>
      <c r="L71" s="219">
        <v>279.82</v>
      </c>
      <c r="M71" s="219">
        <v>0.87</v>
      </c>
      <c r="N71" s="219">
        <v>1.32</v>
      </c>
      <c r="O71" s="219">
        <v>0</v>
      </c>
      <c r="P71" s="219">
        <v>1.56</v>
      </c>
      <c r="Q71" s="219">
        <v>3.8</v>
      </c>
      <c r="R71" s="219">
        <v>0.47</v>
      </c>
      <c r="S71" s="219">
        <v>4.24</v>
      </c>
      <c r="T71" s="219">
        <v>0</v>
      </c>
      <c r="U71" s="219">
        <v>1.55</v>
      </c>
      <c r="V71" s="219">
        <v>0.21</v>
      </c>
      <c r="W71" s="219">
        <v>0.48</v>
      </c>
      <c r="X71" s="219">
        <v>2.87</v>
      </c>
      <c r="Y71" s="219">
        <v>0</v>
      </c>
      <c r="Z71" s="219">
        <v>2.84</v>
      </c>
      <c r="AA71" s="219">
        <v>1.01</v>
      </c>
      <c r="AB71" s="219">
        <v>0</v>
      </c>
      <c r="AC71" s="219">
        <v>0</v>
      </c>
      <c r="AD71" s="219">
        <v>0</v>
      </c>
      <c r="AE71" s="219">
        <v>0</v>
      </c>
      <c r="AF71" s="219">
        <v>0</v>
      </c>
      <c r="AG71" s="219">
        <v>0</v>
      </c>
      <c r="AH71" s="219">
        <v>0</v>
      </c>
      <c r="AI71" s="219">
        <v>0</v>
      </c>
      <c r="AJ71" s="219">
        <v>0</v>
      </c>
      <c r="AK71" s="219">
        <v>16.34</v>
      </c>
      <c r="AL71" s="219">
        <v>0</v>
      </c>
      <c r="AM71" s="219">
        <v>0</v>
      </c>
      <c r="AN71" s="219">
        <v>0</v>
      </c>
      <c r="AO71" s="219">
        <v>0</v>
      </c>
      <c r="AP71" s="219">
        <v>0</v>
      </c>
    </row>
    <row r="72" spans="1:42">
      <c r="A72" t="s">
        <v>114</v>
      </c>
      <c r="B72" s="219">
        <v>0</v>
      </c>
      <c r="C72" s="219">
        <v>9.98</v>
      </c>
      <c r="D72" s="219">
        <v>1.77</v>
      </c>
      <c r="E72" s="219">
        <v>0</v>
      </c>
      <c r="F72" s="219">
        <v>0</v>
      </c>
      <c r="G72" s="219">
        <v>19.989999999999998</v>
      </c>
      <c r="H72" s="219">
        <v>0</v>
      </c>
      <c r="I72" s="219">
        <v>24.55</v>
      </c>
      <c r="J72" s="219">
        <v>1.68</v>
      </c>
      <c r="K72" s="219">
        <v>0</v>
      </c>
      <c r="L72" s="219">
        <v>279.82</v>
      </c>
      <c r="M72" s="219">
        <v>0.87</v>
      </c>
      <c r="N72" s="219">
        <v>1.32</v>
      </c>
      <c r="O72" s="219">
        <v>0</v>
      </c>
      <c r="P72" s="219">
        <v>1.56</v>
      </c>
      <c r="Q72" s="219">
        <v>3.8</v>
      </c>
      <c r="R72" s="219">
        <v>0.47</v>
      </c>
      <c r="S72" s="219">
        <v>4.24</v>
      </c>
      <c r="T72" s="219">
        <v>0</v>
      </c>
      <c r="U72" s="219">
        <v>1.55</v>
      </c>
      <c r="V72" s="219">
        <v>0.21</v>
      </c>
      <c r="W72" s="219">
        <v>0.48</v>
      </c>
      <c r="X72" s="219">
        <v>2.87</v>
      </c>
      <c r="Y72" s="219">
        <v>0</v>
      </c>
      <c r="Z72" s="219">
        <v>2.84</v>
      </c>
      <c r="AA72" s="219">
        <v>1.01</v>
      </c>
      <c r="AB72" s="219">
        <v>0</v>
      </c>
      <c r="AC72" s="219">
        <v>0</v>
      </c>
      <c r="AD72" s="219">
        <v>0</v>
      </c>
      <c r="AE72" s="219">
        <v>0</v>
      </c>
      <c r="AF72" s="219">
        <v>0</v>
      </c>
      <c r="AG72" s="219">
        <v>0</v>
      </c>
      <c r="AH72" s="219">
        <v>0</v>
      </c>
      <c r="AI72" s="219">
        <v>0</v>
      </c>
      <c r="AJ72" s="219">
        <v>0</v>
      </c>
      <c r="AK72" s="219">
        <v>16.34</v>
      </c>
      <c r="AL72" s="219">
        <v>0</v>
      </c>
      <c r="AM72" s="219">
        <v>0</v>
      </c>
      <c r="AN72" s="219">
        <v>0</v>
      </c>
      <c r="AO72" s="219">
        <v>0</v>
      </c>
      <c r="AP72" s="219">
        <v>0</v>
      </c>
    </row>
    <row r="73" spans="1:42">
      <c r="A73" t="s">
        <v>115</v>
      </c>
      <c r="B73" s="219">
        <v>0</v>
      </c>
      <c r="C73" s="219">
        <v>9.98</v>
      </c>
      <c r="D73" s="219">
        <v>1.77</v>
      </c>
      <c r="E73" s="219">
        <v>0</v>
      </c>
      <c r="F73" s="219">
        <v>0</v>
      </c>
      <c r="G73" s="219">
        <v>19.989999999999998</v>
      </c>
      <c r="H73" s="219">
        <v>0</v>
      </c>
      <c r="I73" s="219">
        <v>24.55</v>
      </c>
      <c r="J73" s="219">
        <v>1.68</v>
      </c>
      <c r="K73" s="219">
        <v>0</v>
      </c>
      <c r="L73" s="219">
        <v>328</v>
      </c>
      <c r="M73" s="219">
        <v>0.87</v>
      </c>
      <c r="N73" s="219">
        <v>1.32</v>
      </c>
      <c r="O73" s="219">
        <v>0</v>
      </c>
      <c r="P73" s="219">
        <v>1.56</v>
      </c>
      <c r="Q73" s="219">
        <v>3.8</v>
      </c>
      <c r="R73" s="219">
        <v>0.47</v>
      </c>
      <c r="S73" s="219">
        <v>4.24</v>
      </c>
      <c r="T73" s="219">
        <v>0</v>
      </c>
      <c r="U73" s="219">
        <v>1.55</v>
      </c>
      <c r="V73" s="219">
        <v>0.21</v>
      </c>
      <c r="W73" s="219">
        <v>0.48</v>
      </c>
      <c r="X73" s="219">
        <v>2.87</v>
      </c>
      <c r="Y73" s="219">
        <v>0</v>
      </c>
      <c r="Z73" s="219">
        <v>2.84</v>
      </c>
      <c r="AA73" s="219">
        <v>1.01</v>
      </c>
      <c r="AB73" s="219">
        <v>0</v>
      </c>
      <c r="AC73" s="219">
        <v>0</v>
      </c>
      <c r="AD73" s="219">
        <v>0</v>
      </c>
      <c r="AE73" s="219">
        <v>0</v>
      </c>
      <c r="AF73" s="219">
        <v>0</v>
      </c>
      <c r="AG73" s="219">
        <v>0</v>
      </c>
      <c r="AH73" s="219">
        <v>0</v>
      </c>
      <c r="AI73" s="219">
        <v>0</v>
      </c>
      <c r="AJ73" s="219">
        <v>0</v>
      </c>
      <c r="AK73" s="219">
        <v>16.34</v>
      </c>
      <c r="AL73" s="219">
        <v>0</v>
      </c>
      <c r="AM73" s="219">
        <v>0</v>
      </c>
      <c r="AN73" s="219">
        <v>0</v>
      </c>
      <c r="AO73" s="219">
        <v>0</v>
      </c>
      <c r="AP73" s="219">
        <v>0</v>
      </c>
    </row>
    <row r="74" spans="1:42">
      <c r="A74" t="s">
        <v>116</v>
      </c>
      <c r="B74" s="219">
        <v>0</v>
      </c>
      <c r="C74" s="219">
        <v>9.98</v>
      </c>
      <c r="D74" s="219">
        <v>1.77</v>
      </c>
      <c r="E74" s="219">
        <v>0</v>
      </c>
      <c r="F74" s="219">
        <v>0</v>
      </c>
      <c r="G74" s="219">
        <v>19.989999999999998</v>
      </c>
      <c r="H74" s="219">
        <v>0</v>
      </c>
      <c r="I74" s="219">
        <v>24.55</v>
      </c>
      <c r="J74" s="219">
        <v>1.68</v>
      </c>
      <c r="K74" s="219">
        <v>0</v>
      </c>
      <c r="L74" s="219">
        <v>370.39</v>
      </c>
      <c r="M74" s="219">
        <v>0.87</v>
      </c>
      <c r="N74" s="219">
        <v>1.32</v>
      </c>
      <c r="O74" s="219">
        <v>0</v>
      </c>
      <c r="P74" s="219">
        <v>1.56</v>
      </c>
      <c r="Q74" s="219">
        <v>3.8</v>
      </c>
      <c r="R74" s="219">
        <v>0.47</v>
      </c>
      <c r="S74" s="219">
        <v>4.24</v>
      </c>
      <c r="T74" s="219">
        <v>0</v>
      </c>
      <c r="U74" s="219">
        <v>1.55</v>
      </c>
      <c r="V74" s="219">
        <v>0.21</v>
      </c>
      <c r="W74" s="219">
        <v>0.48</v>
      </c>
      <c r="X74" s="219">
        <v>2.87</v>
      </c>
      <c r="Y74" s="219">
        <v>0</v>
      </c>
      <c r="Z74" s="219">
        <v>2.84</v>
      </c>
      <c r="AA74" s="219">
        <v>1.01</v>
      </c>
      <c r="AB74" s="219">
        <v>0</v>
      </c>
      <c r="AC74" s="219">
        <v>0</v>
      </c>
      <c r="AD74" s="219">
        <v>0</v>
      </c>
      <c r="AE74" s="219">
        <v>0</v>
      </c>
      <c r="AF74" s="219">
        <v>0</v>
      </c>
      <c r="AG74" s="219">
        <v>0</v>
      </c>
      <c r="AH74" s="219">
        <v>0</v>
      </c>
      <c r="AI74" s="219">
        <v>0</v>
      </c>
      <c r="AJ74" s="219">
        <v>0</v>
      </c>
      <c r="AK74" s="219">
        <v>16.34</v>
      </c>
      <c r="AL74" s="219">
        <v>0</v>
      </c>
      <c r="AM74" s="219">
        <v>0</v>
      </c>
      <c r="AN74" s="219">
        <v>0</v>
      </c>
      <c r="AO74" s="219">
        <v>0</v>
      </c>
      <c r="AP74" s="219">
        <v>0</v>
      </c>
    </row>
    <row r="75" spans="1:42">
      <c r="A75" t="s">
        <v>117</v>
      </c>
      <c r="B75" s="219">
        <v>0</v>
      </c>
      <c r="C75" s="219">
        <v>9.98</v>
      </c>
      <c r="D75" s="219">
        <v>1.77</v>
      </c>
      <c r="E75" s="219">
        <v>0</v>
      </c>
      <c r="F75" s="219">
        <v>0</v>
      </c>
      <c r="G75" s="219">
        <v>19.989999999999998</v>
      </c>
      <c r="H75" s="219">
        <v>0</v>
      </c>
      <c r="I75" s="219">
        <v>24.55</v>
      </c>
      <c r="J75" s="219">
        <v>1.68</v>
      </c>
      <c r="K75" s="219">
        <v>0</v>
      </c>
      <c r="L75" s="219">
        <v>370.39</v>
      </c>
      <c r="M75" s="219">
        <v>0.87</v>
      </c>
      <c r="N75" s="219">
        <v>1.32</v>
      </c>
      <c r="O75" s="219">
        <v>0</v>
      </c>
      <c r="P75" s="219">
        <v>1.56</v>
      </c>
      <c r="Q75" s="219">
        <v>3.8</v>
      </c>
      <c r="R75" s="219">
        <v>0.47</v>
      </c>
      <c r="S75" s="219">
        <v>4.24</v>
      </c>
      <c r="T75" s="219">
        <v>0</v>
      </c>
      <c r="U75" s="219">
        <v>1.55</v>
      </c>
      <c r="V75" s="219">
        <v>0.21</v>
      </c>
      <c r="W75" s="219">
        <v>0.48</v>
      </c>
      <c r="X75" s="219">
        <v>2.87</v>
      </c>
      <c r="Y75" s="219">
        <v>0</v>
      </c>
      <c r="Z75" s="219">
        <v>2.84</v>
      </c>
      <c r="AA75" s="219">
        <v>1.01</v>
      </c>
      <c r="AB75" s="219">
        <v>0</v>
      </c>
      <c r="AC75" s="219">
        <v>0</v>
      </c>
      <c r="AD75" s="219">
        <v>0</v>
      </c>
      <c r="AE75" s="219">
        <v>0</v>
      </c>
      <c r="AF75" s="219">
        <v>0</v>
      </c>
      <c r="AG75" s="219">
        <v>0</v>
      </c>
      <c r="AH75" s="219">
        <v>0</v>
      </c>
      <c r="AI75" s="219">
        <v>0</v>
      </c>
      <c r="AJ75" s="219">
        <v>0</v>
      </c>
      <c r="AK75" s="219">
        <v>17.43</v>
      </c>
      <c r="AL75" s="219">
        <v>0</v>
      </c>
      <c r="AM75" s="219">
        <v>0</v>
      </c>
      <c r="AN75" s="219">
        <v>0</v>
      </c>
      <c r="AO75" s="219">
        <v>0</v>
      </c>
      <c r="AP75" s="219">
        <v>0</v>
      </c>
    </row>
    <row r="76" spans="1:42">
      <c r="A76" t="s">
        <v>118</v>
      </c>
      <c r="B76" s="219">
        <v>0</v>
      </c>
      <c r="C76" s="219">
        <v>9.98</v>
      </c>
      <c r="D76" s="219">
        <v>1.77</v>
      </c>
      <c r="E76" s="219">
        <v>0</v>
      </c>
      <c r="F76" s="219">
        <v>0</v>
      </c>
      <c r="G76" s="219">
        <v>19.989999999999998</v>
      </c>
      <c r="H76" s="219">
        <v>0</v>
      </c>
      <c r="I76" s="219">
        <v>24.55</v>
      </c>
      <c r="J76" s="219">
        <v>1.68</v>
      </c>
      <c r="K76" s="219">
        <v>0</v>
      </c>
      <c r="L76" s="219">
        <v>337.63</v>
      </c>
      <c r="M76" s="219">
        <v>0.87</v>
      </c>
      <c r="N76" s="219">
        <v>1.32</v>
      </c>
      <c r="O76" s="219">
        <v>0</v>
      </c>
      <c r="P76" s="219">
        <v>1.56</v>
      </c>
      <c r="Q76" s="219">
        <v>3.8</v>
      </c>
      <c r="R76" s="219">
        <v>0.47</v>
      </c>
      <c r="S76" s="219">
        <v>4.24</v>
      </c>
      <c r="T76" s="219">
        <v>0</v>
      </c>
      <c r="U76" s="219">
        <v>1.55</v>
      </c>
      <c r="V76" s="219">
        <v>0.21</v>
      </c>
      <c r="W76" s="219">
        <v>0.48</v>
      </c>
      <c r="X76" s="219">
        <v>2.87</v>
      </c>
      <c r="Y76" s="219">
        <v>0</v>
      </c>
      <c r="Z76" s="219">
        <v>2.84</v>
      </c>
      <c r="AA76" s="219">
        <v>1.01</v>
      </c>
      <c r="AB76" s="219">
        <v>0</v>
      </c>
      <c r="AC76" s="219">
        <v>0</v>
      </c>
      <c r="AD76" s="219">
        <v>0</v>
      </c>
      <c r="AE76" s="219">
        <v>0</v>
      </c>
      <c r="AF76" s="219">
        <v>0</v>
      </c>
      <c r="AG76" s="219">
        <v>0</v>
      </c>
      <c r="AH76" s="219">
        <v>0</v>
      </c>
      <c r="AI76" s="219">
        <v>0</v>
      </c>
      <c r="AJ76" s="219">
        <v>0</v>
      </c>
      <c r="AK76" s="219">
        <v>17.43</v>
      </c>
      <c r="AL76" s="219">
        <v>0</v>
      </c>
      <c r="AM76" s="219">
        <v>0</v>
      </c>
      <c r="AN76" s="219">
        <v>0</v>
      </c>
      <c r="AO76" s="219">
        <v>0</v>
      </c>
      <c r="AP76" s="219">
        <v>0</v>
      </c>
    </row>
    <row r="77" spans="1:42">
      <c r="A77" t="s">
        <v>119</v>
      </c>
      <c r="B77" s="219">
        <v>0</v>
      </c>
      <c r="C77" s="219">
        <v>9.98</v>
      </c>
      <c r="D77" s="219">
        <v>1.77</v>
      </c>
      <c r="E77" s="219">
        <v>0</v>
      </c>
      <c r="F77" s="219">
        <v>0</v>
      </c>
      <c r="G77" s="219">
        <v>19.989999999999998</v>
      </c>
      <c r="H77" s="219">
        <v>0</v>
      </c>
      <c r="I77" s="219">
        <v>24.55</v>
      </c>
      <c r="J77" s="219">
        <v>1.68</v>
      </c>
      <c r="K77" s="219">
        <v>0</v>
      </c>
      <c r="L77" s="219">
        <v>289.45999999999998</v>
      </c>
      <c r="M77" s="219">
        <v>0.87</v>
      </c>
      <c r="N77" s="219">
        <v>1.32</v>
      </c>
      <c r="O77" s="219">
        <v>0</v>
      </c>
      <c r="P77" s="219">
        <v>1.56</v>
      </c>
      <c r="Q77" s="219">
        <v>3.8</v>
      </c>
      <c r="R77" s="219">
        <v>0.47</v>
      </c>
      <c r="S77" s="219">
        <v>4.24</v>
      </c>
      <c r="T77" s="219">
        <v>0</v>
      </c>
      <c r="U77" s="219">
        <v>1.55</v>
      </c>
      <c r="V77" s="219">
        <v>0.21</v>
      </c>
      <c r="W77" s="219">
        <v>0.46</v>
      </c>
      <c r="X77" s="219">
        <v>2.87</v>
      </c>
      <c r="Y77" s="219">
        <v>0</v>
      </c>
      <c r="Z77" s="219">
        <v>2.84</v>
      </c>
      <c r="AA77" s="219">
        <v>1.01</v>
      </c>
      <c r="AB77" s="219">
        <v>0</v>
      </c>
      <c r="AC77" s="219">
        <v>0</v>
      </c>
      <c r="AD77" s="219">
        <v>0</v>
      </c>
      <c r="AE77" s="219">
        <v>0</v>
      </c>
      <c r="AF77" s="219">
        <v>0</v>
      </c>
      <c r="AG77" s="219">
        <v>0</v>
      </c>
      <c r="AH77" s="219">
        <v>0</v>
      </c>
      <c r="AI77" s="219">
        <v>0</v>
      </c>
      <c r="AJ77" s="219">
        <v>0</v>
      </c>
      <c r="AK77" s="219">
        <v>17.43</v>
      </c>
      <c r="AL77" s="219">
        <v>0</v>
      </c>
      <c r="AM77" s="219">
        <v>0</v>
      </c>
      <c r="AN77" s="219">
        <v>0</v>
      </c>
      <c r="AO77" s="219">
        <v>0</v>
      </c>
      <c r="AP77" s="219">
        <v>0</v>
      </c>
    </row>
    <row r="78" spans="1:42">
      <c r="A78" t="s">
        <v>120</v>
      </c>
      <c r="B78" s="219">
        <v>0</v>
      </c>
      <c r="C78" s="219">
        <v>9.98</v>
      </c>
      <c r="D78" s="219">
        <v>1.77</v>
      </c>
      <c r="E78" s="219">
        <v>0</v>
      </c>
      <c r="F78" s="219">
        <v>0</v>
      </c>
      <c r="G78" s="219">
        <v>19.989999999999998</v>
      </c>
      <c r="H78" s="219">
        <v>0</v>
      </c>
      <c r="I78" s="219">
        <v>24.55</v>
      </c>
      <c r="J78" s="219">
        <v>1.68</v>
      </c>
      <c r="K78" s="219">
        <v>0</v>
      </c>
      <c r="L78" s="219">
        <v>241.28</v>
      </c>
      <c r="M78" s="219">
        <v>0.87</v>
      </c>
      <c r="N78" s="219">
        <v>1.32</v>
      </c>
      <c r="O78" s="219">
        <v>0</v>
      </c>
      <c r="P78" s="219">
        <v>1.56</v>
      </c>
      <c r="Q78" s="219">
        <v>3.8</v>
      </c>
      <c r="R78" s="219">
        <v>0.47</v>
      </c>
      <c r="S78" s="219">
        <v>4.24</v>
      </c>
      <c r="T78" s="219">
        <v>0</v>
      </c>
      <c r="U78" s="219">
        <v>1.55</v>
      </c>
      <c r="V78" s="219">
        <v>0.21</v>
      </c>
      <c r="W78" s="219">
        <v>0.46</v>
      </c>
      <c r="X78" s="219">
        <v>2.87</v>
      </c>
      <c r="Y78" s="219">
        <v>0</v>
      </c>
      <c r="Z78" s="219">
        <v>2.84</v>
      </c>
      <c r="AA78" s="219">
        <v>1.01</v>
      </c>
      <c r="AB78" s="219">
        <v>0</v>
      </c>
      <c r="AC78" s="219">
        <v>0</v>
      </c>
      <c r="AD78" s="219">
        <v>0</v>
      </c>
      <c r="AE78" s="219">
        <v>0</v>
      </c>
      <c r="AF78" s="219">
        <v>0</v>
      </c>
      <c r="AG78" s="219">
        <v>0</v>
      </c>
      <c r="AH78" s="219">
        <v>0</v>
      </c>
      <c r="AI78" s="219">
        <v>0</v>
      </c>
      <c r="AJ78" s="219">
        <v>0</v>
      </c>
      <c r="AK78" s="219">
        <v>17.43</v>
      </c>
      <c r="AL78" s="219">
        <v>0</v>
      </c>
      <c r="AM78" s="219">
        <v>0</v>
      </c>
      <c r="AN78" s="219">
        <v>0</v>
      </c>
      <c r="AO78" s="219">
        <v>0</v>
      </c>
      <c r="AP78" s="219">
        <v>0</v>
      </c>
    </row>
    <row r="79" spans="1:42">
      <c r="A79" t="s">
        <v>121</v>
      </c>
      <c r="B79" s="219">
        <v>0</v>
      </c>
      <c r="C79" s="219">
        <v>9.98</v>
      </c>
      <c r="D79" s="219">
        <v>1.77</v>
      </c>
      <c r="E79" s="219">
        <v>0</v>
      </c>
      <c r="F79" s="219">
        <v>0</v>
      </c>
      <c r="G79" s="219">
        <v>19.989999999999998</v>
      </c>
      <c r="H79" s="219">
        <v>0</v>
      </c>
      <c r="I79" s="219">
        <v>24.55</v>
      </c>
      <c r="J79" s="219">
        <v>1.68</v>
      </c>
      <c r="K79" s="219">
        <v>0</v>
      </c>
      <c r="L79" s="219">
        <v>203</v>
      </c>
      <c r="M79" s="219">
        <v>0.87</v>
      </c>
      <c r="N79" s="219">
        <v>1.32</v>
      </c>
      <c r="O79" s="219">
        <v>0</v>
      </c>
      <c r="P79" s="219">
        <v>1.56</v>
      </c>
      <c r="Q79" s="219">
        <v>0.24</v>
      </c>
      <c r="R79" s="219">
        <v>0.47</v>
      </c>
      <c r="S79" s="219">
        <v>0.28999999999999998</v>
      </c>
      <c r="T79" s="219">
        <v>0</v>
      </c>
      <c r="U79" s="219">
        <v>1.55</v>
      </c>
      <c r="V79" s="219">
        <v>0.21</v>
      </c>
      <c r="W79" s="219">
        <v>0.46</v>
      </c>
      <c r="X79" s="219">
        <v>2.87</v>
      </c>
      <c r="Y79" s="219">
        <v>0</v>
      </c>
      <c r="Z79" s="219">
        <v>2.84</v>
      </c>
      <c r="AA79" s="219">
        <v>1.01</v>
      </c>
      <c r="AB79" s="219">
        <v>0</v>
      </c>
      <c r="AC79" s="219">
        <v>0</v>
      </c>
      <c r="AD79" s="219">
        <v>0</v>
      </c>
      <c r="AE79" s="219">
        <v>0</v>
      </c>
      <c r="AF79" s="219">
        <v>0</v>
      </c>
      <c r="AG79" s="219">
        <v>0</v>
      </c>
      <c r="AH79" s="219">
        <v>0</v>
      </c>
      <c r="AI79" s="219">
        <v>0</v>
      </c>
      <c r="AJ79" s="219">
        <v>0</v>
      </c>
      <c r="AK79" s="219">
        <v>2.11</v>
      </c>
      <c r="AL79" s="219">
        <v>0</v>
      </c>
      <c r="AM79" s="219">
        <v>0</v>
      </c>
      <c r="AN79" s="219">
        <v>0</v>
      </c>
      <c r="AO79" s="219">
        <v>0</v>
      </c>
      <c r="AP79" s="219">
        <v>0</v>
      </c>
    </row>
    <row r="80" spans="1:42">
      <c r="A80" t="s">
        <v>122</v>
      </c>
      <c r="B80" s="219">
        <v>0</v>
      </c>
      <c r="C80" s="219">
        <v>9.98</v>
      </c>
      <c r="D80" s="219">
        <v>1.77</v>
      </c>
      <c r="E80" s="219">
        <v>0</v>
      </c>
      <c r="F80" s="219">
        <v>0</v>
      </c>
      <c r="G80" s="219">
        <v>19.989999999999998</v>
      </c>
      <c r="H80" s="219">
        <v>0</v>
      </c>
      <c r="I80" s="219">
        <v>24.55</v>
      </c>
      <c r="J80" s="219">
        <v>1.68</v>
      </c>
      <c r="K80" s="219">
        <v>0</v>
      </c>
      <c r="L80" s="219">
        <v>206.37</v>
      </c>
      <c r="M80" s="219">
        <v>0.87</v>
      </c>
      <c r="N80" s="219">
        <v>1.32</v>
      </c>
      <c r="O80" s="219">
        <v>0</v>
      </c>
      <c r="P80" s="219">
        <v>1.56</v>
      </c>
      <c r="Q80" s="219">
        <v>0.24</v>
      </c>
      <c r="R80" s="219">
        <v>0.47</v>
      </c>
      <c r="S80" s="219">
        <v>0.28999999999999998</v>
      </c>
      <c r="T80" s="219">
        <v>0</v>
      </c>
      <c r="U80" s="219">
        <v>1.55</v>
      </c>
      <c r="V80" s="219">
        <v>0.21</v>
      </c>
      <c r="W80" s="219">
        <v>0.46</v>
      </c>
      <c r="X80" s="219">
        <v>2.87</v>
      </c>
      <c r="Y80" s="219">
        <v>0</v>
      </c>
      <c r="Z80" s="219">
        <v>2.84</v>
      </c>
      <c r="AA80" s="219">
        <v>1.01</v>
      </c>
      <c r="AB80" s="219">
        <v>0</v>
      </c>
      <c r="AC80" s="219">
        <v>0</v>
      </c>
      <c r="AD80" s="219">
        <v>0</v>
      </c>
      <c r="AE80" s="219">
        <v>0</v>
      </c>
      <c r="AF80" s="219">
        <v>0</v>
      </c>
      <c r="AG80" s="219">
        <v>0</v>
      </c>
      <c r="AH80" s="219">
        <v>0</v>
      </c>
      <c r="AI80" s="219">
        <v>0</v>
      </c>
      <c r="AJ80" s="219">
        <v>0</v>
      </c>
      <c r="AK80" s="219">
        <v>2.11</v>
      </c>
      <c r="AL80" s="219">
        <v>0</v>
      </c>
      <c r="AM80" s="219">
        <v>0</v>
      </c>
      <c r="AN80" s="219">
        <v>0</v>
      </c>
      <c r="AO80" s="219">
        <v>0</v>
      </c>
      <c r="AP80" s="219">
        <v>0</v>
      </c>
    </row>
    <row r="81" spans="1:42">
      <c r="A81" t="s">
        <v>123</v>
      </c>
      <c r="B81" s="219">
        <v>0</v>
      </c>
      <c r="C81" s="219">
        <v>9.98</v>
      </c>
      <c r="D81" s="219">
        <v>1.77</v>
      </c>
      <c r="E81" s="219">
        <v>0</v>
      </c>
      <c r="F81" s="219">
        <v>0</v>
      </c>
      <c r="G81" s="219">
        <v>19.989999999999998</v>
      </c>
      <c r="H81" s="219">
        <v>0</v>
      </c>
      <c r="I81" s="219">
        <v>24.55</v>
      </c>
      <c r="J81" s="219">
        <v>1.68</v>
      </c>
      <c r="K81" s="219">
        <v>0</v>
      </c>
      <c r="L81" s="219">
        <v>206.37</v>
      </c>
      <c r="M81" s="219">
        <v>0.87</v>
      </c>
      <c r="N81" s="219">
        <v>1.32</v>
      </c>
      <c r="O81" s="219">
        <v>0</v>
      </c>
      <c r="P81" s="219">
        <v>1.56</v>
      </c>
      <c r="Q81" s="219">
        <v>0.24</v>
      </c>
      <c r="R81" s="219">
        <v>0.47</v>
      </c>
      <c r="S81" s="219">
        <v>0.28999999999999998</v>
      </c>
      <c r="T81" s="219">
        <v>0</v>
      </c>
      <c r="U81" s="219">
        <v>1.55</v>
      </c>
      <c r="V81" s="219">
        <v>0.21</v>
      </c>
      <c r="W81" s="219">
        <v>0.46</v>
      </c>
      <c r="X81" s="219">
        <v>2.87</v>
      </c>
      <c r="Y81" s="219">
        <v>0</v>
      </c>
      <c r="Z81" s="219">
        <v>2.84</v>
      </c>
      <c r="AA81" s="219">
        <v>1.01</v>
      </c>
      <c r="AB81" s="219">
        <v>0</v>
      </c>
      <c r="AC81" s="219">
        <v>0</v>
      </c>
      <c r="AD81" s="219">
        <v>0</v>
      </c>
      <c r="AE81" s="219">
        <v>0</v>
      </c>
      <c r="AF81" s="219">
        <v>0</v>
      </c>
      <c r="AG81" s="219">
        <v>0</v>
      </c>
      <c r="AH81" s="219">
        <v>0</v>
      </c>
      <c r="AI81" s="219">
        <v>0</v>
      </c>
      <c r="AJ81" s="219">
        <v>0</v>
      </c>
      <c r="AK81" s="219">
        <v>2.11</v>
      </c>
      <c r="AL81" s="219">
        <v>0</v>
      </c>
      <c r="AM81" s="219">
        <v>0</v>
      </c>
      <c r="AN81" s="219">
        <v>0</v>
      </c>
      <c r="AO81" s="219">
        <v>0</v>
      </c>
      <c r="AP81" s="219">
        <v>0</v>
      </c>
    </row>
    <row r="82" spans="1:42">
      <c r="A82" t="s">
        <v>124</v>
      </c>
      <c r="B82" s="219">
        <v>0</v>
      </c>
      <c r="C82" s="219">
        <v>9.98</v>
      </c>
      <c r="D82" s="219">
        <v>1.77</v>
      </c>
      <c r="E82" s="219">
        <v>0</v>
      </c>
      <c r="F82" s="219">
        <v>0</v>
      </c>
      <c r="G82" s="219">
        <v>19.989999999999998</v>
      </c>
      <c r="H82" s="219">
        <v>0</v>
      </c>
      <c r="I82" s="219">
        <v>24.55</v>
      </c>
      <c r="J82" s="219">
        <v>1.68</v>
      </c>
      <c r="K82" s="219">
        <v>0</v>
      </c>
      <c r="L82" s="219">
        <v>206.37</v>
      </c>
      <c r="M82" s="219">
        <v>0.87</v>
      </c>
      <c r="N82" s="219">
        <v>1.32</v>
      </c>
      <c r="O82" s="219">
        <v>0</v>
      </c>
      <c r="P82" s="219">
        <v>1.56</v>
      </c>
      <c r="Q82" s="219">
        <v>0.24</v>
      </c>
      <c r="R82" s="219">
        <v>0.47</v>
      </c>
      <c r="S82" s="219">
        <v>0.28999999999999998</v>
      </c>
      <c r="T82" s="219">
        <v>0</v>
      </c>
      <c r="U82" s="219">
        <v>1.55</v>
      </c>
      <c r="V82" s="219">
        <v>0.21</v>
      </c>
      <c r="W82" s="219">
        <v>0.46</v>
      </c>
      <c r="X82" s="219">
        <v>2.87</v>
      </c>
      <c r="Y82" s="219">
        <v>0</v>
      </c>
      <c r="Z82" s="219">
        <v>2.84</v>
      </c>
      <c r="AA82" s="219">
        <v>1.01</v>
      </c>
      <c r="AB82" s="219">
        <v>0</v>
      </c>
      <c r="AC82" s="219">
        <v>0</v>
      </c>
      <c r="AD82" s="219">
        <v>0</v>
      </c>
      <c r="AE82" s="219">
        <v>0</v>
      </c>
      <c r="AF82" s="219">
        <v>0</v>
      </c>
      <c r="AG82" s="219">
        <v>0</v>
      </c>
      <c r="AH82" s="219">
        <v>0</v>
      </c>
      <c r="AI82" s="219">
        <v>0</v>
      </c>
      <c r="AJ82" s="219">
        <v>0</v>
      </c>
      <c r="AK82" s="219">
        <v>2.11</v>
      </c>
      <c r="AL82" s="219">
        <v>0</v>
      </c>
      <c r="AM82" s="219">
        <v>0</v>
      </c>
      <c r="AN82" s="219">
        <v>0</v>
      </c>
      <c r="AO82" s="219">
        <v>0</v>
      </c>
      <c r="AP82" s="219">
        <v>0</v>
      </c>
    </row>
    <row r="83" spans="1:42">
      <c r="A83" t="s">
        <v>125</v>
      </c>
      <c r="B83" s="219">
        <v>0</v>
      </c>
      <c r="C83" s="219">
        <v>10.15</v>
      </c>
      <c r="D83" s="219">
        <v>1.77</v>
      </c>
      <c r="E83" s="219">
        <v>0</v>
      </c>
      <c r="F83" s="219">
        <v>0</v>
      </c>
      <c r="G83" s="219">
        <v>19.989999999999998</v>
      </c>
      <c r="H83" s="219">
        <v>0</v>
      </c>
      <c r="I83" s="219">
        <v>25.23</v>
      </c>
      <c r="J83" s="219">
        <v>1.68</v>
      </c>
      <c r="K83" s="219">
        <v>0</v>
      </c>
      <c r="L83" s="219">
        <v>206.37</v>
      </c>
      <c r="M83" s="219">
        <v>0.87</v>
      </c>
      <c r="N83" s="219">
        <v>1.32</v>
      </c>
      <c r="O83" s="219">
        <v>0</v>
      </c>
      <c r="P83" s="219">
        <v>1.56</v>
      </c>
      <c r="Q83" s="219">
        <v>0.24</v>
      </c>
      <c r="R83" s="219">
        <v>0.47</v>
      </c>
      <c r="S83" s="219">
        <v>0.28999999999999998</v>
      </c>
      <c r="T83" s="219">
        <v>0</v>
      </c>
      <c r="U83" s="219">
        <v>1.55</v>
      </c>
      <c r="V83" s="219">
        <v>0.38</v>
      </c>
      <c r="W83" s="219">
        <v>0.46</v>
      </c>
      <c r="X83" s="219">
        <v>2.87</v>
      </c>
      <c r="Y83" s="219">
        <v>0</v>
      </c>
      <c r="Z83" s="219">
        <v>2.84</v>
      </c>
      <c r="AA83" s="219">
        <v>1.01</v>
      </c>
      <c r="AB83" s="219">
        <v>0</v>
      </c>
      <c r="AC83" s="219">
        <v>0</v>
      </c>
      <c r="AD83" s="219">
        <v>0</v>
      </c>
      <c r="AE83" s="219">
        <v>0</v>
      </c>
      <c r="AF83" s="219">
        <v>0</v>
      </c>
      <c r="AG83" s="219">
        <v>0</v>
      </c>
      <c r="AH83" s="219">
        <v>0</v>
      </c>
      <c r="AI83" s="219">
        <v>0</v>
      </c>
      <c r="AJ83" s="219">
        <v>0</v>
      </c>
      <c r="AK83" s="219">
        <v>1.07</v>
      </c>
      <c r="AL83" s="219">
        <v>0</v>
      </c>
      <c r="AM83" s="219">
        <v>0</v>
      </c>
      <c r="AN83" s="219">
        <v>0</v>
      </c>
      <c r="AO83" s="219">
        <v>0</v>
      </c>
      <c r="AP83" s="219">
        <v>0</v>
      </c>
    </row>
    <row r="84" spans="1:42">
      <c r="A84" t="s">
        <v>126</v>
      </c>
      <c r="B84" s="219">
        <v>0</v>
      </c>
      <c r="C84" s="219">
        <v>10.15</v>
      </c>
      <c r="D84" s="219">
        <v>1.77</v>
      </c>
      <c r="E84" s="219">
        <v>0</v>
      </c>
      <c r="F84" s="219">
        <v>0</v>
      </c>
      <c r="G84" s="219">
        <v>19.989999999999998</v>
      </c>
      <c r="H84" s="219">
        <v>0</v>
      </c>
      <c r="I84" s="219">
        <v>25.23</v>
      </c>
      <c r="J84" s="219">
        <v>1.68</v>
      </c>
      <c r="K84" s="219">
        <v>0</v>
      </c>
      <c r="L84" s="219">
        <v>206.37</v>
      </c>
      <c r="M84" s="219">
        <v>0.87</v>
      </c>
      <c r="N84" s="219">
        <v>1.32</v>
      </c>
      <c r="O84" s="219">
        <v>0</v>
      </c>
      <c r="P84" s="219">
        <v>1.56</v>
      </c>
      <c r="Q84" s="219">
        <v>0.24</v>
      </c>
      <c r="R84" s="219">
        <v>0.47</v>
      </c>
      <c r="S84" s="219">
        <v>0.28999999999999998</v>
      </c>
      <c r="T84" s="219">
        <v>0</v>
      </c>
      <c r="U84" s="219">
        <v>1.55</v>
      </c>
      <c r="V84" s="219">
        <v>0.38</v>
      </c>
      <c r="W84" s="219">
        <v>0.46</v>
      </c>
      <c r="X84" s="219">
        <v>2.87</v>
      </c>
      <c r="Y84" s="219">
        <v>0</v>
      </c>
      <c r="Z84" s="219">
        <v>2.84</v>
      </c>
      <c r="AA84" s="219">
        <v>1.01</v>
      </c>
      <c r="AB84" s="219">
        <v>0</v>
      </c>
      <c r="AC84" s="219">
        <v>0</v>
      </c>
      <c r="AD84" s="219">
        <v>0</v>
      </c>
      <c r="AE84" s="219">
        <v>0</v>
      </c>
      <c r="AF84" s="219">
        <v>0</v>
      </c>
      <c r="AG84" s="219">
        <v>0</v>
      </c>
      <c r="AH84" s="219">
        <v>0</v>
      </c>
      <c r="AI84" s="219">
        <v>0</v>
      </c>
      <c r="AJ84" s="219">
        <v>0</v>
      </c>
      <c r="AK84" s="219">
        <v>1.07</v>
      </c>
      <c r="AL84" s="219">
        <v>0</v>
      </c>
      <c r="AM84" s="219">
        <v>0</v>
      </c>
      <c r="AN84" s="219">
        <v>0</v>
      </c>
      <c r="AO84" s="219">
        <v>0</v>
      </c>
      <c r="AP84" s="219">
        <v>0</v>
      </c>
    </row>
    <row r="85" spans="1:42">
      <c r="A85" t="s">
        <v>127</v>
      </c>
      <c r="B85" s="219">
        <v>0</v>
      </c>
      <c r="C85" s="219">
        <v>10.15</v>
      </c>
      <c r="D85" s="219">
        <v>1.77</v>
      </c>
      <c r="E85" s="219">
        <v>0</v>
      </c>
      <c r="F85" s="219">
        <v>0</v>
      </c>
      <c r="G85" s="219">
        <v>19.989999999999998</v>
      </c>
      <c r="H85" s="219">
        <v>0</v>
      </c>
      <c r="I85" s="219">
        <v>25.23</v>
      </c>
      <c r="J85" s="219">
        <v>1.68</v>
      </c>
      <c r="K85" s="219">
        <v>0</v>
      </c>
      <c r="L85" s="219">
        <v>206.37</v>
      </c>
      <c r="M85" s="219">
        <v>0.87</v>
      </c>
      <c r="N85" s="219">
        <v>1.32</v>
      </c>
      <c r="O85" s="219">
        <v>0</v>
      </c>
      <c r="P85" s="219">
        <v>1.56</v>
      </c>
      <c r="Q85" s="219">
        <v>0.24</v>
      </c>
      <c r="R85" s="219">
        <v>0.47</v>
      </c>
      <c r="S85" s="219">
        <v>0.28999999999999998</v>
      </c>
      <c r="T85" s="219">
        <v>0</v>
      </c>
      <c r="U85" s="219">
        <v>1.55</v>
      </c>
      <c r="V85" s="219">
        <v>0.38</v>
      </c>
      <c r="W85" s="219">
        <v>0.46</v>
      </c>
      <c r="X85" s="219">
        <v>2.87</v>
      </c>
      <c r="Y85" s="219">
        <v>0</v>
      </c>
      <c r="Z85" s="219">
        <v>2.84</v>
      </c>
      <c r="AA85" s="219">
        <v>1.01</v>
      </c>
      <c r="AB85" s="219">
        <v>0</v>
      </c>
      <c r="AC85" s="219">
        <v>0</v>
      </c>
      <c r="AD85" s="219">
        <v>0</v>
      </c>
      <c r="AE85" s="219">
        <v>0</v>
      </c>
      <c r="AF85" s="219">
        <v>0</v>
      </c>
      <c r="AG85" s="219">
        <v>0</v>
      </c>
      <c r="AH85" s="219">
        <v>0</v>
      </c>
      <c r="AI85" s="219">
        <v>0</v>
      </c>
      <c r="AJ85" s="219">
        <v>0</v>
      </c>
      <c r="AK85" s="219">
        <v>1.07</v>
      </c>
      <c r="AL85" s="219">
        <v>0</v>
      </c>
      <c r="AM85" s="219">
        <v>0</v>
      </c>
      <c r="AN85" s="219">
        <v>0</v>
      </c>
      <c r="AO85" s="219">
        <v>0</v>
      </c>
      <c r="AP85" s="219">
        <v>0</v>
      </c>
    </row>
    <row r="86" spans="1:42">
      <c r="A86" t="s">
        <v>128</v>
      </c>
      <c r="B86" s="219">
        <v>0</v>
      </c>
      <c r="C86" s="219">
        <v>10.15</v>
      </c>
      <c r="D86" s="219">
        <v>1.77</v>
      </c>
      <c r="E86" s="219">
        <v>0</v>
      </c>
      <c r="F86" s="219">
        <v>0</v>
      </c>
      <c r="G86" s="219">
        <v>19.989999999999998</v>
      </c>
      <c r="H86" s="219">
        <v>0</v>
      </c>
      <c r="I86" s="219">
        <v>25.23</v>
      </c>
      <c r="J86" s="219">
        <v>1.68</v>
      </c>
      <c r="K86" s="219">
        <v>0</v>
      </c>
      <c r="L86" s="219">
        <v>206.37</v>
      </c>
      <c r="M86" s="219">
        <v>0.87</v>
      </c>
      <c r="N86" s="219">
        <v>1.32</v>
      </c>
      <c r="O86" s="219">
        <v>0</v>
      </c>
      <c r="P86" s="219">
        <v>1.56</v>
      </c>
      <c r="Q86" s="219">
        <v>0.24</v>
      </c>
      <c r="R86" s="219">
        <v>0.47</v>
      </c>
      <c r="S86" s="219">
        <v>0.28999999999999998</v>
      </c>
      <c r="T86" s="219">
        <v>0</v>
      </c>
      <c r="U86" s="219">
        <v>1.55</v>
      </c>
      <c r="V86" s="219">
        <v>0.38</v>
      </c>
      <c r="W86" s="219">
        <v>0.46</v>
      </c>
      <c r="X86" s="219">
        <v>2.87</v>
      </c>
      <c r="Y86" s="219">
        <v>0</v>
      </c>
      <c r="Z86" s="219">
        <v>2.84</v>
      </c>
      <c r="AA86" s="219">
        <v>1.01</v>
      </c>
      <c r="AB86" s="219">
        <v>0</v>
      </c>
      <c r="AC86" s="219">
        <v>0</v>
      </c>
      <c r="AD86" s="219">
        <v>0</v>
      </c>
      <c r="AE86" s="219">
        <v>0</v>
      </c>
      <c r="AF86" s="219">
        <v>0</v>
      </c>
      <c r="AG86" s="219">
        <v>0</v>
      </c>
      <c r="AH86" s="219">
        <v>0</v>
      </c>
      <c r="AI86" s="219">
        <v>0</v>
      </c>
      <c r="AJ86" s="219">
        <v>0</v>
      </c>
      <c r="AK86" s="219">
        <v>1.07</v>
      </c>
      <c r="AL86" s="219">
        <v>0</v>
      </c>
      <c r="AM86" s="219">
        <v>0</v>
      </c>
      <c r="AN86" s="219">
        <v>0</v>
      </c>
      <c r="AO86" s="219">
        <v>0</v>
      </c>
      <c r="AP86" s="219">
        <v>0</v>
      </c>
    </row>
    <row r="87" spans="1:42">
      <c r="A87" t="s">
        <v>129</v>
      </c>
      <c r="B87" s="219">
        <v>0</v>
      </c>
      <c r="C87" s="219">
        <v>10.15</v>
      </c>
      <c r="D87" s="219">
        <v>1.77</v>
      </c>
      <c r="E87" s="219">
        <v>0</v>
      </c>
      <c r="F87" s="219">
        <v>0</v>
      </c>
      <c r="G87" s="219">
        <v>19.989999999999998</v>
      </c>
      <c r="H87" s="219">
        <v>0</v>
      </c>
      <c r="I87" s="219">
        <v>25.23</v>
      </c>
      <c r="J87" s="219">
        <v>1.68</v>
      </c>
      <c r="K87" s="219">
        <v>0</v>
      </c>
      <c r="L87" s="219">
        <v>206.37</v>
      </c>
      <c r="M87" s="219">
        <v>0.87</v>
      </c>
      <c r="N87" s="219">
        <v>1.32</v>
      </c>
      <c r="O87" s="219">
        <v>0</v>
      </c>
      <c r="P87" s="219">
        <v>1.56</v>
      </c>
      <c r="Q87" s="219">
        <v>0.24</v>
      </c>
      <c r="R87" s="219">
        <v>0.47</v>
      </c>
      <c r="S87" s="219">
        <v>0.28999999999999998</v>
      </c>
      <c r="T87" s="219">
        <v>0</v>
      </c>
      <c r="U87" s="219">
        <v>1.55</v>
      </c>
      <c r="V87" s="219">
        <v>0.38</v>
      </c>
      <c r="W87" s="219">
        <v>0.46</v>
      </c>
      <c r="X87" s="219">
        <v>2.87</v>
      </c>
      <c r="Y87" s="219">
        <v>0</v>
      </c>
      <c r="Z87" s="219">
        <v>2.84</v>
      </c>
      <c r="AA87" s="219">
        <v>1.01</v>
      </c>
      <c r="AB87" s="219">
        <v>0</v>
      </c>
      <c r="AC87" s="219">
        <v>0.59</v>
      </c>
      <c r="AD87" s="219">
        <v>0</v>
      </c>
      <c r="AE87" s="219">
        <v>0</v>
      </c>
      <c r="AF87" s="219">
        <v>0</v>
      </c>
      <c r="AG87" s="219">
        <v>0</v>
      </c>
      <c r="AH87" s="219">
        <v>0</v>
      </c>
      <c r="AI87" s="219">
        <v>0</v>
      </c>
      <c r="AJ87" s="219">
        <v>0</v>
      </c>
      <c r="AK87" s="219">
        <v>1.07</v>
      </c>
      <c r="AL87" s="219">
        <v>0</v>
      </c>
      <c r="AM87" s="219">
        <v>0</v>
      </c>
      <c r="AN87" s="219">
        <v>0</v>
      </c>
      <c r="AO87" s="219">
        <v>0</v>
      </c>
      <c r="AP87" s="219">
        <v>0</v>
      </c>
    </row>
    <row r="88" spans="1:42">
      <c r="A88" t="s">
        <v>130</v>
      </c>
      <c r="B88" s="219">
        <v>0</v>
      </c>
      <c r="C88" s="219">
        <v>10.15</v>
      </c>
      <c r="D88" s="219">
        <v>1.77</v>
      </c>
      <c r="E88" s="219">
        <v>0</v>
      </c>
      <c r="F88" s="219">
        <v>0</v>
      </c>
      <c r="G88" s="219">
        <v>19.989999999999998</v>
      </c>
      <c r="H88" s="219">
        <v>0</v>
      </c>
      <c r="I88" s="219">
        <v>25.23</v>
      </c>
      <c r="J88" s="219">
        <v>1.68</v>
      </c>
      <c r="K88" s="219">
        <v>0</v>
      </c>
      <c r="L88" s="219">
        <v>206.37</v>
      </c>
      <c r="M88" s="219">
        <v>0.87</v>
      </c>
      <c r="N88" s="219">
        <v>1.32</v>
      </c>
      <c r="O88" s="219">
        <v>0</v>
      </c>
      <c r="P88" s="219">
        <v>1.56</v>
      </c>
      <c r="Q88" s="219">
        <v>0.24</v>
      </c>
      <c r="R88" s="219">
        <v>0.47</v>
      </c>
      <c r="S88" s="219">
        <v>0.28999999999999998</v>
      </c>
      <c r="T88" s="219">
        <v>0</v>
      </c>
      <c r="U88" s="219">
        <v>1.55</v>
      </c>
      <c r="V88" s="219">
        <v>0.38</v>
      </c>
      <c r="W88" s="219">
        <v>0.46</v>
      </c>
      <c r="X88" s="219">
        <v>2.87</v>
      </c>
      <c r="Y88" s="219">
        <v>0</v>
      </c>
      <c r="Z88" s="219">
        <v>2.84</v>
      </c>
      <c r="AA88" s="219">
        <v>1.01</v>
      </c>
      <c r="AB88" s="219">
        <v>0</v>
      </c>
      <c r="AC88" s="219">
        <v>0.59</v>
      </c>
      <c r="AD88" s="219">
        <v>0</v>
      </c>
      <c r="AE88" s="219">
        <v>0</v>
      </c>
      <c r="AF88" s="219">
        <v>0</v>
      </c>
      <c r="AG88" s="219">
        <v>0</v>
      </c>
      <c r="AH88" s="219">
        <v>0</v>
      </c>
      <c r="AI88" s="219">
        <v>0</v>
      </c>
      <c r="AJ88" s="219">
        <v>0</v>
      </c>
      <c r="AK88" s="219">
        <v>1.07</v>
      </c>
      <c r="AL88" s="219">
        <v>0</v>
      </c>
      <c r="AM88" s="219">
        <v>0</v>
      </c>
      <c r="AN88" s="219">
        <v>0</v>
      </c>
      <c r="AO88" s="219">
        <v>0</v>
      </c>
      <c r="AP88" s="219">
        <v>0</v>
      </c>
    </row>
    <row r="89" spans="1:42">
      <c r="A89" t="s">
        <v>131</v>
      </c>
      <c r="B89" s="219">
        <v>0</v>
      </c>
      <c r="C89" s="219">
        <v>10.15</v>
      </c>
      <c r="D89" s="219">
        <v>1.77</v>
      </c>
      <c r="E89" s="219">
        <v>0</v>
      </c>
      <c r="F89" s="219">
        <v>0</v>
      </c>
      <c r="G89" s="219">
        <v>19.989999999999998</v>
      </c>
      <c r="H89" s="219">
        <v>0</v>
      </c>
      <c r="I89" s="219">
        <v>25.23</v>
      </c>
      <c r="J89" s="219">
        <v>1.68</v>
      </c>
      <c r="K89" s="219">
        <v>0</v>
      </c>
      <c r="L89" s="219">
        <v>206.37</v>
      </c>
      <c r="M89" s="219">
        <v>0.87</v>
      </c>
      <c r="N89" s="219">
        <v>1.32</v>
      </c>
      <c r="O89" s="219">
        <v>0</v>
      </c>
      <c r="P89" s="219">
        <v>1.56</v>
      </c>
      <c r="Q89" s="219">
        <v>0.24</v>
      </c>
      <c r="R89" s="219">
        <v>0.47</v>
      </c>
      <c r="S89" s="219">
        <v>0.28999999999999998</v>
      </c>
      <c r="T89" s="219">
        <v>0</v>
      </c>
      <c r="U89" s="219">
        <v>1.55</v>
      </c>
      <c r="V89" s="219">
        <v>0.38</v>
      </c>
      <c r="W89" s="219">
        <v>0.46</v>
      </c>
      <c r="X89" s="219">
        <v>2.87</v>
      </c>
      <c r="Y89" s="219">
        <v>0</v>
      </c>
      <c r="Z89" s="219">
        <v>2.84</v>
      </c>
      <c r="AA89" s="219">
        <v>1.01</v>
      </c>
      <c r="AB89" s="219">
        <v>0</v>
      </c>
      <c r="AC89" s="219">
        <v>0</v>
      </c>
      <c r="AD89" s="219">
        <v>0</v>
      </c>
      <c r="AE89" s="219">
        <v>0</v>
      </c>
      <c r="AF89" s="219">
        <v>0</v>
      </c>
      <c r="AG89" s="219">
        <v>0</v>
      </c>
      <c r="AH89" s="219">
        <v>0</v>
      </c>
      <c r="AI89" s="219">
        <v>0</v>
      </c>
      <c r="AJ89" s="219">
        <v>0</v>
      </c>
      <c r="AK89" s="219">
        <v>1.07</v>
      </c>
      <c r="AL89" s="219">
        <v>0</v>
      </c>
      <c r="AM89" s="219">
        <v>0</v>
      </c>
      <c r="AN89" s="219">
        <v>0</v>
      </c>
      <c r="AO89" s="219">
        <v>0</v>
      </c>
      <c r="AP89" s="219">
        <v>0</v>
      </c>
    </row>
    <row r="90" spans="1:42">
      <c r="A90" t="s">
        <v>132</v>
      </c>
      <c r="B90" s="219">
        <v>0</v>
      </c>
      <c r="C90" s="219">
        <v>10.15</v>
      </c>
      <c r="D90" s="219">
        <v>1.77</v>
      </c>
      <c r="E90" s="219">
        <v>0</v>
      </c>
      <c r="F90" s="219">
        <v>0</v>
      </c>
      <c r="G90" s="219">
        <v>19.989999999999998</v>
      </c>
      <c r="H90" s="219">
        <v>0</v>
      </c>
      <c r="I90" s="219">
        <v>25.23</v>
      </c>
      <c r="J90" s="219">
        <v>1.68</v>
      </c>
      <c r="K90" s="219">
        <v>0</v>
      </c>
      <c r="L90" s="219">
        <v>206.37</v>
      </c>
      <c r="M90" s="219">
        <v>0.87</v>
      </c>
      <c r="N90" s="219">
        <v>1.32</v>
      </c>
      <c r="O90" s="219">
        <v>0</v>
      </c>
      <c r="P90" s="219">
        <v>1.56</v>
      </c>
      <c r="Q90" s="219">
        <v>0.24</v>
      </c>
      <c r="R90" s="219">
        <v>0.47</v>
      </c>
      <c r="S90" s="219">
        <v>0.28999999999999998</v>
      </c>
      <c r="T90" s="219">
        <v>0</v>
      </c>
      <c r="U90" s="219">
        <v>1.55</v>
      </c>
      <c r="V90" s="219">
        <v>0.38</v>
      </c>
      <c r="W90" s="219">
        <v>0.46</v>
      </c>
      <c r="X90" s="219">
        <v>2.87</v>
      </c>
      <c r="Y90" s="219">
        <v>0</v>
      </c>
      <c r="Z90" s="219">
        <v>2.84</v>
      </c>
      <c r="AA90" s="219">
        <v>1.01</v>
      </c>
      <c r="AB90" s="219">
        <v>0</v>
      </c>
      <c r="AC90" s="219">
        <v>0</v>
      </c>
      <c r="AD90" s="219">
        <v>0</v>
      </c>
      <c r="AE90" s="219">
        <v>0</v>
      </c>
      <c r="AF90" s="219">
        <v>0</v>
      </c>
      <c r="AG90" s="219">
        <v>0</v>
      </c>
      <c r="AH90" s="219">
        <v>0</v>
      </c>
      <c r="AI90" s="219">
        <v>0</v>
      </c>
      <c r="AJ90" s="219">
        <v>0</v>
      </c>
      <c r="AK90" s="219">
        <v>1.07</v>
      </c>
      <c r="AL90" s="219">
        <v>0</v>
      </c>
      <c r="AM90" s="219">
        <v>0</v>
      </c>
      <c r="AN90" s="219">
        <v>0</v>
      </c>
      <c r="AO90" s="219">
        <v>0</v>
      </c>
      <c r="AP90" s="219">
        <v>0</v>
      </c>
    </row>
    <row r="91" spans="1:42">
      <c r="A91" t="s">
        <v>133</v>
      </c>
      <c r="B91" s="219">
        <v>0</v>
      </c>
      <c r="C91" s="219">
        <v>10.15</v>
      </c>
      <c r="D91" s="219">
        <v>1.77</v>
      </c>
      <c r="E91" s="219">
        <v>0</v>
      </c>
      <c r="F91" s="219">
        <v>0</v>
      </c>
      <c r="G91" s="219">
        <v>19.989999999999998</v>
      </c>
      <c r="H91" s="219">
        <v>0</v>
      </c>
      <c r="I91" s="219">
        <v>25.23</v>
      </c>
      <c r="J91" s="219">
        <v>1.68</v>
      </c>
      <c r="K91" s="219">
        <v>0</v>
      </c>
      <c r="L91" s="219">
        <v>206.37</v>
      </c>
      <c r="M91" s="219">
        <v>1.48</v>
      </c>
      <c r="N91" s="219">
        <v>1.32</v>
      </c>
      <c r="O91" s="219">
        <v>0</v>
      </c>
      <c r="P91" s="219">
        <v>1.56</v>
      </c>
      <c r="Q91" s="219">
        <v>0.24</v>
      </c>
      <c r="R91" s="219">
        <v>0.47</v>
      </c>
      <c r="S91" s="219">
        <v>0.28999999999999998</v>
      </c>
      <c r="T91" s="219">
        <v>0</v>
      </c>
      <c r="U91" s="219">
        <v>1.55</v>
      </c>
      <c r="V91" s="219">
        <v>0.38</v>
      </c>
      <c r="W91" s="219">
        <v>0.46</v>
      </c>
      <c r="X91" s="219">
        <v>2.87</v>
      </c>
      <c r="Y91" s="219">
        <v>0</v>
      </c>
      <c r="Z91" s="219">
        <v>2.84</v>
      </c>
      <c r="AA91" s="219">
        <v>1.01</v>
      </c>
      <c r="AB91" s="219">
        <v>0</v>
      </c>
      <c r="AC91" s="219">
        <v>0</v>
      </c>
      <c r="AD91" s="219">
        <v>0</v>
      </c>
      <c r="AE91" s="219">
        <v>0</v>
      </c>
      <c r="AF91" s="219">
        <v>0</v>
      </c>
      <c r="AG91" s="219">
        <v>0</v>
      </c>
      <c r="AH91" s="219">
        <v>0</v>
      </c>
      <c r="AI91" s="219">
        <v>0</v>
      </c>
      <c r="AJ91" s="219">
        <v>0</v>
      </c>
      <c r="AK91" s="219">
        <v>1.07</v>
      </c>
      <c r="AL91" s="219">
        <v>0</v>
      </c>
      <c r="AM91" s="219">
        <v>0</v>
      </c>
      <c r="AN91" s="219">
        <v>0</v>
      </c>
      <c r="AO91" s="219">
        <v>63.22</v>
      </c>
      <c r="AP91" s="219">
        <v>0</v>
      </c>
    </row>
    <row r="92" spans="1:42">
      <c r="A92" t="s">
        <v>134</v>
      </c>
      <c r="B92" s="219">
        <v>0</v>
      </c>
      <c r="C92" s="219">
        <v>10.15</v>
      </c>
      <c r="D92" s="219">
        <v>1.77</v>
      </c>
      <c r="E92" s="219">
        <v>0</v>
      </c>
      <c r="F92" s="219">
        <v>0</v>
      </c>
      <c r="G92" s="219">
        <v>19.989999999999998</v>
      </c>
      <c r="H92" s="219">
        <v>0</v>
      </c>
      <c r="I92" s="219">
        <v>25.23</v>
      </c>
      <c r="J92" s="219">
        <v>1.68</v>
      </c>
      <c r="K92" s="219">
        <v>0</v>
      </c>
      <c r="L92" s="219">
        <v>206.37</v>
      </c>
      <c r="M92" s="219">
        <v>1.56</v>
      </c>
      <c r="N92" s="219">
        <v>1.32</v>
      </c>
      <c r="O92" s="219">
        <v>0</v>
      </c>
      <c r="P92" s="219">
        <v>1.56</v>
      </c>
      <c r="Q92" s="219">
        <v>0.24</v>
      </c>
      <c r="R92" s="219">
        <v>0.47</v>
      </c>
      <c r="S92" s="219">
        <v>0.28999999999999998</v>
      </c>
      <c r="T92" s="219">
        <v>0</v>
      </c>
      <c r="U92" s="219">
        <v>1.55</v>
      </c>
      <c r="V92" s="219">
        <v>0.38</v>
      </c>
      <c r="W92" s="219">
        <v>0.46</v>
      </c>
      <c r="X92" s="219">
        <v>2.87</v>
      </c>
      <c r="Y92" s="219">
        <v>0</v>
      </c>
      <c r="Z92" s="219">
        <v>2.84</v>
      </c>
      <c r="AA92" s="219">
        <v>1.01</v>
      </c>
      <c r="AB92" s="219">
        <v>0</v>
      </c>
      <c r="AC92" s="219">
        <v>0.3</v>
      </c>
      <c r="AD92" s="219">
        <v>0</v>
      </c>
      <c r="AE92" s="219">
        <v>0</v>
      </c>
      <c r="AF92" s="219">
        <v>0</v>
      </c>
      <c r="AG92" s="219">
        <v>0</v>
      </c>
      <c r="AH92" s="219">
        <v>0</v>
      </c>
      <c r="AI92" s="219">
        <v>0</v>
      </c>
      <c r="AJ92" s="219">
        <v>0</v>
      </c>
      <c r="AK92" s="219">
        <v>1.07</v>
      </c>
      <c r="AL92" s="219">
        <v>0</v>
      </c>
      <c r="AM92" s="219">
        <v>0</v>
      </c>
      <c r="AN92" s="219">
        <v>0</v>
      </c>
      <c r="AO92" s="219">
        <v>63.22</v>
      </c>
      <c r="AP92" s="219">
        <v>0</v>
      </c>
    </row>
    <row r="93" spans="1:42">
      <c r="A93" t="s">
        <v>135</v>
      </c>
      <c r="B93" s="219">
        <v>0</v>
      </c>
      <c r="C93" s="219">
        <v>10.15</v>
      </c>
      <c r="D93" s="219">
        <v>1.77</v>
      </c>
      <c r="E93" s="219">
        <v>0</v>
      </c>
      <c r="F93" s="219">
        <v>0</v>
      </c>
      <c r="G93" s="219">
        <v>19.989999999999998</v>
      </c>
      <c r="H93" s="219">
        <v>0</v>
      </c>
      <c r="I93" s="219">
        <v>25.23</v>
      </c>
      <c r="J93" s="219">
        <v>1.68</v>
      </c>
      <c r="K93" s="219">
        <v>0</v>
      </c>
      <c r="L93" s="219">
        <v>206.37</v>
      </c>
      <c r="M93" s="219">
        <v>1.03</v>
      </c>
      <c r="N93" s="219">
        <v>1.32</v>
      </c>
      <c r="O93" s="219">
        <v>0</v>
      </c>
      <c r="P93" s="219">
        <v>1.56</v>
      </c>
      <c r="Q93" s="219">
        <v>0.24</v>
      </c>
      <c r="R93" s="219">
        <v>0.47</v>
      </c>
      <c r="S93" s="219">
        <v>0.28999999999999998</v>
      </c>
      <c r="T93" s="219">
        <v>0</v>
      </c>
      <c r="U93" s="219">
        <v>1.55</v>
      </c>
      <c r="V93" s="219">
        <v>0.38</v>
      </c>
      <c r="W93" s="219">
        <v>0.46</v>
      </c>
      <c r="X93" s="219">
        <v>2.87</v>
      </c>
      <c r="Y93" s="219">
        <v>0</v>
      </c>
      <c r="Z93" s="219">
        <v>2.84</v>
      </c>
      <c r="AA93" s="219">
        <v>1.01</v>
      </c>
      <c r="AB93" s="219">
        <v>0</v>
      </c>
      <c r="AC93" s="219">
        <v>0.3</v>
      </c>
      <c r="AD93" s="219">
        <v>0</v>
      </c>
      <c r="AE93" s="219">
        <v>0</v>
      </c>
      <c r="AF93" s="219">
        <v>0</v>
      </c>
      <c r="AG93" s="219">
        <v>0</v>
      </c>
      <c r="AH93" s="219">
        <v>0</v>
      </c>
      <c r="AI93" s="219">
        <v>0</v>
      </c>
      <c r="AJ93" s="219">
        <v>0</v>
      </c>
      <c r="AK93" s="219">
        <v>1.07</v>
      </c>
      <c r="AL93" s="219">
        <v>0</v>
      </c>
      <c r="AM93" s="219">
        <v>0</v>
      </c>
      <c r="AN93" s="219">
        <v>0</v>
      </c>
      <c r="AO93" s="219">
        <v>63.22</v>
      </c>
      <c r="AP93" s="219">
        <v>0</v>
      </c>
    </row>
    <row r="94" spans="1:42">
      <c r="A94" t="s">
        <v>136</v>
      </c>
      <c r="B94" s="219">
        <v>0</v>
      </c>
      <c r="C94" s="219">
        <v>10.15</v>
      </c>
      <c r="D94" s="219">
        <v>1.77</v>
      </c>
      <c r="E94" s="219">
        <v>0</v>
      </c>
      <c r="F94" s="219">
        <v>0</v>
      </c>
      <c r="G94" s="219">
        <v>19.989999999999998</v>
      </c>
      <c r="H94" s="219">
        <v>0</v>
      </c>
      <c r="I94" s="219">
        <v>25.23</v>
      </c>
      <c r="J94" s="219">
        <v>1.68</v>
      </c>
      <c r="K94" s="219">
        <v>0</v>
      </c>
      <c r="L94" s="219">
        <v>206.37</v>
      </c>
      <c r="M94" s="219">
        <v>1.03</v>
      </c>
      <c r="N94" s="219">
        <v>1.32</v>
      </c>
      <c r="O94" s="219">
        <v>0</v>
      </c>
      <c r="P94" s="219">
        <v>1.56</v>
      </c>
      <c r="Q94" s="219">
        <v>0.24</v>
      </c>
      <c r="R94" s="219">
        <v>0.47</v>
      </c>
      <c r="S94" s="219">
        <v>0.28999999999999998</v>
      </c>
      <c r="T94" s="219">
        <v>0</v>
      </c>
      <c r="U94" s="219">
        <v>1.55</v>
      </c>
      <c r="V94" s="219">
        <v>0.38</v>
      </c>
      <c r="W94" s="219">
        <v>0.46</v>
      </c>
      <c r="X94" s="219">
        <v>2.87</v>
      </c>
      <c r="Y94" s="219">
        <v>0</v>
      </c>
      <c r="Z94" s="219">
        <v>2.84</v>
      </c>
      <c r="AA94" s="219">
        <v>1.01</v>
      </c>
      <c r="AB94" s="219">
        <v>0</v>
      </c>
      <c r="AC94" s="219">
        <v>0.3</v>
      </c>
      <c r="AD94" s="219">
        <v>0</v>
      </c>
      <c r="AE94" s="219">
        <v>0</v>
      </c>
      <c r="AF94" s="219">
        <v>0</v>
      </c>
      <c r="AG94" s="219">
        <v>0</v>
      </c>
      <c r="AH94" s="219">
        <v>0</v>
      </c>
      <c r="AI94" s="219">
        <v>0</v>
      </c>
      <c r="AJ94" s="219">
        <v>0</v>
      </c>
      <c r="AK94" s="219">
        <v>1.07</v>
      </c>
      <c r="AL94" s="219">
        <v>0</v>
      </c>
      <c r="AM94" s="219">
        <v>0</v>
      </c>
      <c r="AN94" s="219">
        <v>0</v>
      </c>
      <c r="AO94" s="219">
        <v>63.22</v>
      </c>
      <c r="AP94" s="219">
        <v>0</v>
      </c>
    </row>
    <row r="95" spans="1:42">
      <c r="A95" t="s">
        <v>137</v>
      </c>
      <c r="B95" s="219">
        <v>0</v>
      </c>
      <c r="C95" s="219">
        <v>10.31</v>
      </c>
      <c r="D95" s="219">
        <v>1.77</v>
      </c>
      <c r="E95" s="219">
        <v>0</v>
      </c>
      <c r="F95" s="219">
        <v>0</v>
      </c>
      <c r="G95" s="219">
        <v>19.989999999999998</v>
      </c>
      <c r="H95" s="219">
        <v>0</v>
      </c>
      <c r="I95" s="219">
        <v>25.23</v>
      </c>
      <c r="J95" s="219">
        <v>1.68</v>
      </c>
      <c r="K95" s="219">
        <v>0</v>
      </c>
      <c r="L95" s="219">
        <v>206.37</v>
      </c>
      <c r="M95" s="219">
        <v>1.03</v>
      </c>
      <c r="N95" s="219">
        <v>1.32</v>
      </c>
      <c r="O95" s="219">
        <v>0</v>
      </c>
      <c r="P95" s="219">
        <v>1.56</v>
      </c>
      <c r="Q95" s="219">
        <v>0.24</v>
      </c>
      <c r="R95" s="219">
        <v>0.47</v>
      </c>
      <c r="S95" s="219">
        <v>0.28999999999999998</v>
      </c>
      <c r="T95" s="219">
        <v>0</v>
      </c>
      <c r="U95" s="219">
        <v>1.55</v>
      </c>
      <c r="V95" s="219">
        <v>0.38</v>
      </c>
      <c r="W95" s="219">
        <v>0.46</v>
      </c>
      <c r="X95" s="219">
        <v>2.87</v>
      </c>
      <c r="Y95" s="219">
        <v>0</v>
      </c>
      <c r="Z95" s="219">
        <v>2.84</v>
      </c>
      <c r="AA95" s="219">
        <v>1.01</v>
      </c>
      <c r="AB95" s="219">
        <v>0</v>
      </c>
      <c r="AC95" s="219">
        <v>3.61</v>
      </c>
      <c r="AD95" s="219">
        <v>0</v>
      </c>
      <c r="AE95" s="219">
        <v>0</v>
      </c>
      <c r="AF95" s="219">
        <v>0</v>
      </c>
      <c r="AG95" s="219">
        <v>0</v>
      </c>
      <c r="AH95" s="219">
        <v>0</v>
      </c>
      <c r="AI95" s="219">
        <v>0</v>
      </c>
      <c r="AJ95" s="219">
        <v>0</v>
      </c>
      <c r="AK95" s="219">
        <v>1.07</v>
      </c>
      <c r="AL95" s="219">
        <v>0</v>
      </c>
      <c r="AM95" s="219">
        <v>0</v>
      </c>
      <c r="AN95" s="219">
        <v>0</v>
      </c>
      <c r="AO95" s="219">
        <v>63.22</v>
      </c>
      <c r="AP95" s="219">
        <v>0</v>
      </c>
    </row>
    <row r="96" spans="1:42">
      <c r="A96" t="s">
        <v>138</v>
      </c>
      <c r="B96" s="219">
        <v>0</v>
      </c>
      <c r="C96" s="219">
        <v>10.31</v>
      </c>
      <c r="D96" s="219">
        <v>1.77</v>
      </c>
      <c r="E96" s="219">
        <v>0</v>
      </c>
      <c r="F96" s="219">
        <v>0</v>
      </c>
      <c r="G96" s="219">
        <v>19.989999999999998</v>
      </c>
      <c r="H96" s="219">
        <v>0</v>
      </c>
      <c r="I96" s="219">
        <v>25.23</v>
      </c>
      <c r="J96" s="219">
        <v>1.68</v>
      </c>
      <c r="K96" s="219">
        <v>0</v>
      </c>
      <c r="L96" s="219">
        <v>206.37</v>
      </c>
      <c r="M96" s="219">
        <v>1.03</v>
      </c>
      <c r="N96" s="219">
        <v>1.32</v>
      </c>
      <c r="O96" s="219">
        <v>0</v>
      </c>
      <c r="P96" s="219">
        <v>1.56</v>
      </c>
      <c r="Q96" s="219">
        <v>0.24</v>
      </c>
      <c r="R96" s="219">
        <v>0.47</v>
      </c>
      <c r="S96" s="219">
        <v>0.28999999999999998</v>
      </c>
      <c r="T96" s="219">
        <v>0</v>
      </c>
      <c r="U96" s="219">
        <v>1.55</v>
      </c>
      <c r="V96" s="219">
        <v>0.38</v>
      </c>
      <c r="W96" s="219">
        <v>0.46</v>
      </c>
      <c r="X96" s="219">
        <v>2.87</v>
      </c>
      <c r="Y96" s="219">
        <v>0</v>
      </c>
      <c r="Z96" s="219">
        <v>2.84</v>
      </c>
      <c r="AA96" s="219">
        <v>1.01</v>
      </c>
      <c r="AB96" s="219">
        <v>0</v>
      </c>
      <c r="AC96" s="219">
        <v>3.61</v>
      </c>
      <c r="AD96" s="219">
        <v>0</v>
      </c>
      <c r="AE96" s="219">
        <v>0</v>
      </c>
      <c r="AF96" s="219">
        <v>0</v>
      </c>
      <c r="AG96" s="219">
        <v>0</v>
      </c>
      <c r="AH96" s="219">
        <v>0</v>
      </c>
      <c r="AI96" s="219">
        <v>0</v>
      </c>
      <c r="AJ96" s="219">
        <v>0</v>
      </c>
      <c r="AK96" s="219">
        <v>1.07</v>
      </c>
      <c r="AL96" s="219">
        <v>0</v>
      </c>
      <c r="AM96" s="219">
        <v>0</v>
      </c>
      <c r="AN96" s="219">
        <v>0</v>
      </c>
      <c r="AO96" s="219">
        <v>63.22</v>
      </c>
      <c r="AP96" s="219">
        <v>0</v>
      </c>
    </row>
    <row r="97" spans="1:42">
      <c r="A97" t="s">
        <v>139</v>
      </c>
      <c r="B97" s="219">
        <v>0</v>
      </c>
      <c r="C97" s="219">
        <v>10.31</v>
      </c>
      <c r="D97" s="219">
        <v>1.77</v>
      </c>
      <c r="E97" s="219">
        <v>0</v>
      </c>
      <c r="F97" s="219">
        <v>0</v>
      </c>
      <c r="G97" s="219">
        <v>19.989999999999998</v>
      </c>
      <c r="H97" s="219">
        <v>0</v>
      </c>
      <c r="I97" s="219">
        <v>25.23</v>
      </c>
      <c r="J97" s="219">
        <v>1.68</v>
      </c>
      <c r="K97" s="219">
        <v>0</v>
      </c>
      <c r="L97" s="219">
        <v>206.37</v>
      </c>
      <c r="M97" s="219">
        <v>1.03</v>
      </c>
      <c r="N97" s="219">
        <v>1.32</v>
      </c>
      <c r="O97" s="219">
        <v>0</v>
      </c>
      <c r="P97" s="219">
        <v>1.56</v>
      </c>
      <c r="Q97" s="219">
        <v>0.24</v>
      </c>
      <c r="R97" s="219">
        <v>0.47</v>
      </c>
      <c r="S97" s="219">
        <v>0.28999999999999998</v>
      </c>
      <c r="T97" s="219">
        <v>0</v>
      </c>
      <c r="U97" s="219">
        <v>1.55</v>
      </c>
      <c r="V97" s="219">
        <v>0.38</v>
      </c>
      <c r="W97" s="219">
        <v>0.48</v>
      </c>
      <c r="X97" s="219">
        <v>2.87</v>
      </c>
      <c r="Y97" s="219">
        <v>0</v>
      </c>
      <c r="Z97" s="219">
        <v>2.84</v>
      </c>
      <c r="AA97" s="219">
        <v>1.01</v>
      </c>
      <c r="AB97" s="219">
        <v>0</v>
      </c>
      <c r="AC97" s="219">
        <v>0.3</v>
      </c>
      <c r="AD97" s="219">
        <v>0</v>
      </c>
      <c r="AE97" s="219">
        <v>0</v>
      </c>
      <c r="AF97" s="219">
        <v>0</v>
      </c>
      <c r="AG97" s="219">
        <v>0</v>
      </c>
      <c r="AH97" s="219">
        <v>0</v>
      </c>
      <c r="AI97" s="219">
        <v>0</v>
      </c>
      <c r="AJ97" s="219">
        <v>0</v>
      </c>
      <c r="AK97" s="219">
        <v>1.07</v>
      </c>
      <c r="AL97" s="219">
        <v>0</v>
      </c>
      <c r="AM97" s="219">
        <v>0</v>
      </c>
      <c r="AN97" s="219">
        <v>0</v>
      </c>
      <c r="AO97" s="219">
        <v>63.22</v>
      </c>
      <c r="AP97" s="219">
        <v>0</v>
      </c>
    </row>
    <row r="98" spans="1:42">
      <c r="A98" t="s">
        <v>140</v>
      </c>
      <c r="B98" s="219">
        <v>0</v>
      </c>
      <c r="C98" s="219">
        <v>10.31</v>
      </c>
      <c r="D98" s="219">
        <v>1.77</v>
      </c>
      <c r="E98" s="219">
        <v>0</v>
      </c>
      <c r="F98" s="219">
        <v>0</v>
      </c>
      <c r="G98" s="219">
        <v>19.989999999999998</v>
      </c>
      <c r="H98" s="219">
        <v>0</v>
      </c>
      <c r="I98" s="219">
        <v>25.23</v>
      </c>
      <c r="J98" s="219">
        <v>1.68</v>
      </c>
      <c r="K98" s="219">
        <v>0</v>
      </c>
      <c r="L98" s="219">
        <v>206.37</v>
      </c>
      <c r="M98" s="219">
        <v>1.03</v>
      </c>
      <c r="N98" s="219">
        <v>1.32</v>
      </c>
      <c r="O98" s="219">
        <v>0</v>
      </c>
      <c r="P98" s="219">
        <v>1.56</v>
      </c>
      <c r="Q98" s="219">
        <v>0.24</v>
      </c>
      <c r="R98" s="219">
        <v>0.47</v>
      </c>
      <c r="S98" s="219">
        <v>0.28999999999999998</v>
      </c>
      <c r="T98" s="219">
        <v>0</v>
      </c>
      <c r="U98" s="219">
        <v>1.55</v>
      </c>
      <c r="V98" s="219">
        <v>0.38</v>
      </c>
      <c r="W98" s="219">
        <v>0.47</v>
      </c>
      <c r="X98" s="219">
        <v>2.87</v>
      </c>
      <c r="Y98" s="219">
        <v>0</v>
      </c>
      <c r="Z98" s="219">
        <v>2.84</v>
      </c>
      <c r="AA98" s="219">
        <v>1.01</v>
      </c>
      <c r="AB98" s="219">
        <v>0</v>
      </c>
      <c r="AC98" s="219">
        <v>0.3</v>
      </c>
      <c r="AD98" s="219">
        <v>0</v>
      </c>
      <c r="AE98" s="219">
        <v>0</v>
      </c>
      <c r="AF98" s="219">
        <v>0</v>
      </c>
      <c r="AG98" s="219">
        <v>0.19</v>
      </c>
      <c r="AH98" s="219">
        <v>0</v>
      </c>
      <c r="AI98" s="219">
        <v>0</v>
      </c>
      <c r="AJ98" s="219">
        <v>0</v>
      </c>
      <c r="AK98" s="219">
        <v>1.07</v>
      </c>
      <c r="AL98" s="219">
        <v>0</v>
      </c>
      <c r="AM98" s="219">
        <v>0</v>
      </c>
      <c r="AN98" s="219">
        <v>0</v>
      </c>
      <c r="AO98" s="219">
        <v>63.22</v>
      </c>
      <c r="AP98" s="219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0.24818000000000007</v>
      </c>
      <c r="D99">
        <f t="shared" si="0"/>
        <v>4.2480000000000039E-2</v>
      </c>
      <c r="E99">
        <f t="shared" si="0"/>
        <v>0</v>
      </c>
      <c r="F99">
        <f t="shared" si="0"/>
        <v>0</v>
      </c>
      <c r="G99">
        <f t="shared" si="0"/>
        <v>0.48214000000000012</v>
      </c>
      <c r="H99">
        <f t="shared" si="0"/>
        <v>0</v>
      </c>
      <c r="I99">
        <f t="shared" si="0"/>
        <v>0.59735999999999956</v>
      </c>
      <c r="J99">
        <f t="shared" si="0"/>
        <v>4.0320000000000092E-2</v>
      </c>
      <c r="K99">
        <f t="shared" si="0"/>
        <v>2.2499999999999999E-2</v>
      </c>
      <c r="L99">
        <f t="shared" si="0"/>
        <v>7.1371774999999955</v>
      </c>
      <c r="M99">
        <f t="shared" si="0"/>
        <v>2.4165000000000037E-2</v>
      </c>
      <c r="N99">
        <f t="shared" si="0"/>
        <v>3.1679999999999923E-2</v>
      </c>
      <c r="O99">
        <f t="shared" si="0"/>
        <v>0</v>
      </c>
      <c r="P99">
        <f t="shared" si="0"/>
        <v>3.7440000000000043E-2</v>
      </c>
      <c r="Q99">
        <f t="shared" si="0"/>
        <v>5.5655000000000086E-2</v>
      </c>
      <c r="R99">
        <f t="shared" si="0"/>
        <v>9.3512500000000248E-2</v>
      </c>
      <c r="S99">
        <f t="shared" si="0"/>
        <v>6.4735000000000084E-2</v>
      </c>
      <c r="T99">
        <f t="shared" si="0"/>
        <v>0</v>
      </c>
      <c r="U99">
        <f t="shared" si="0"/>
        <v>3.7199999999999997E-2</v>
      </c>
      <c r="V99">
        <f t="shared" si="0"/>
        <v>3.803750000000003E-2</v>
      </c>
      <c r="W99">
        <f t="shared" si="0"/>
        <v>6.849999999999995E-2</v>
      </c>
      <c r="X99">
        <f t="shared" si="0"/>
        <v>0.20205750000000008</v>
      </c>
      <c r="Y99">
        <f t="shared" si="0"/>
        <v>0</v>
      </c>
      <c r="Z99">
        <f t="shared" si="0"/>
        <v>0.4995949999999994</v>
      </c>
      <c r="AA99">
        <f t="shared" si="0"/>
        <v>0.16740250000000001</v>
      </c>
      <c r="AB99">
        <f t="shared" si="0"/>
        <v>0</v>
      </c>
      <c r="AC99">
        <f t="shared" si="0"/>
        <v>7.0125000000000022E-3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4.7500000000000003E-5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0.17797750000000012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0.12644000000000002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-8.4670000000000005</v>
      </c>
      <c r="D5" s="124">
        <v>0</v>
      </c>
      <c r="E5" s="124">
        <v>0</v>
      </c>
      <c r="F5" s="124">
        <v>-11.532999999999999</v>
      </c>
      <c r="G5" s="124">
        <v>-20</v>
      </c>
      <c r="H5" s="118"/>
      <c r="I5" s="33">
        <v>3</v>
      </c>
      <c r="J5" s="124">
        <v>8.4670000000000005</v>
      </c>
      <c r="K5" s="124">
        <v>0</v>
      </c>
      <c r="L5" s="124">
        <v>0</v>
      </c>
      <c r="M5" s="124">
        <v>0</v>
      </c>
      <c r="N5" s="124">
        <v>8.4670000000000005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11.532999999999999</v>
      </c>
      <c r="AF5" s="124">
        <v>0</v>
      </c>
      <c r="AG5" s="124">
        <v>0</v>
      </c>
      <c r="AH5" s="124">
        <v>0</v>
      </c>
      <c r="AI5" s="124">
        <v>11.532999999999999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8.4670000000000005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-8.4670000000000005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11.532999999999999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-11.532999999999999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84.67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84.67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115.33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115.33</v>
      </c>
      <c r="DF5" s="123">
        <f t="shared" si="31"/>
        <v>20</v>
      </c>
      <c r="DG5" s="123">
        <f t="shared" si="32"/>
        <v>-8.4670000000000005</v>
      </c>
      <c r="DH5" s="123">
        <f t="shared" si="33"/>
        <v>0</v>
      </c>
      <c r="DI5" s="123">
        <f t="shared" si="34"/>
        <v>0</v>
      </c>
      <c r="DJ5" s="123">
        <f t="shared" si="35"/>
        <v>-11.532999999999999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-16.934999999999999</v>
      </c>
      <c r="D6" s="124">
        <v>0</v>
      </c>
      <c r="E6" s="124">
        <v>0</v>
      </c>
      <c r="F6" s="124">
        <v>-23.065000000000001</v>
      </c>
      <c r="G6" s="124">
        <v>-40</v>
      </c>
      <c r="H6" s="118"/>
      <c r="I6" s="33">
        <v>4</v>
      </c>
      <c r="J6" s="124">
        <v>16.934999999999999</v>
      </c>
      <c r="K6" s="124">
        <v>0</v>
      </c>
      <c r="L6" s="124">
        <v>0</v>
      </c>
      <c r="M6" s="124">
        <v>0</v>
      </c>
      <c r="N6" s="124">
        <v>16.934999999999999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23.065000000000001</v>
      </c>
      <c r="AF6" s="124">
        <v>0</v>
      </c>
      <c r="AG6" s="124">
        <v>0</v>
      </c>
      <c r="AH6" s="124">
        <v>0</v>
      </c>
      <c r="AI6" s="124">
        <v>23.065000000000001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16.934999999999999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-16.934999999999999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23.065000000000001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-23.065000000000001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169.35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169.35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230.65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230.65</v>
      </c>
      <c r="DF6" s="123">
        <f t="shared" si="31"/>
        <v>40</v>
      </c>
      <c r="DG6" s="123">
        <f t="shared" si="32"/>
        <v>-16.934999999999999</v>
      </c>
      <c r="DH6" s="123">
        <f t="shared" si="33"/>
        <v>0</v>
      </c>
      <c r="DI6" s="123">
        <f t="shared" si="34"/>
        <v>0</v>
      </c>
      <c r="DJ6" s="123">
        <f t="shared" si="35"/>
        <v>-23.065000000000001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-25.402000000000001</v>
      </c>
      <c r="D7" s="124">
        <v>0</v>
      </c>
      <c r="E7" s="124">
        <v>0</v>
      </c>
      <c r="F7" s="124">
        <v>-34.597999999999999</v>
      </c>
      <c r="G7" s="124">
        <v>-60</v>
      </c>
      <c r="H7" s="118"/>
      <c r="I7" s="33">
        <v>5</v>
      </c>
      <c r="J7" s="124">
        <v>25.402000000000001</v>
      </c>
      <c r="K7" s="124">
        <v>0</v>
      </c>
      <c r="L7" s="124">
        <v>0</v>
      </c>
      <c r="M7" s="124">
        <v>0</v>
      </c>
      <c r="N7" s="124">
        <v>25.402000000000001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34.597999999999999</v>
      </c>
      <c r="AF7" s="124">
        <v>0</v>
      </c>
      <c r="AG7" s="124">
        <v>0</v>
      </c>
      <c r="AH7" s="124">
        <v>0</v>
      </c>
      <c r="AI7" s="124">
        <v>34.597999999999999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25.402000000000001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-25.402000000000001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34.597999999999999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-34.597999999999999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254.02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254.02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345.98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345.98</v>
      </c>
      <c r="DF7" s="123">
        <f t="shared" si="31"/>
        <v>60</v>
      </c>
      <c r="DG7" s="123">
        <f t="shared" si="32"/>
        <v>-25.402000000000001</v>
      </c>
      <c r="DH7" s="123">
        <f t="shared" si="33"/>
        <v>0</v>
      </c>
      <c r="DI7" s="123">
        <f t="shared" si="34"/>
        <v>0</v>
      </c>
      <c r="DJ7" s="123">
        <f t="shared" si="35"/>
        <v>-34.597999999999999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-33.869</v>
      </c>
      <c r="D8" s="124">
        <v>0</v>
      </c>
      <c r="E8" s="124">
        <v>0</v>
      </c>
      <c r="F8" s="124">
        <v>-46.131</v>
      </c>
      <c r="G8" s="124">
        <v>-80</v>
      </c>
      <c r="H8" s="118"/>
      <c r="I8" s="33">
        <v>6</v>
      </c>
      <c r="J8" s="124">
        <v>33.869</v>
      </c>
      <c r="K8" s="124">
        <v>0</v>
      </c>
      <c r="L8" s="124">
        <v>0</v>
      </c>
      <c r="M8" s="124">
        <v>0</v>
      </c>
      <c r="N8" s="124">
        <v>33.869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46.131</v>
      </c>
      <c r="AF8" s="124">
        <v>0</v>
      </c>
      <c r="AG8" s="124">
        <v>0</v>
      </c>
      <c r="AH8" s="124">
        <v>0</v>
      </c>
      <c r="AI8" s="124">
        <v>46.131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33.869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-33.869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46.131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-46.131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338.69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338.69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461.31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461.31</v>
      </c>
      <c r="DF8" s="123">
        <f t="shared" si="31"/>
        <v>80</v>
      </c>
      <c r="DG8" s="123">
        <f t="shared" si="32"/>
        <v>-33.869</v>
      </c>
      <c r="DH8" s="123">
        <f t="shared" si="33"/>
        <v>0</v>
      </c>
      <c r="DI8" s="123">
        <f t="shared" si="34"/>
        <v>0</v>
      </c>
      <c r="DJ8" s="123">
        <f t="shared" si="35"/>
        <v>-46.131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-40.219000000000001</v>
      </c>
      <c r="D9" s="124">
        <v>0</v>
      </c>
      <c r="E9" s="124">
        <v>0</v>
      </c>
      <c r="F9" s="124">
        <v>-54.780999999999999</v>
      </c>
      <c r="G9" s="124">
        <v>-95</v>
      </c>
      <c r="H9" s="118"/>
      <c r="I9" s="33">
        <v>7</v>
      </c>
      <c r="J9" s="124">
        <v>40.219000000000001</v>
      </c>
      <c r="K9" s="124">
        <v>0</v>
      </c>
      <c r="L9" s="124">
        <v>0</v>
      </c>
      <c r="M9" s="124">
        <v>0</v>
      </c>
      <c r="N9" s="124">
        <v>40.219000000000001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54.780999999999999</v>
      </c>
      <c r="AF9" s="124">
        <v>0</v>
      </c>
      <c r="AG9" s="124">
        <v>0</v>
      </c>
      <c r="AH9" s="124">
        <v>0</v>
      </c>
      <c r="AI9" s="124">
        <v>54.780999999999999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40.219000000000001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-40.219000000000001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54.780999999999999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-54.780999999999999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402.19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402.19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547.80999999999995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547.80999999999995</v>
      </c>
      <c r="DF9" s="123">
        <f t="shared" si="31"/>
        <v>95</v>
      </c>
      <c r="DG9" s="123">
        <f t="shared" si="32"/>
        <v>-40.219000000000001</v>
      </c>
      <c r="DH9" s="123">
        <f t="shared" si="33"/>
        <v>0</v>
      </c>
      <c r="DI9" s="123">
        <f t="shared" si="34"/>
        <v>0</v>
      </c>
      <c r="DJ9" s="123">
        <f t="shared" si="35"/>
        <v>-54.780999999999999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-44.453000000000003</v>
      </c>
      <c r="D10" s="124">
        <v>0</v>
      </c>
      <c r="E10" s="124">
        <v>0</v>
      </c>
      <c r="F10" s="124">
        <v>-60.546999999999997</v>
      </c>
      <c r="G10" s="124">
        <v>-105</v>
      </c>
      <c r="H10" s="118"/>
      <c r="I10" s="33">
        <v>8</v>
      </c>
      <c r="J10" s="124">
        <v>44.453000000000003</v>
      </c>
      <c r="K10" s="124">
        <v>0</v>
      </c>
      <c r="L10" s="124">
        <v>0</v>
      </c>
      <c r="M10" s="124">
        <v>0</v>
      </c>
      <c r="N10" s="124">
        <v>44.453000000000003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60.546999999999997</v>
      </c>
      <c r="AF10" s="124">
        <v>0</v>
      </c>
      <c r="AG10" s="124">
        <v>0</v>
      </c>
      <c r="AH10" s="124">
        <v>0</v>
      </c>
      <c r="AI10" s="124">
        <v>60.546999999999997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44.453000000000003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-44.453000000000003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60.546999999999997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-60.546999999999997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444.53000000000003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444.53000000000003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605.47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605.47</v>
      </c>
      <c r="DF10" s="123">
        <f t="shared" si="31"/>
        <v>105</v>
      </c>
      <c r="DG10" s="123">
        <f t="shared" si="32"/>
        <v>-44.453000000000003</v>
      </c>
      <c r="DH10" s="123">
        <f t="shared" si="33"/>
        <v>0</v>
      </c>
      <c r="DI10" s="123">
        <f t="shared" si="34"/>
        <v>0</v>
      </c>
      <c r="DJ10" s="123">
        <f t="shared" si="35"/>
        <v>-60.546999999999997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-34.716000000000001</v>
      </c>
      <c r="D11" s="124">
        <v>0</v>
      </c>
      <c r="E11" s="124">
        <v>0</v>
      </c>
      <c r="F11" s="124">
        <v>-47.283999999999999</v>
      </c>
      <c r="G11" s="124">
        <v>-82</v>
      </c>
      <c r="H11" s="118"/>
      <c r="I11" s="33">
        <v>9</v>
      </c>
      <c r="J11" s="124">
        <v>34.716000000000001</v>
      </c>
      <c r="K11" s="124">
        <v>0</v>
      </c>
      <c r="L11" s="124">
        <v>0</v>
      </c>
      <c r="M11" s="124">
        <v>0</v>
      </c>
      <c r="N11" s="124">
        <v>34.716000000000001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47.283999999999999</v>
      </c>
      <c r="AF11" s="124">
        <v>0</v>
      </c>
      <c r="AG11" s="124">
        <v>0</v>
      </c>
      <c r="AH11" s="124">
        <v>0</v>
      </c>
      <c r="AI11" s="124">
        <v>47.283999999999999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34.716000000000001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-34.716000000000001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47.283999999999999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-47.283999999999999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347.16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347.16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472.84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472.84</v>
      </c>
      <c r="DF11" s="123">
        <f t="shared" si="31"/>
        <v>82</v>
      </c>
      <c r="DG11" s="123">
        <f t="shared" si="32"/>
        <v>-34.716000000000001</v>
      </c>
      <c r="DH11" s="123">
        <f t="shared" si="33"/>
        <v>0</v>
      </c>
      <c r="DI11" s="123">
        <f t="shared" si="34"/>
        <v>0</v>
      </c>
      <c r="DJ11" s="123">
        <f t="shared" si="35"/>
        <v>-47.283999999999999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-21.167999999999999</v>
      </c>
      <c r="D12" s="124">
        <v>0</v>
      </c>
      <c r="E12" s="124">
        <v>0</v>
      </c>
      <c r="F12" s="124">
        <v>-28.832000000000001</v>
      </c>
      <c r="G12" s="124">
        <v>-50</v>
      </c>
      <c r="H12" s="118"/>
      <c r="I12" s="33">
        <v>10</v>
      </c>
      <c r="J12" s="124">
        <v>21.167999999999999</v>
      </c>
      <c r="K12" s="124">
        <v>0</v>
      </c>
      <c r="L12" s="124">
        <v>0</v>
      </c>
      <c r="M12" s="124">
        <v>0</v>
      </c>
      <c r="N12" s="124">
        <v>21.167999999999999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28.832000000000001</v>
      </c>
      <c r="AF12" s="124">
        <v>0</v>
      </c>
      <c r="AG12" s="124">
        <v>0</v>
      </c>
      <c r="AH12" s="124">
        <v>0</v>
      </c>
      <c r="AI12" s="124">
        <v>28.832000000000001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21.167999999999999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-21.167999999999999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28.832000000000001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-28.832000000000001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211.68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211.68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288.32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288.32</v>
      </c>
      <c r="DF12" s="123">
        <f t="shared" si="31"/>
        <v>50</v>
      </c>
      <c r="DG12" s="123">
        <f t="shared" si="32"/>
        <v>-21.167999999999999</v>
      </c>
      <c r="DH12" s="123">
        <f t="shared" si="33"/>
        <v>0</v>
      </c>
      <c r="DI12" s="123">
        <f t="shared" si="34"/>
        <v>0</v>
      </c>
      <c r="DJ12" s="123">
        <f t="shared" si="35"/>
        <v>-28.832000000000001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-8.4670000000000005</v>
      </c>
      <c r="D13" s="124">
        <v>0</v>
      </c>
      <c r="E13" s="124">
        <v>0</v>
      </c>
      <c r="F13" s="124">
        <v>-11.532999999999999</v>
      </c>
      <c r="G13" s="124">
        <v>-20</v>
      </c>
      <c r="H13" s="118"/>
      <c r="I13" s="33">
        <v>11</v>
      </c>
      <c r="J13" s="124">
        <v>8.4670000000000005</v>
      </c>
      <c r="K13" s="124">
        <v>0</v>
      </c>
      <c r="L13" s="124">
        <v>0</v>
      </c>
      <c r="M13" s="124">
        <v>0</v>
      </c>
      <c r="N13" s="124">
        <v>8.4670000000000005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11.532999999999999</v>
      </c>
      <c r="AF13" s="124">
        <v>0</v>
      </c>
      <c r="AG13" s="124">
        <v>0</v>
      </c>
      <c r="AH13" s="124">
        <v>0</v>
      </c>
      <c r="AI13" s="124">
        <v>11.532999999999999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8.4670000000000005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-8.4670000000000005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11.532999999999999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-11.532999999999999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84.67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84.67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115.33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115.33</v>
      </c>
      <c r="DF13" s="123">
        <f t="shared" si="31"/>
        <v>20</v>
      </c>
      <c r="DG13" s="123">
        <f t="shared" si="32"/>
        <v>-8.4670000000000005</v>
      </c>
      <c r="DH13" s="123">
        <f t="shared" si="33"/>
        <v>0</v>
      </c>
      <c r="DI13" s="123">
        <f t="shared" si="34"/>
        <v>0</v>
      </c>
      <c r="DJ13" s="123">
        <f t="shared" si="35"/>
        <v>-11.532999999999999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0</v>
      </c>
      <c r="G28" s="124">
        <v>0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0</v>
      </c>
      <c r="N28" s="124">
        <v>0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0</v>
      </c>
      <c r="AG28" s="124">
        <v>0</v>
      </c>
      <c r="AH28" s="124">
        <v>0</v>
      </c>
      <c r="AI28" s="124">
        <v>0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0</v>
      </c>
      <c r="DG28" s="123">
        <f t="shared" si="32"/>
        <v>0</v>
      </c>
      <c r="DH28" s="123">
        <f t="shared" si="33"/>
        <v>0</v>
      </c>
      <c r="DI28" s="123">
        <f t="shared" si="34"/>
        <v>0</v>
      </c>
      <c r="DJ28" s="123">
        <f t="shared" si="35"/>
        <v>0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0</v>
      </c>
      <c r="DG29" s="123">
        <f t="shared" si="32"/>
        <v>0</v>
      </c>
      <c r="DH29" s="123">
        <f t="shared" si="33"/>
        <v>0</v>
      </c>
      <c r="DI29" s="123">
        <f t="shared" si="34"/>
        <v>0</v>
      </c>
      <c r="DJ29" s="123">
        <f t="shared" si="35"/>
        <v>0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0</v>
      </c>
      <c r="G30" s="124">
        <v>0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0</v>
      </c>
      <c r="N30" s="124">
        <v>0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0</v>
      </c>
      <c r="AG30" s="124">
        <v>0</v>
      </c>
      <c r="AH30" s="124">
        <v>0</v>
      </c>
      <c r="AI30" s="124">
        <v>0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0</v>
      </c>
      <c r="DG30" s="123">
        <f t="shared" si="32"/>
        <v>0</v>
      </c>
      <c r="DH30" s="123">
        <f t="shared" si="33"/>
        <v>0</v>
      </c>
      <c r="DI30" s="123">
        <f t="shared" si="34"/>
        <v>0</v>
      </c>
      <c r="DJ30" s="123">
        <f t="shared" si="35"/>
        <v>0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-45</v>
      </c>
      <c r="N75" s="124">
        <v>-45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45</v>
      </c>
      <c r="AG75" s="124">
        <v>0</v>
      </c>
      <c r="AH75" s="124">
        <v>0</v>
      </c>
      <c r="AI75" s="124">
        <v>45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45</v>
      </c>
      <c r="BR75" s="125">
        <f t="shared" si="47"/>
        <v>0</v>
      </c>
      <c r="BS75" s="125">
        <f t="shared" si="47"/>
        <v>0</v>
      </c>
      <c r="BT75" s="125">
        <f t="shared" si="48"/>
        <v>-45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450</v>
      </c>
      <c r="DB75" s="122">
        <f t="shared" si="57"/>
        <v>0</v>
      </c>
      <c r="DC75" s="122">
        <f t="shared" si="57"/>
        <v>0</v>
      </c>
      <c r="DD75" s="122">
        <f t="shared" si="58"/>
        <v>450</v>
      </c>
      <c r="DF75" s="123">
        <f t="shared" si="59"/>
        <v>0</v>
      </c>
      <c r="DG75" s="123">
        <f t="shared" si="60"/>
        <v>45</v>
      </c>
      <c r="DH75" s="123">
        <f t="shared" si="61"/>
        <v>0</v>
      </c>
      <c r="DI75" s="123">
        <f t="shared" si="62"/>
        <v>0</v>
      </c>
      <c r="DJ75" s="123">
        <f t="shared" si="63"/>
        <v>-45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-45</v>
      </c>
      <c r="N76" s="124">
        <v>-45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45</v>
      </c>
      <c r="AG76" s="124">
        <v>0</v>
      </c>
      <c r="AH76" s="124">
        <v>0</v>
      </c>
      <c r="AI76" s="124">
        <v>45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45</v>
      </c>
      <c r="BR76" s="125">
        <f t="shared" si="47"/>
        <v>0</v>
      </c>
      <c r="BS76" s="125">
        <f t="shared" si="47"/>
        <v>0</v>
      </c>
      <c r="BT76" s="125">
        <f t="shared" si="48"/>
        <v>-45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450</v>
      </c>
      <c r="DB76" s="122">
        <f t="shared" si="57"/>
        <v>0</v>
      </c>
      <c r="DC76" s="122">
        <f t="shared" si="57"/>
        <v>0</v>
      </c>
      <c r="DD76" s="122">
        <f t="shared" si="58"/>
        <v>450</v>
      </c>
      <c r="DF76" s="123">
        <f t="shared" si="59"/>
        <v>0</v>
      </c>
      <c r="DG76" s="123">
        <f t="shared" si="60"/>
        <v>45</v>
      </c>
      <c r="DH76" s="123">
        <f t="shared" si="61"/>
        <v>0</v>
      </c>
      <c r="DI76" s="123">
        <f t="shared" si="62"/>
        <v>0</v>
      </c>
      <c r="DJ76" s="123">
        <f t="shared" si="63"/>
        <v>-45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-20</v>
      </c>
      <c r="N77" s="124">
        <v>-20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20</v>
      </c>
      <c r="AG77" s="124">
        <v>0</v>
      </c>
      <c r="AH77" s="124">
        <v>0</v>
      </c>
      <c r="AI77" s="124">
        <v>20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20</v>
      </c>
      <c r="BR77" s="125">
        <f t="shared" si="47"/>
        <v>0</v>
      </c>
      <c r="BS77" s="125">
        <f t="shared" si="47"/>
        <v>0</v>
      </c>
      <c r="BT77" s="125">
        <f t="shared" si="48"/>
        <v>-20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200</v>
      </c>
      <c r="DB77" s="122">
        <f t="shared" si="57"/>
        <v>0</v>
      </c>
      <c r="DC77" s="122">
        <f t="shared" si="57"/>
        <v>0</v>
      </c>
      <c r="DD77" s="122">
        <f t="shared" si="58"/>
        <v>200</v>
      </c>
      <c r="DF77" s="123">
        <f t="shared" si="59"/>
        <v>0</v>
      </c>
      <c r="DG77" s="123">
        <f t="shared" si="60"/>
        <v>20</v>
      </c>
      <c r="DH77" s="123">
        <f t="shared" si="61"/>
        <v>0</v>
      </c>
      <c r="DI77" s="123">
        <f t="shared" si="62"/>
        <v>0</v>
      </c>
      <c r="DJ77" s="123">
        <f t="shared" si="63"/>
        <v>-20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-4.234</v>
      </c>
      <c r="D81" s="124">
        <v>0</v>
      </c>
      <c r="E81" s="124">
        <v>0</v>
      </c>
      <c r="F81" s="124">
        <v>-5.766</v>
      </c>
      <c r="G81" s="124">
        <v>-10</v>
      </c>
      <c r="H81" s="118"/>
      <c r="I81" s="33">
        <v>79</v>
      </c>
      <c r="J81" s="124">
        <v>4.234</v>
      </c>
      <c r="K81" s="124">
        <v>0</v>
      </c>
      <c r="L81" s="124">
        <v>0</v>
      </c>
      <c r="M81" s="124">
        <v>0</v>
      </c>
      <c r="N81" s="124">
        <v>4.234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5.766</v>
      </c>
      <c r="AF81" s="124">
        <v>0</v>
      </c>
      <c r="AG81" s="124">
        <v>0</v>
      </c>
      <c r="AH81" s="124">
        <v>0</v>
      </c>
      <c r="AI81" s="124">
        <v>5.766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4.234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-4.234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5.766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-5.766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42.34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42.34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57.66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57.66</v>
      </c>
      <c r="DF81" s="123">
        <f t="shared" si="59"/>
        <v>10</v>
      </c>
      <c r="DG81" s="123">
        <f t="shared" si="60"/>
        <v>-4.234</v>
      </c>
      <c r="DH81" s="123">
        <f t="shared" si="61"/>
        <v>0</v>
      </c>
      <c r="DI81" s="123">
        <f t="shared" si="62"/>
        <v>0</v>
      </c>
      <c r="DJ81" s="123">
        <f t="shared" si="63"/>
        <v>-5.766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-6.35</v>
      </c>
      <c r="D82" s="124">
        <v>0</v>
      </c>
      <c r="E82" s="124">
        <v>0</v>
      </c>
      <c r="F82" s="124">
        <v>-8.65</v>
      </c>
      <c r="G82" s="124">
        <v>-15</v>
      </c>
      <c r="H82" s="118"/>
      <c r="I82" s="33">
        <v>80</v>
      </c>
      <c r="J82" s="124">
        <v>6.35</v>
      </c>
      <c r="K82" s="124">
        <v>0</v>
      </c>
      <c r="L82" s="124">
        <v>0</v>
      </c>
      <c r="M82" s="124">
        <v>0</v>
      </c>
      <c r="N82" s="124">
        <v>6.35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8.65</v>
      </c>
      <c r="AF82" s="124">
        <v>0</v>
      </c>
      <c r="AG82" s="124">
        <v>0</v>
      </c>
      <c r="AH82" s="124">
        <v>0</v>
      </c>
      <c r="AI82" s="124">
        <v>8.65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6.35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-6.35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8.65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-8.65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63.5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63.5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86.5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86.5</v>
      </c>
      <c r="DF82" s="123">
        <f t="shared" si="59"/>
        <v>15</v>
      </c>
      <c r="DG82" s="123">
        <f t="shared" si="60"/>
        <v>-6.35</v>
      </c>
      <c r="DH82" s="123">
        <f t="shared" si="61"/>
        <v>0</v>
      </c>
      <c r="DI82" s="123">
        <f t="shared" si="62"/>
        <v>0</v>
      </c>
      <c r="DJ82" s="123">
        <f t="shared" si="63"/>
        <v>-8.65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-12.701000000000001</v>
      </c>
      <c r="D83" s="124">
        <v>0</v>
      </c>
      <c r="E83" s="124">
        <v>0</v>
      </c>
      <c r="F83" s="124">
        <v>-17.298999999999999</v>
      </c>
      <c r="G83" s="124">
        <v>-30</v>
      </c>
      <c r="H83" s="118"/>
      <c r="I83" s="33">
        <v>81</v>
      </c>
      <c r="J83" s="124">
        <v>12.701000000000001</v>
      </c>
      <c r="K83" s="124">
        <v>0</v>
      </c>
      <c r="L83" s="124">
        <v>0</v>
      </c>
      <c r="M83" s="124">
        <v>0</v>
      </c>
      <c r="N83" s="124">
        <v>12.701000000000001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17.298999999999999</v>
      </c>
      <c r="AF83" s="124">
        <v>0</v>
      </c>
      <c r="AG83" s="124">
        <v>0</v>
      </c>
      <c r="AH83" s="124">
        <v>0</v>
      </c>
      <c r="AI83" s="124">
        <v>17.298999999999999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12.701000000000001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-12.701000000000001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17.298999999999999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-17.298999999999999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127.01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127.01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172.99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172.99</v>
      </c>
      <c r="DF83" s="123">
        <f t="shared" si="59"/>
        <v>30</v>
      </c>
      <c r="DG83" s="123">
        <f t="shared" si="60"/>
        <v>-12.701000000000001</v>
      </c>
      <c r="DH83" s="123">
        <f t="shared" si="61"/>
        <v>0</v>
      </c>
      <c r="DI83" s="123">
        <f t="shared" si="62"/>
        <v>0</v>
      </c>
      <c r="DJ83" s="123">
        <f t="shared" si="63"/>
        <v>-17.298999999999999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-16.934999999999999</v>
      </c>
      <c r="D84" s="124">
        <v>0</v>
      </c>
      <c r="E84" s="124">
        <v>0</v>
      </c>
      <c r="F84" s="124">
        <v>-23.065000000000001</v>
      </c>
      <c r="G84" s="124">
        <v>-40</v>
      </c>
      <c r="H84" s="118"/>
      <c r="I84" s="33">
        <v>82</v>
      </c>
      <c r="J84" s="124">
        <v>16.934999999999999</v>
      </c>
      <c r="K84" s="124">
        <v>0</v>
      </c>
      <c r="L84" s="124">
        <v>0</v>
      </c>
      <c r="M84" s="124">
        <v>0</v>
      </c>
      <c r="N84" s="124">
        <v>16.934999999999999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23.065000000000001</v>
      </c>
      <c r="AF84" s="124">
        <v>0</v>
      </c>
      <c r="AG84" s="124">
        <v>0</v>
      </c>
      <c r="AH84" s="124">
        <v>0</v>
      </c>
      <c r="AI84" s="124">
        <v>23.065000000000001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16.934999999999999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-16.934999999999999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23.065000000000001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-23.065000000000001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169.35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169.35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230.65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230.65</v>
      </c>
      <c r="DF84" s="123">
        <f t="shared" si="59"/>
        <v>40</v>
      </c>
      <c r="DG84" s="123">
        <f t="shared" si="60"/>
        <v>-16.934999999999999</v>
      </c>
      <c r="DH84" s="123">
        <f t="shared" si="61"/>
        <v>0</v>
      </c>
      <c r="DI84" s="123">
        <f t="shared" si="62"/>
        <v>0</v>
      </c>
      <c r="DJ84" s="123">
        <f t="shared" si="63"/>
        <v>-23.065000000000001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-23.285</v>
      </c>
      <c r="D85" s="124">
        <v>0</v>
      </c>
      <c r="E85" s="124">
        <v>0</v>
      </c>
      <c r="F85" s="124">
        <v>-31.715</v>
      </c>
      <c r="G85" s="124">
        <v>-55</v>
      </c>
      <c r="H85" s="118"/>
      <c r="I85" s="33">
        <v>83</v>
      </c>
      <c r="J85" s="124">
        <v>23.285</v>
      </c>
      <c r="K85" s="124">
        <v>0</v>
      </c>
      <c r="L85" s="124">
        <v>0</v>
      </c>
      <c r="M85" s="124">
        <v>0</v>
      </c>
      <c r="N85" s="124">
        <v>23.285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31.715</v>
      </c>
      <c r="AF85" s="124">
        <v>0</v>
      </c>
      <c r="AG85" s="124">
        <v>0</v>
      </c>
      <c r="AH85" s="124">
        <v>0</v>
      </c>
      <c r="AI85" s="124">
        <v>31.715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23.285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-23.285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31.715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-31.715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232.85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232.85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317.14999999999998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317.14999999999998</v>
      </c>
      <c r="DF85" s="123">
        <f t="shared" si="59"/>
        <v>55</v>
      </c>
      <c r="DG85" s="123">
        <f t="shared" si="60"/>
        <v>-23.285</v>
      </c>
      <c r="DH85" s="123">
        <f t="shared" si="61"/>
        <v>0</v>
      </c>
      <c r="DI85" s="123">
        <f t="shared" si="62"/>
        <v>0</v>
      </c>
      <c r="DJ85" s="123">
        <f t="shared" si="63"/>
        <v>-31.715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-25.402000000000001</v>
      </c>
      <c r="D86" s="124">
        <v>0</v>
      </c>
      <c r="E86" s="124">
        <v>0</v>
      </c>
      <c r="F86" s="124">
        <v>-34.597999999999999</v>
      </c>
      <c r="G86" s="124">
        <v>-60</v>
      </c>
      <c r="H86" s="118"/>
      <c r="I86" s="33">
        <v>84</v>
      </c>
      <c r="J86" s="124">
        <v>25.402000000000001</v>
      </c>
      <c r="K86" s="124">
        <v>0</v>
      </c>
      <c r="L86" s="124">
        <v>0</v>
      </c>
      <c r="M86" s="124">
        <v>0</v>
      </c>
      <c r="N86" s="124">
        <v>25.402000000000001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34.597999999999999</v>
      </c>
      <c r="AF86" s="124">
        <v>0</v>
      </c>
      <c r="AG86" s="124">
        <v>0</v>
      </c>
      <c r="AH86" s="124">
        <v>0</v>
      </c>
      <c r="AI86" s="124">
        <v>34.597999999999999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25.402000000000001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-25.402000000000001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34.597999999999999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-34.597999999999999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254.02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254.02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345.98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345.98</v>
      </c>
      <c r="DF86" s="123">
        <f t="shared" si="59"/>
        <v>60</v>
      </c>
      <c r="DG86" s="123">
        <f t="shared" si="60"/>
        <v>-25.402000000000001</v>
      </c>
      <c r="DH86" s="123">
        <f t="shared" si="61"/>
        <v>0</v>
      </c>
      <c r="DI86" s="123">
        <f t="shared" si="62"/>
        <v>0</v>
      </c>
      <c r="DJ86" s="123">
        <f t="shared" si="63"/>
        <v>-34.597999999999999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-21.167999999999999</v>
      </c>
      <c r="D87" s="124">
        <v>0</v>
      </c>
      <c r="E87" s="124">
        <v>0</v>
      </c>
      <c r="F87" s="124">
        <v>-28.832000000000001</v>
      </c>
      <c r="G87" s="124">
        <v>-50</v>
      </c>
      <c r="H87" s="118"/>
      <c r="I87" s="33">
        <v>85</v>
      </c>
      <c r="J87" s="124">
        <v>21.167999999999999</v>
      </c>
      <c r="K87" s="124">
        <v>0</v>
      </c>
      <c r="L87" s="124">
        <v>0</v>
      </c>
      <c r="M87" s="124">
        <v>0</v>
      </c>
      <c r="N87" s="124">
        <v>21.167999999999999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28.832000000000001</v>
      </c>
      <c r="AF87" s="124">
        <v>0</v>
      </c>
      <c r="AG87" s="124">
        <v>0</v>
      </c>
      <c r="AH87" s="124">
        <v>0</v>
      </c>
      <c r="AI87" s="124">
        <v>28.832000000000001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21.167999999999999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-21.167999999999999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28.832000000000001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-28.832000000000001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211.68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211.68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288.32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288.32</v>
      </c>
      <c r="DF87" s="123">
        <f t="shared" si="59"/>
        <v>50</v>
      </c>
      <c r="DG87" s="123">
        <f t="shared" si="60"/>
        <v>-21.167999999999999</v>
      </c>
      <c r="DH87" s="123">
        <f t="shared" si="61"/>
        <v>0</v>
      </c>
      <c r="DI87" s="123">
        <f t="shared" si="62"/>
        <v>0</v>
      </c>
      <c r="DJ87" s="123">
        <f t="shared" si="63"/>
        <v>-28.832000000000001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-19.050999999999998</v>
      </c>
      <c r="D88" s="124">
        <v>0</v>
      </c>
      <c r="E88" s="124">
        <v>0</v>
      </c>
      <c r="F88" s="124">
        <v>-25.949000000000002</v>
      </c>
      <c r="G88" s="124">
        <v>-45</v>
      </c>
      <c r="H88" s="118"/>
      <c r="I88" s="33">
        <v>86</v>
      </c>
      <c r="J88" s="124">
        <v>19.050999999999998</v>
      </c>
      <c r="K88" s="124">
        <v>0</v>
      </c>
      <c r="L88" s="124">
        <v>0</v>
      </c>
      <c r="M88" s="124">
        <v>0</v>
      </c>
      <c r="N88" s="124">
        <v>19.050999999999998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25.949000000000002</v>
      </c>
      <c r="AF88" s="124">
        <v>0</v>
      </c>
      <c r="AG88" s="124">
        <v>0</v>
      </c>
      <c r="AH88" s="124">
        <v>0</v>
      </c>
      <c r="AI88" s="124">
        <v>25.949000000000002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19.050999999999998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-19.050999999999998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25.949000000000002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-25.949000000000002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190.51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190.51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259.49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259.49</v>
      </c>
      <c r="DF88" s="123">
        <f t="shared" si="59"/>
        <v>45</v>
      </c>
      <c r="DG88" s="123">
        <f t="shared" si="60"/>
        <v>-19.050999999999998</v>
      </c>
      <c r="DH88" s="123">
        <f t="shared" si="61"/>
        <v>0</v>
      </c>
      <c r="DI88" s="123">
        <f t="shared" si="62"/>
        <v>0</v>
      </c>
      <c r="DJ88" s="123">
        <f t="shared" si="63"/>
        <v>-25.949000000000002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-14.818</v>
      </c>
      <c r="D89" s="124">
        <v>0</v>
      </c>
      <c r="E89" s="124">
        <v>0</v>
      </c>
      <c r="F89" s="124">
        <v>-20.181999999999999</v>
      </c>
      <c r="G89" s="124">
        <v>-35</v>
      </c>
      <c r="H89" s="118"/>
      <c r="I89" s="33">
        <v>87</v>
      </c>
      <c r="J89" s="124">
        <v>14.818</v>
      </c>
      <c r="K89" s="124">
        <v>0</v>
      </c>
      <c r="L89" s="124">
        <v>0</v>
      </c>
      <c r="M89" s="124">
        <v>0</v>
      </c>
      <c r="N89" s="124">
        <v>14.818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20.181999999999999</v>
      </c>
      <c r="AF89" s="124">
        <v>0</v>
      </c>
      <c r="AG89" s="124">
        <v>0</v>
      </c>
      <c r="AH89" s="124">
        <v>0</v>
      </c>
      <c r="AI89" s="124">
        <v>20.181999999999999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14.818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-14.818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20.181999999999999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-20.181999999999999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148.18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148.18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201.82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201.82</v>
      </c>
      <c r="DF89" s="123">
        <f t="shared" si="59"/>
        <v>35</v>
      </c>
      <c r="DG89" s="123">
        <f t="shared" si="60"/>
        <v>-14.818</v>
      </c>
      <c r="DH89" s="123">
        <f t="shared" si="61"/>
        <v>0</v>
      </c>
      <c r="DI89" s="123">
        <f t="shared" si="62"/>
        <v>0</v>
      </c>
      <c r="DJ89" s="123">
        <f t="shared" si="63"/>
        <v>-20.181999999999999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-8.4670000000000005</v>
      </c>
      <c r="D90" s="124">
        <v>0</v>
      </c>
      <c r="E90" s="124">
        <v>0</v>
      </c>
      <c r="F90" s="124">
        <v>-11.532999999999999</v>
      </c>
      <c r="G90" s="124">
        <v>-20</v>
      </c>
      <c r="H90" s="118"/>
      <c r="I90" s="33">
        <v>88</v>
      </c>
      <c r="J90" s="124">
        <v>8.4670000000000005</v>
      </c>
      <c r="K90" s="124">
        <v>0</v>
      </c>
      <c r="L90" s="124">
        <v>0</v>
      </c>
      <c r="M90" s="124">
        <v>0</v>
      </c>
      <c r="N90" s="124">
        <v>8.4670000000000005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11.532999999999999</v>
      </c>
      <c r="AF90" s="124">
        <v>0</v>
      </c>
      <c r="AG90" s="124">
        <v>0</v>
      </c>
      <c r="AH90" s="124">
        <v>0</v>
      </c>
      <c r="AI90" s="124">
        <v>11.532999999999999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8.4670000000000005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-8.4670000000000005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11.532999999999999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-11.532999999999999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84.67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84.67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115.33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115.33</v>
      </c>
      <c r="DF90" s="123">
        <f t="shared" si="59"/>
        <v>20</v>
      </c>
      <c r="DG90" s="123">
        <f t="shared" si="60"/>
        <v>-8.4670000000000005</v>
      </c>
      <c r="DH90" s="123">
        <f t="shared" si="61"/>
        <v>0</v>
      </c>
      <c r="DI90" s="123">
        <f t="shared" si="62"/>
        <v>0</v>
      </c>
      <c r="DJ90" s="123">
        <f t="shared" si="63"/>
        <v>-11.532999999999999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-50</v>
      </c>
      <c r="D91" s="124">
        <v>0</v>
      </c>
      <c r="E91" s="124">
        <v>0</v>
      </c>
      <c r="F91" s="124">
        <v>-120</v>
      </c>
      <c r="G91" s="124">
        <v>-170</v>
      </c>
      <c r="H91" s="118"/>
      <c r="I91" s="33">
        <v>89</v>
      </c>
      <c r="J91" s="124">
        <v>50</v>
      </c>
      <c r="K91" s="124">
        <v>0</v>
      </c>
      <c r="L91" s="124">
        <v>0</v>
      </c>
      <c r="M91" s="124">
        <v>0</v>
      </c>
      <c r="N91" s="124">
        <v>50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120</v>
      </c>
      <c r="AF91" s="124">
        <v>0</v>
      </c>
      <c r="AG91" s="124">
        <v>0</v>
      </c>
      <c r="AH91" s="124">
        <v>0</v>
      </c>
      <c r="AI91" s="124">
        <v>120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50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-50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120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-120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500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500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1200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1200</v>
      </c>
      <c r="DF91" s="123">
        <f t="shared" si="59"/>
        <v>170</v>
      </c>
      <c r="DG91" s="123">
        <f t="shared" si="60"/>
        <v>-50</v>
      </c>
      <c r="DH91" s="123">
        <f t="shared" si="61"/>
        <v>0</v>
      </c>
      <c r="DI91" s="123">
        <f t="shared" si="62"/>
        <v>0</v>
      </c>
      <c r="DJ91" s="123">
        <f t="shared" si="63"/>
        <v>-120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-30</v>
      </c>
      <c r="D92" s="124">
        <v>0</v>
      </c>
      <c r="E92" s="124">
        <v>0</v>
      </c>
      <c r="F92" s="124">
        <v>-141.184</v>
      </c>
      <c r="G92" s="124">
        <v>-171.184</v>
      </c>
      <c r="H92" s="118"/>
      <c r="I92" s="33">
        <v>90</v>
      </c>
      <c r="J92" s="124">
        <v>30</v>
      </c>
      <c r="K92" s="124">
        <v>0</v>
      </c>
      <c r="L92" s="124">
        <v>0</v>
      </c>
      <c r="M92" s="124">
        <v>0</v>
      </c>
      <c r="N92" s="124">
        <v>30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141.184</v>
      </c>
      <c r="AF92" s="124">
        <v>0</v>
      </c>
      <c r="AG92" s="124">
        <v>0</v>
      </c>
      <c r="AH92" s="124">
        <v>0</v>
      </c>
      <c r="AI92" s="124">
        <v>141.184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30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-30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141.184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-141.184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300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300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1411.84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1411.84</v>
      </c>
      <c r="DF92" s="123">
        <f t="shared" si="59"/>
        <v>171.184</v>
      </c>
      <c r="DG92" s="123">
        <f t="shared" si="60"/>
        <v>-30</v>
      </c>
      <c r="DH92" s="123">
        <f t="shared" si="61"/>
        <v>0</v>
      </c>
      <c r="DI92" s="123">
        <f t="shared" si="62"/>
        <v>0</v>
      </c>
      <c r="DJ92" s="123">
        <f t="shared" si="63"/>
        <v>-141.184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-10</v>
      </c>
      <c r="D93" s="124">
        <v>0</v>
      </c>
      <c r="E93" s="124">
        <v>0</v>
      </c>
      <c r="F93" s="124">
        <v>-121.744</v>
      </c>
      <c r="G93" s="124">
        <v>-131.744</v>
      </c>
      <c r="H93" s="118"/>
      <c r="I93" s="33">
        <v>91</v>
      </c>
      <c r="J93" s="124">
        <v>10</v>
      </c>
      <c r="K93" s="124">
        <v>0</v>
      </c>
      <c r="L93" s="124">
        <v>0</v>
      </c>
      <c r="M93" s="124">
        <v>0</v>
      </c>
      <c r="N93" s="124">
        <v>10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121.744</v>
      </c>
      <c r="AF93" s="124">
        <v>0</v>
      </c>
      <c r="AG93" s="124">
        <v>0</v>
      </c>
      <c r="AH93" s="124">
        <v>0</v>
      </c>
      <c r="AI93" s="124">
        <v>121.744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10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-10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121.744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-121.744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100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100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1217.44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1217.44</v>
      </c>
      <c r="DF93" s="123">
        <f t="shared" si="59"/>
        <v>131.744</v>
      </c>
      <c r="DG93" s="123">
        <f t="shared" si="60"/>
        <v>-10</v>
      </c>
      <c r="DH93" s="123">
        <f t="shared" si="61"/>
        <v>0</v>
      </c>
      <c r="DI93" s="123">
        <f t="shared" si="62"/>
        <v>0</v>
      </c>
      <c r="DJ93" s="123">
        <f t="shared" si="63"/>
        <v>-121.744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-100.804</v>
      </c>
      <c r="G94" s="124">
        <v>-100.804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100.804</v>
      </c>
      <c r="AF94" s="124">
        <v>0</v>
      </c>
      <c r="AG94" s="124">
        <v>0</v>
      </c>
      <c r="AH94" s="124">
        <v>0</v>
      </c>
      <c r="AI94" s="124">
        <v>100.804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100.804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-100.804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1008.04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1008.04</v>
      </c>
      <c r="DF94" s="123">
        <f t="shared" si="59"/>
        <v>100.804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-100.804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0.11902675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-0.11902675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0.25240625</v>
      </c>
      <c r="BQ99" s="129">
        <f t="shared" ref="BQ99:BT99" si="68">SUM(BQ3:BQ98)/4000</f>
        <v>2.75E-2</v>
      </c>
      <c r="BR99" s="129">
        <f t="shared" si="68"/>
        <v>0</v>
      </c>
      <c r="BS99" s="129">
        <f t="shared" si="68"/>
        <v>0</v>
      </c>
      <c r="BT99" s="129">
        <f t="shared" si="68"/>
        <v>-0.27990625000000002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0.11902674999999999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0.11902674999999999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0.25240625</v>
      </c>
      <c r="DA99" s="131">
        <f t="shared" ref="DA99:DD99" si="73">SUM(DA3:DA98)/40000</f>
        <v>2.75E-2</v>
      </c>
      <c r="DB99" s="131">
        <f t="shared" si="73"/>
        <v>0</v>
      </c>
      <c r="DC99" s="131">
        <f t="shared" si="73"/>
        <v>0</v>
      </c>
      <c r="DD99" s="131">
        <f t="shared" si="73"/>
        <v>0.27990625000000002</v>
      </c>
      <c r="DE99" s="128"/>
      <c r="DF99" s="123">
        <f t="shared" si="59"/>
        <v>0.37143300000000001</v>
      </c>
      <c r="DG99" s="123">
        <f t="shared" si="60"/>
        <v>-9.1526750000000004E-2</v>
      </c>
      <c r="DH99" s="123">
        <f t="shared" si="61"/>
        <v>0</v>
      </c>
      <c r="DI99" s="123">
        <f t="shared" si="62"/>
        <v>0</v>
      </c>
      <c r="DJ99" s="123">
        <f t="shared" si="63"/>
        <v>-0.27990625000000002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45059</v>
      </c>
      <c r="B1" s="229" t="s">
        <v>220</v>
      </c>
      <c r="C1" s="229"/>
      <c r="D1" s="21"/>
      <c r="E1" s="21"/>
      <c r="F1" s="21"/>
      <c r="G1" s="21"/>
      <c r="H1" s="21"/>
      <c r="I1" s="21"/>
      <c r="J1" s="223" t="s">
        <v>308</v>
      </c>
      <c r="K1" s="224"/>
      <c r="L1" s="224"/>
      <c r="M1" s="224"/>
      <c r="N1" s="224"/>
      <c r="O1" s="225"/>
      <c r="P1" s="223" t="s">
        <v>307</v>
      </c>
      <c r="Q1" s="226" t="s">
        <v>142</v>
      </c>
      <c r="S1" s="227" t="s">
        <v>309</v>
      </c>
      <c r="T1" s="227"/>
      <c r="U1" s="227"/>
      <c r="V1" s="227"/>
      <c r="W1" s="227"/>
      <c r="Y1" s="230" t="s">
        <v>396</v>
      </c>
      <c r="Z1" s="230"/>
      <c r="AA1" s="228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28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45059</v>
      </c>
      <c r="B1" s="229" t="s">
        <v>202</v>
      </c>
      <c r="C1" s="229"/>
      <c r="D1" s="231" t="s">
        <v>314</v>
      </c>
      <c r="E1" s="231"/>
      <c r="F1" s="231"/>
      <c r="G1" s="231"/>
      <c r="H1" s="231"/>
      <c r="I1" s="232"/>
      <c r="J1" s="223" t="s">
        <v>308</v>
      </c>
      <c r="K1" s="224"/>
      <c r="L1" s="224"/>
      <c r="M1" s="224"/>
      <c r="N1" s="224"/>
      <c r="O1" s="225"/>
      <c r="P1" s="223"/>
      <c r="Q1" s="226" t="s">
        <v>142</v>
      </c>
      <c r="S1" s="227" t="s">
        <v>309</v>
      </c>
      <c r="T1" s="227"/>
      <c r="U1" s="227"/>
      <c r="V1" s="227"/>
      <c r="W1" s="227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23"/>
      <c r="Q2" s="226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F78" activePane="bottomRight" state="frozen"/>
      <selection pane="topRight" activeCell="B1" sqref="B1"/>
      <selection pane="bottomLeft" activeCell="A3" sqref="A3"/>
      <selection pane="bottomRight" activeCell="U8" sqref="U8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Allocation!A2</f>
        <v>45059</v>
      </c>
      <c r="B1" s="233" t="s">
        <v>484</v>
      </c>
      <c r="C1" s="229"/>
      <c r="D1" s="231" t="s">
        <v>314</v>
      </c>
      <c r="E1" s="231"/>
      <c r="F1" s="231"/>
      <c r="G1" s="231"/>
      <c r="H1" s="232"/>
      <c r="I1" s="234" t="s">
        <v>485</v>
      </c>
      <c r="J1" s="235"/>
      <c r="K1" s="235"/>
      <c r="L1" s="235"/>
      <c r="M1" s="236"/>
      <c r="N1" s="223"/>
      <c r="P1" s="227" t="s">
        <v>309</v>
      </c>
      <c r="Q1" s="227"/>
      <c r="R1" s="227"/>
      <c r="S1" s="227"/>
      <c r="T1" s="227"/>
    </row>
    <row r="2" spans="1:20" ht="15.75" thickBot="1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153</v>
      </c>
      <c r="G2" s="21" t="s">
        <v>152</v>
      </c>
      <c r="H2" s="21" t="s">
        <v>222</v>
      </c>
      <c r="I2" s="207" t="s">
        <v>149</v>
      </c>
      <c r="J2" s="208" t="s">
        <v>150</v>
      </c>
      <c r="K2" s="208" t="s">
        <v>153</v>
      </c>
      <c r="L2" s="209" t="s">
        <v>152</v>
      </c>
      <c r="M2" s="25" t="s">
        <v>222</v>
      </c>
      <c r="N2" s="223"/>
      <c r="P2" s="21" t="s">
        <v>149</v>
      </c>
      <c r="Q2" s="21" t="s">
        <v>150</v>
      </c>
      <c r="R2" s="21" t="s">
        <v>153</v>
      </c>
      <c r="S2" s="21" t="s">
        <v>152</v>
      </c>
      <c r="T2" s="84" t="s">
        <v>142</v>
      </c>
    </row>
    <row r="3" spans="1:20">
      <c r="A3" s="8" t="s">
        <v>45</v>
      </c>
      <c r="B3" s="220">
        <v>26</v>
      </c>
      <c r="C3" s="220">
        <v>26</v>
      </c>
      <c r="D3" s="21">
        <v>41.72</v>
      </c>
      <c r="E3" s="21">
        <v>23.33</v>
      </c>
      <c r="F3" s="21">
        <v>30.09</v>
      </c>
      <c r="G3" s="21">
        <v>4.8600000000000003</v>
      </c>
      <c r="H3" s="21">
        <f t="shared" ref="H3:H34" si="0">SUM(D3:G3)</f>
        <v>100</v>
      </c>
      <c r="I3" s="23">
        <f>C3*D3/H3</f>
        <v>10.847200000000001</v>
      </c>
      <c r="J3" s="23">
        <f>C3*E3/100</f>
        <v>6.0657999999999994</v>
      </c>
      <c r="K3" s="23">
        <f>C3*F3/100</f>
        <v>7.8234000000000004</v>
      </c>
      <c r="L3" s="23">
        <f>C3*G3/100</f>
        <v>1.2636000000000001</v>
      </c>
      <c r="M3" s="203">
        <f>SUM(I3:L3)</f>
        <v>26</v>
      </c>
      <c r="N3" s="24"/>
      <c r="P3" s="78">
        <f t="shared" ref="P3:P34" si="1">I3</f>
        <v>10.847200000000001</v>
      </c>
      <c r="Q3" s="78">
        <f t="shared" ref="Q3:Q34" si="2">J3</f>
        <v>6.0657999999999994</v>
      </c>
      <c r="R3" s="78">
        <f t="shared" ref="R3:R34" si="3">K3</f>
        <v>7.8234000000000004</v>
      </c>
      <c r="S3" s="78">
        <f t="shared" ref="S3:S34" si="4">L3</f>
        <v>1.2636000000000001</v>
      </c>
      <c r="T3" s="78">
        <f>SUM(P3:S3)</f>
        <v>26</v>
      </c>
    </row>
    <row r="4" spans="1:20">
      <c r="A4" s="8" t="s">
        <v>46</v>
      </c>
      <c r="B4" s="220">
        <v>26</v>
      </c>
      <c r="C4" s="220">
        <v>26</v>
      </c>
      <c r="D4" s="21">
        <v>41.72</v>
      </c>
      <c r="E4" s="21">
        <v>23.33</v>
      </c>
      <c r="F4" s="21">
        <v>30.09</v>
      </c>
      <c r="G4" s="21">
        <v>4.8600000000000003</v>
      </c>
      <c r="H4" s="21">
        <f t="shared" si="0"/>
        <v>100</v>
      </c>
      <c r="I4" s="23">
        <f t="shared" ref="I4:I67" si="5">C4*D4/H4</f>
        <v>10.847200000000001</v>
      </c>
      <c r="J4" s="23">
        <f t="shared" ref="J4:J67" si="6">C4*E4/100</f>
        <v>6.0657999999999994</v>
      </c>
      <c r="K4" s="23">
        <f t="shared" ref="K4:K67" si="7">C4*F4/100</f>
        <v>7.8234000000000004</v>
      </c>
      <c r="L4" s="23">
        <f t="shared" ref="L4:L67" si="8">C4*G4/100</f>
        <v>1.2636000000000001</v>
      </c>
      <c r="M4" s="204">
        <f t="shared" ref="M4:M67" si="9">SUM(I4:L4)</f>
        <v>26</v>
      </c>
      <c r="N4" s="24"/>
      <c r="P4" s="78">
        <f t="shared" si="1"/>
        <v>10.847200000000001</v>
      </c>
      <c r="Q4" s="78">
        <f t="shared" si="2"/>
        <v>6.0657999999999994</v>
      </c>
      <c r="R4" s="78">
        <f t="shared" si="3"/>
        <v>7.8234000000000004</v>
      </c>
      <c r="S4" s="78">
        <f t="shared" si="4"/>
        <v>1.2636000000000001</v>
      </c>
      <c r="T4" s="78">
        <f t="shared" ref="T4:T67" si="10">SUM(P4:S4)</f>
        <v>26</v>
      </c>
    </row>
    <row r="5" spans="1:20">
      <c r="A5" s="8" t="s">
        <v>47</v>
      </c>
      <c r="B5" s="220">
        <v>26</v>
      </c>
      <c r="C5" s="220">
        <v>26</v>
      </c>
      <c r="D5" s="21">
        <v>41.72</v>
      </c>
      <c r="E5" s="21">
        <v>23.33</v>
      </c>
      <c r="F5" s="21">
        <v>30.09</v>
      </c>
      <c r="G5" s="21">
        <v>4.8600000000000003</v>
      </c>
      <c r="H5" s="21">
        <f t="shared" si="0"/>
        <v>100</v>
      </c>
      <c r="I5" s="23">
        <f t="shared" si="5"/>
        <v>10.847200000000001</v>
      </c>
      <c r="J5" s="23">
        <f t="shared" si="6"/>
        <v>6.0657999999999994</v>
      </c>
      <c r="K5" s="23">
        <f t="shared" si="7"/>
        <v>7.8234000000000004</v>
      </c>
      <c r="L5" s="23">
        <f t="shared" si="8"/>
        <v>1.2636000000000001</v>
      </c>
      <c r="M5" s="204">
        <f t="shared" si="9"/>
        <v>26</v>
      </c>
      <c r="N5" s="24"/>
      <c r="P5" s="78">
        <f t="shared" si="1"/>
        <v>10.847200000000001</v>
      </c>
      <c r="Q5" s="78">
        <f t="shared" si="2"/>
        <v>6.0657999999999994</v>
      </c>
      <c r="R5" s="78">
        <f t="shared" si="3"/>
        <v>7.8234000000000004</v>
      </c>
      <c r="S5" s="78">
        <f t="shared" si="4"/>
        <v>1.2636000000000001</v>
      </c>
      <c r="T5" s="78">
        <f t="shared" si="10"/>
        <v>26</v>
      </c>
    </row>
    <row r="6" spans="1:20">
      <c r="A6" s="8" t="s">
        <v>48</v>
      </c>
      <c r="B6" s="220">
        <v>26</v>
      </c>
      <c r="C6" s="220">
        <v>26</v>
      </c>
      <c r="D6" s="21">
        <v>41.72</v>
      </c>
      <c r="E6" s="21">
        <v>23.33</v>
      </c>
      <c r="F6" s="21">
        <v>30.09</v>
      </c>
      <c r="G6" s="21">
        <v>4.8600000000000003</v>
      </c>
      <c r="H6" s="21">
        <f t="shared" si="0"/>
        <v>100</v>
      </c>
      <c r="I6" s="23">
        <f t="shared" si="5"/>
        <v>10.847200000000001</v>
      </c>
      <c r="J6" s="23">
        <f t="shared" si="6"/>
        <v>6.0657999999999994</v>
      </c>
      <c r="K6" s="23">
        <f t="shared" si="7"/>
        <v>7.8234000000000004</v>
      </c>
      <c r="L6" s="23">
        <f t="shared" si="8"/>
        <v>1.2636000000000001</v>
      </c>
      <c r="M6" s="204">
        <f t="shared" si="9"/>
        <v>26</v>
      </c>
      <c r="N6" s="24"/>
      <c r="P6" s="78">
        <f t="shared" si="1"/>
        <v>10.847200000000001</v>
      </c>
      <c r="Q6" s="78">
        <f t="shared" si="2"/>
        <v>6.0657999999999994</v>
      </c>
      <c r="R6" s="78">
        <f t="shared" si="3"/>
        <v>7.8234000000000004</v>
      </c>
      <c r="S6" s="78">
        <f t="shared" si="4"/>
        <v>1.2636000000000001</v>
      </c>
      <c r="T6" s="78">
        <f t="shared" si="10"/>
        <v>26</v>
      </c>
    </row>
    <row r="7" spans="1:20">
      <c r="A7" s="8" t="s">
        <v>49</v>
      </c>
      <c r="B7" s="220">
        <v>26</v>
      </c>
      <c r="C7" s="220">
        <v>26</v>
      </c>
      <c r="D7" s="21">
        <v>41.72</v>
      </c>
      <c r="E7" s="21">
        <v>23.33</v>
      </c>
      <c r="F7" s="21">
        <v>30.09</v>
      </c>
      <c r="G7" s="21">
        <v>4.8600000000000003</v>
      </c>
      <c r="H7" s="21">
        <f t="shared" si="0"/>
        <v>100</v>
      </c>
      <c r="I7" s="23">
        <f t="shared" si="5"/>
        <v>10.847200000000001</v>
      </c>
      <c r="J7" s="23">
        <f t="shared" si="6"/>
        <v>6.0657999999999994</v>
      </c>
      <c r="K7" s="23">
        <f t="shared" si="7"/>
        <v>7.8234000000000004</v>
      </c>
      <c r="L7" s="23">
        <f t="shared" si="8"/>
        <v>1.2636000000000001</v>
      </c>
      <c r="M7" s="204">
        <f t="shared" si="9"/>
        <v>26</v>
      </c>
      <c r="N7" s="24"/>
      <c r="P7" s="78">
        <f t="shared" si="1"/>
        <v>10.847200000000001</v>
      </c>
      <c r="Q7" s="78">
        <f t="shared" si="2"/>
        <v>6.0657999999999994</v>
      </c>
      <c r="R7" s="78">
        <f t="shared" si="3"/>
        <v>7.8234000000000004</v>
      </c>
      <c r="S7" s="78">
        <f t="shared" si="4"/>
        <v>1.2636000000000001</v>
      </c>
      <c r="T7" s="78">
        <f t="shared" si="10"/>
        <v>26</v>
      </c>
    </row>
    <row r="8" spans="1:20">
      <c r="A8" s="8" t="s">
        <v>50</v>
      </c>
      <c r="B8" s="220">
        <v>26</v>
      </c>
      <c r="C8" s="220">
        <v>26</v>
      </c>
      <c r="D8" s="21">
        <v>41.72</v>
      </c>
      <c r="E8" s="21">
        <v>23.33</v>
      </c>
      <c r="F8" s="21">
        <v>30.09</v>
      </c>
      <c r="G8" s="21">
        <v>4.8600000000000003</v>
      </c>
      <c r="H8" s="21">
        <f t="shared" si="0"/>
        <v>100</v>
      </c>
      <c r="I8" s="23">
        <f t="shared" si="5"/>
        <v>10.847200000000001</v>
      </c>
      <c r="J8" s="23">
        <f t="shared" si="6"/>
        <v>6.0657999999999994</v>
      </c>
      <c r="K8" s="23">
        <f t="shared" si="7"/>
        <v>7.8234000000000004</v>
      </c>
      <c r="L8" s="23">
        <f t="shared" si="8"/>
        <v>1.2636000000000001</v>
      </c>
      <c r="M8" s="204">
        <f t="shared" si="9"/>
        <v>26</v>
      </c>
      <c r="N8" s="24"/>
      <c r="P8" s="78">
        <f t="shared" si="1"/>
        <v>10.847200000000001</v>
      </c>
      <c r="Q8" s="78">
        <f t="shared" si="2"/>
        <v>6.0657999999999994</v>
      </c>
      <c r="R8" s="78">
        <f t="shared" si="3"/>
        <v>7.8234000000000004</v>
      </c>
      <c r="S8" s="78">
        <f t="shared" si="4"/>
        <v>1.2636000000000001</v>
      </c>
      <c r="T8" s="78">
        <f t="shared" si="10"/>
        <v>26</v>
      </c>
    </row>
    <row r="9" spans="1:20">
      <c r="A9" s="8" t="s">
        <v>51</v>
      </c>
      <c r="B9" s="220">
        <v>25</v>
      </c>
      <c r="C9" s="220">
        <v>25</v>
      </c>
      <c r="D9" s="21">
        <v>41.72</v>
      </c>
      <c r="E9" s="21">
        <v>23.33</v>
      </c>
      <c r="F9" s="21">
        <v>30.09</v>
      </c>
      <c r="G9" s="21">
        <v>4.8600000000000003</v>
      </c>
      <c r="H9" s="21">
        <f t="shared" si="0"/>
        <v>100</v>
      </c>
      <c r="I9" s="23">
        <f t="shared" si="5"/>
        <v>10.43</v>
      </c>
      <c r="J9" s="23">
        <f t="shared" si="6"/>
        <v>5.8324999999999996</v>
      </c>
      <c r="K9" s="23">
        <f t="shared" si="7"/>
        <v>7.5225</v>
      </c>
      <c r="L9" s="23">
        <f t="shared" si="8"/>
        <v>1.2150000000000001</v>
      </c>
      <c r="M9" s="204">
        <f t="shared" si="9"/>
        <v>25</v>
      </c>
      <c r="N9" s="24"/>
      <c r="P9" s="78">
        <f t="shared" si="1"/>
        <v>10.43</v>
      </c>
      <c r="Q9" s="78">
        <f t="shared" si="2"/>
        <v>5.8324999999999996</v>
      </c>
      <c r="R9" s="78">
        <f t="shared" si="3"/>
        <v>7.5225</v>
      </c>
      <c r="S9" s="78">
        <f t="shared" si="4"/>
        <v>1.2150000000000001</v>
      </c>
      <c r="T9" s="78">
        <f t="shared" si="10"/>
        <v>25</v>
      </c>
    </row>
    <row r="10" spans="1:20">
      <c r="A10" s="8" t="s">
        <v>52</v>
      </c>
      <c r="B10" s="220">
        <v>25</v>
      </c>
      <c r="C10" s="220">
        <v>25</v>
      </c>
      <c r="D10" s="21">
        <v>41.72</v>
      </c>
      <c r="E10" s="21">
        <v>23.33</v>
      </c>
      <c r="F10" s="21">
        <v>30.09</v>
      </c>
      <c r="G10" s="21">
        <v>4.8600000000000003</v>
      </c>
      <c r="H10" s="21">
        <f t="shared" si="0"/>
        <v>100</v>
      </c>
      <c r="I10" s="23">
        <f t="shared" si="5"/>
        <v>10.43</v>
      </c>
      <c r="J10" s="23">
        <f t="shared" si="6"/>
        <v>5.8324999999999996</v>
      </c>
      <c r="K10" s="23">
        <f t="shared" si="7"/>
        <v>7.5225</v>
      </c>
      <c r="L10" s="23">
        <f t="shared" si="8"/>
        <v>1.2150000000000001</v>
      </c>
      <c r="M10" s="204">
        <f t="shared" si="9"/>
        <v>25</v>
      </c>
      <c r="N10" s="24"/>
      <c r="P10" s="78">
        <f t="shared" si="1"/>
        <v>10.43</v>
      </c>
      <c r="Q10" s="78">
        <f t="shared" si="2"/>
        <v>5.8324999999999996</v>
      </c>
      <c r="R10" s="78">
        <f t="shared" si="3"/>
        <v>7.5225</v>
      </c>
      <c r="S10" s="78">
        <f t="shared" si="4"/>
        <v>1.2150000000000001</v>
      </c>
      <c r="T10" s="78">
        <f t="shared" si="10"/>
        <v>25</v>
      </c>
    </row>
    <row r="11" spans="1:20">
      <c r="A11" s="8" t="s">
        <v>53</v>
      </c>
      <c r="B11" s="220">
        <v>25</v>
      </c>
      <c r="C11" s="220">
        <v>25</v>
      </c>
      <c r="D11" s="21">
        <v>41.72</v>
      </c>
      <c r="E11" s="21">
        <v>23.33</v>
      </c>
      <c r="F11" s="21">
        <v>30.09</v>
      </c>
      <c r="G11" s="21">
        <v>4.8600000000000003</v>
      </c>
      <c r="H11" s="21">
        <f t="shared" si="0"/>
        <v>100</v>
      </c>
      <c r="I11" s="23">
        <f t="shared" si="5"/>
        <v>10.43</v>
      </c>
      <c r="J11" s="23">
        <f t="shared" si="6"/>
        <v>5.8324999999999996</v>
      </c>
      <c r="K11" s="23">
        <f t="shared" si="7"/>
        <v>7.5225</v>
      </c>
      <c r="L11" s="23">
        <f t="shared" si="8"/>
        <v>1.2150000000000001</v>
      </c>
      <c r="M11" s="204">
        <f t="shared" si="9"/>
        <v>25</v>
      </c>
      <c r="N11" s="24"/>
      <c r="P11" s="78">
        <f t="shared" si="1"/>
        <v>10.43</v>
      </c>
      <c r="Q11" s="78">
        <f t="shared" si="2"/>
        <v>5.8324999999999996</v>
      </c>
      <c r="R11" s="78">
        <f t="shared" si="3"/>
        <v>7.5225</v>
      </c>
      <c r="S11" s="78">
        <f t="shared" si="4"/>
        <v>1.2150000000000001</v>
      </c>
      <c r="T11" s="78">
        <f t="shared" si="10"/>
        <v>25</v>
      </c>
    </row>
    <row r="12" spans="1:20">
      <c r="A12" s="8" t="s">
        <v>54</v>
      </c>
      <c r="B12" s="220">
        <v>25</v>
      </c>
      <c r="C12" s="220">
        <v>25</v>
      </c>
      <c r="D12" s="21">
        <v>41.72</v>
      </c>
      <c r="E12" s="21">
        <v>23.33</v>
      </c>
      <c r="F12" s="21">
        <v>30.09</v>
      </c>
      <c r="G12" s="21">
        <v>4.8600000000000003</v>
      </c>
      <c r="H12" s="21">
        <f t="shared" si="0"/>
        <v>100</v>
      </c>
      <c r="I12" s="23">
        <f t="shared" si="5"/>
        <v>10.43</v>
      </c>
      <c r="J12" s="23">
        <f t="shared" si="6"/>
        <v>5.8324999999999996</v>
      </c>
      <c r="K12" s="23">
        <f t="shared" si="7"/>
        <v>7.5225</v>
      </c>
      <c r="L12" s="23">
        <f t="shared" si="8"/>
        <v>1.2150000000000001</v>
      </c>
      <c r="M12" s="204">
        <f t="shared" si="9"/>
        <v>25</v>
      </c>
      <c r="N12" s="24"/>
      <c r="P12" s="78">
        <f t="shared" si="1"/>
        <v>10.43</v>
      </c>
      <c r="Q12" s="78">
        <f t="shared" si="2"/>
        <v>5.8324999999999996</v>
      </c>
      <c r="R12" s="78">
        <f t="shared" si="3"/>
        <v>7.5225</v>
      </c>
      <c r="S12" s="78">
        <f t="shared" si="4"/>
        <v>1.2150000000000001</v>
      </c>
      <c r="T12" s="78">
        <f t="shared" si="10"/>
        <v>25</v>
      </c>
    </row>
    <row r="13" spans="1:20">
      <c r="A13" s="8" t="s">
        <v>55</v>
      </c>
      <c r="B13" s="220">
        <v>25</v>
      </c>
      <c r="C13" s="220">
        <v>25</v>
      </c>
      <c r="D13" s="21">
        <v>41.72</v>
      </c>
      <c r="E13" s="21">
        <v>23.33</v>
      </c>
      <c r="F13" s="21">
        <v>30.09</v>
      </c>
      <c r="G13" s="21">
        <v>4.8600000000000003</v>
      </c>
      <c r="H13" s="21">
        <f t="shared" si="0"/>
        <v>100</v>
      </c>
      <c r="I13" s="23">
        <f t="shared" si="5"/>
        <v>10.43</v>
      </c>
      <c r="J13" s="23">
        <f t="shared" si="6"/>
        <v>5.8324999999999996</v>
      </c>
      <c r="K13" s="23">
        <f t="shared" si="7"/>
        <v>7.5225</v>
      </c>
      <c r="L13" s="23">
        <f t="shared" si="8"/>
        <v>1.2150000000000001</v>
      </c>
      <c r="M13" s="204">
        <f t="shared" si="9"/>
        <v>25</v>
      </c>
      <c r="N13" s="24"/>
      <c r="P13" s="78">
        <f t="shared" si="1"/>
        <v>10.43</v>
      </c>
      <c r="Q13" s="78">
        <f t="shared" si="2"/>
        <v>5.8324999999999996</v>
      </c>
      <c r="R13" s="78">
        <f t="shared" si="3"/>
        <v>7.5225</v>
      </c>
      <c r="S13" s="78">
        <f t="shared" si="4"/>
        <v>1.2150000000000001</v>
      </c>
      <c r="T13" s="78">
        <f t="shared" si="10"/>
        <v>25</v>
      </c>
    </row>
    <row r="14" spans="1:20">
      <c r="A14" s="8" t="s">
        <v>56</v>
      </c>
      <c r="B14" s="220">
        <v>25</v>
      </c>
      <c r="C14" s="220">
        <v>25</v>
      </c>
      <c r="D14" s="21">
        <v>41.72</v>
      </c>
      <c r="E14" s="21">
        <v>23.33</v>
      </c>
      <c r="F14" s="21">
        <v>30.09</v>
      </c>
      <c r="G14" s="21">
        <v>4.8600000000000003</v>
      </c>
      <c r="H14" s="21">
        <f t="shared" si="0"/>
        <v>100</v>
      </c>
      <c r="I14" s="23">
        <f t="shared" si="5"/>
        <v>10.43</v>
      </c>
      <c r="J14" s="23">
        <f t="shared" si="6"/>
        <v>5.8324999999999996</v>
      </c>
      <c r="K14" s="23">
        <f t="shared" si="7"/>
        <v>7.5225</v>
      </c>
      <c r="L14" s="23">
        <f t="shared" si="8"/>
        <v>1.2150000000000001</v>
      </c>
      <c r="M14" s="204">
        <f t="shared" si="9"/>
        <v>25</v>
      </c>
      <c r="N14" s="24"/>
      <c r="P14" s="78">
        <f t="shared" si="1"/>
        <v>10.43</v>
      </c>
      <c r="Q14" s="78">
        <f t="shared" si="2"/>
        <v>5.8324999999999996</v>
      </c>
      <c r="R14" s="78">
        <f t="shared" si="3"/>
        <v>7.5225</v>
      </c>
      <c r="S14" s="78">
        <f t="shared" si="4"/>
        <v>1.2150000000000001</v>
      </c>
      <c r="T14" s="78">
        <f t="shared" si="10"/>
        <v>25</v>
      </c>
    </row>
    <row r="15" spans="1:20">
      <c r="A15" s="8" t="s">
        <v>57</v>
      </c>
      <c r="B15" s="220">
        <v>25</v>
      </c>
      <c r="C15" s="220">
        <v>25</v>
      </c>
      <c r="D15" s="21">
        <v>41.72</v>
      </c>
      <c r="E15" s="21">
        <v>23.33</v>
      </c>
      <c r="F15" s="21">
        <v>30.09</v>
      </c>
      <c r="G15" s="21">
        <v>4.8600000000000003</v>
      </c>
      <c r="H15" s="21">
        <f t="shared" si="0"/>
        <v>100</v>
      </c>
      <c r="I15" s="23">
        <f t="shared" si="5"/>
        <v>10.43</v>
      </c>
      <c r="J15" s="23">
        <f t="shared" si="6"/>
        <v>5.8324999999999996</v>
      </c>
      <c r="K15" s="23">
        <f t="shared" si="7"/>
        <v>7.5225</v>
      </c>
      <c r="L15" s="23">
        <f t="shared" si="8"/>
        <v>1.2150000000000001</v>
      </c>
      <c r="M15" s="204">
        <f t="shared" si="9"/>
        <v>25</v>
      </c>
      <c r="N15" s="24"/>
      <c r="P15" s="78">
        <f t="shared" si="1"/>
        <v>10.43</v>
      </c>
      <c r="Q15" s="78">
        <f t="shared" si="2"/>
        <v>5.8324999999999996</v>
      </c>
      <c r="R15" s="78">
        <f t="shared" si="3"/>
        <v>7.5225</v>
      </c>
      <c r="S15" s="78">
        <f t="shared" si="4"/>
        <v>1.2150000000000001</v>
      </c>
      <c r="T15" s="78">
        <f t="shared" si="10"/>
        <v>25</v>
      </c>
    </row>
    <row r="16" spans="1:20">
      <c r="A16" s="8" t="s">
        <v>58</v>
      </c>
      <c r="B16" s="220">
        <v>25</v>
      </c>
      <c r="C16" s="220">
        <v>25</v>
      </c>
      <c r="D16" s="21">
        <v>41.72</v>
      </c>
      <c r="E16" s="21">
        <v>23.33</v>
      </c>
      <c r="F16" s="21">
        <v>30.09</v>
      </c>
      <c r="G16" s="21">
        <v>4.8600000000000003</v>
      </c>
      <c r="H16" s="21">
        <f t="shared" si="0"/>
        <v>100</v>
      </c>
      <c r="I16" s="23">
        <f t="shared" si="5"/>
        <v>10.43</v>
      </c>
      <c r="J16" s="23">
        <f t="shared" si="6"/>
        <v>5.8324999999999996</v>
      </c>
      <c r="K16" s="23">
        <f t="shared" si="7"/>
        <v>7.5225</v>
      </c>
      <c r="L16" s="23">
        <f t="shared" si="8"/>
        <v>1.2150000000000001</v>
      </c>
      <c r="M16" s="204">
        <f t="shared" si="9"/>
        <v>25</v>
      </c>
      <c r="N16" s="24"/>
      <c r="P16" s="78">
        <f t="shared" si="1"/>
        <v>10.43</v>
      </c>
      <c r="Q16" s="78">
        <f t="shared" si="2"/>
        <v>5.8324999999999996</v>
      </c>
      <c r="R16" s="78">
        <f t="shared" si="3"/>
        <v>7.5225</v>
      </c>
      <c r="S16" s="78">
        <f t="shared" si="4"/>
        <v>1.2150000000000001</v>
      </c>
      <c r="T16" s="78">
        <f t="shared" si="10"/>
        <v>25</v>
      </c>
    </row>
    <row r="17" spans="1:20">
      <c r="A17" s="8" t="s">
        <v>59</v>
      </c>
      <c r="B17" s="220">
        <v>25</v>
      </c>
      <c r="C17" s="220">
        <v>25</v>
      </c>
      <c r="D17" s="21">
        <v>41.72</v>
      </c>
      <c r="E17" s="21">
        <v>23.33</v>
      </c>
      <c r="F17" s="21">
        <v>30.09</v>
      </c>
      <c r="G17" s="21">
        <v>4.8600000000000003</v>
      </c>
      <c r="H17" s="21">
        <f t="shared" si="0"/>
        <v>100</v>
      </c>
      <c r="I17" s="23">
        <f t="shared" si="5"/>
        <v>10.43</v>
      </c>
      <c r="J17" s="23">
        <f t="shared" si="6"/>
        <v>5.8324999999999996</v>
      </c>
      <c r="K17" s="23">
        <f t="shared" si="7"/>
        <v>7.5225</v>
      </c>
      <c r="L17" s="23">
        <f t="shared" si="8"/>
        <v>1.2150000000000001</v>
      </c>
      <c r="M17" s="204">
        <f t="shared" si="9"/>
        <v>25</v>
      </c>
      <c r="N17" s="24"/>
      <c r="P17" s="78">
        <f t="shared" si="1"/>
        <v>10.43</v>
      </c>
      <c r="Q17" s="78">
        <f t="shared" si="2"/>
        <v>5.8324999999999996</v>
      </c>
      <c r="R17" s="78">
        <f t="shared" si="3"/>
        <v>7.5225</v>
      </c>
      <c r="S17" s="78">
        <f t="shared" si="4"/>
        <v>1.2150000000000001</v>
      </c>
      <c r="T17" s="78">
        <f t="shared" si="10"/>
        <v>25</v>
      </c>
    </row>
    <row r="18" spans="1:20">
      <c r="A18" s="8" t="s">
        <v>60</v>
      </c>
      <c r="B18" s="220">
        <v>25</v>
      </c>
      <c r="C18" s="220">
        <v>25</v>
      </c>
      <c r="D18" s="21">
        <v>41.72</v>
      </c>
      <c r="E18" s="21">
        <v>23.33</v>
      </c>
      <c r="F18" s="21">
        <v>30.09</v>
      </c>
      <c r="G18" s="21">
        <v>4.8600000000000003</v>
      </c>
      <c r="H18" s="21">
        <f t="shared" si="0"/>
        <v>100</v>
      </c>
      <c r="I18" s="23">
        <f t="shared" si="5"/>
        <v>10.43</v>
      </c>
      <c r="J18" s="23">
        <f t="shared" si="6"/>
        <v>5.8324999999999996</v>
      </c>
      <c r="K18" s="23">
        <f t="shared" si="7"/>
        <v>7.5225</v>
      </c>
      <c r="L18" s="23">
        <f t="shared" si="8"/>
        <v>1.2150000000000001</v>
      </c>
      <c r="M18" s="204">
        <f t="shared" si="9"/>
        <v>25</v>
      </c>
      <c r="N18" s="24"/>
      <c r="P18" s="78">
        <f t="shared" si="1"/>
        <v>10.43</v>
      </c>
      <c r="Q18" s="78">
        <f t="shared" si="2"/>
        <v>5.8324999999999996</v>
      </c>
      <c r="R18" s="78">
        <f t="shared" si="3"/>
        <v>7.5225</v>
      </c>
      <c r="S18" s="78">
        <f t="shared" si="4"/>
        <v>1.2150000000000001</v>
      </c>
      <c r="T18" s="78">
        <f t="shared" si="10"/>
        <v>25</v>
      </c>
    </row>
    <row r="19" spans="1:20">
      <c r="A19" s="8" t="s">
        <v>61</v>
      </c>
      <c r="B19" s="220">
        <v>25</v>
      </c>
      <c r="C19" s="220">
        <v>25</v>
      </c>
      <c r="D19" s="21">
        <v>41.72</v>
      </c>
      <c r="E19" s="21">
        <v>23.33</v>
      </c>
      <c r="F19" s="21">
        <v>30.09</v>
      </c>
      <c r="G19" s="21">
        <v>4.8600000000000003</v>
      </c>
      <c r="H19" s="21">
        <f t="shared" si="0"/>
        <v>100</v>
      </c>
      <c r="I19" s="23">
        <f t="shared" si="5"/>
        <v>10.43</v>
      </c>
      <c r="J19" s="23">
        <f t="shared" si="6"/>
        <v>5.8324999999999996</v>
      </c>
      <c r="K19" s="23">
        <f t="shared" si="7"/>
        <v>7.5225</v>
      </c>
      <c r="L19" s="23">
        <f t="shared" si="8"/>
        <v>1.2150000000000001</v>
      </c>
      <c r="M19" s="204">
        <f t="shared" si="9"/>
        <v>25</v>
      </c>
      <c r="N19" s="24"/>
      <c r="P19" s="78">
        <f t="shared" si="1"/>
        <v>10.43</v>
      </c>
      <c r="Q19" s="78">
        <f t="shared" si="2"/>
        <v>5.8324999999999996</v>
      </c>
      <c r="R19" s="78">
        <f t="shared" si="3"/>
        <v>7.5225</v>
      </c>
      <c r="S19" s="78">
        <f t="shared" si="4"/>
        <v>1.2150000000000001</v>
      </c>
      <c r="T19" s="78">
        <f t="shared" si="10"/>
        <v>25</v>
      </c>
    </row>
    <row r="20" spans="1:20">
      <c r="A20" s="8" t="s">
        <v>62</v>
      </c>
      <c r="B20" s="220">
        <v>25</v>
      </c>
      <c r="C20" s="220">
        <v>25</v>
      </c>
      <c r="D20" s="21">
        <v>41.72</v>
      </c>
      <c r="E20" s="21">
        <v>23.33</v>
      </c>
      <c r="F20" s="21">
        <v>30.09</v>
      </c>
      <c r="G20" s="21">
        <v>4.8600000000000003</v>
      </c>
      <c r="H20" s="21">
        <f t="shared" si="0"/>
        <v>100</v>
      </c>
      <c r="I20" s="23">
        <f t="shared" si="5"/>
        <v>10.43</v>
      </c>
      <c r="J20" s="23">
        <f t="shared" si="6"/>
        <v>5.8324999999999996</v>
      </c>
      <c r="K20" s="23">
        <f t="shared" si="7"/>
        <v>7.5225</v>
      </c>
      <c r="L20" s="23">
        <f t="shared" si="8"/>
        <v>1.2150000000000001</v>
      </c>
      <c r="M20" s="204">
        <f t="shared" si="9"/>
        <v>25</v>
      </c>
      <c r="N20" s="24"/>
      <c r="P20" s="78">
        <f t="shared" si="1"/>
        <v>10.43</v>
      </c>
      <c r="Q20" s="78">
        <f t="shared" si="2"/>
        <v>5.8324999999999996</v>
      </c>
      <c r="R20" s="78">
        <f t="shared" si="3"/>
        <v>7.5225</v>
      </c>
      <c r="S20" s="78">
        <f t="shared" si="4"/>
        <v>1.2150000000000001</v>
      </c>
      <c r="T20" s="78">
        <f t="shared" si="10"/>
        <v>25</v>
      </c>
    </row>
    <row r="21" spans="1:20">
      <c r="A21" s="8" t="s">
        <v>63</v>
      </c>
      <c r="B21" s="220">
        <v>25</v>
      </c>
      <c r="C21" s="220">
        <v>25</v>
      </c>
      <c r="D21" s="21">
        <v>41.72</v>
      </c>
      <c r="E21" s="21">
        <v>23.33</v>
      </c>
      <c r="F21" s="21">
        <v>30.09</v>
      </c>
      <c r="G21" s="21">
        <v>4.8600000000000003</v>
      </c>
      <c r="H21" s="21">
        <f t="shared" si="0"/>
        <v>100</v>
      </c>
      <c r="I21" s="23">
        <f t="shared" si="5"/>
        <v>10.43</v>
      </c>
      <c r="J21" s="23">
        <f t="shared" si="6"/>
        <v>5.8324999999999996</v>
      </c>
      <c r="K21" s="23">
        <f t="shared" si="7"/>
        <v>7.5225</v>
      </c>
      <c r="L21" s="23">
        <f t="shared" si="8"/>
        <v>1.2150000000000001</v>
      </c>
      <c r="M21" s="204">
        <f t="shared" si="9"/>
        <v>25</v>
      </c>
      <c r="N21" s="24"/>
      <c r="P21" s="78">
        <f t="shared" si="1"/>
        <v>10.43</v>
      </c>
      <c r="Q21" s="78">
        <f t="shared" si="2"/>
        <v>5.8324999999999996</v>
      </c>
      <c r="R21" s="78">
        <f t="shared" si="3"/>
        <v>7.5225</v>
      </c>
      <c r="S21" s="78">
        <f t="shared" si="4"/>
        <v>1.2150000000000001</v>
      </c>
      <c r="T21" s="78">
        <f t="shared" si="10"/>
        <v>25</v>
      </c>
    </row>
    <row r="22" spans="1:20">
      <c r="A22" s="8" t="s">
        <v>64</v>
      </c>
      <c r="B22" s="220">
        <v>25</v>
      </c>
      <c r="C22" s="220">
        <v>25</v>
      </c>
      <c r="D22" s="21">
        <v>41.72</v>
      </c>
      <c r="E22" s="21">
        <v>23.33</v>
      </c>
      <c r="F22" s="21">
        <v>30.09</v>
      </c>
      <c r="G22" s="21">
        <v>4.8600000000000003</v>
      </c>
      <c r="H22" s="21">
        <f t="shared" si="0"/>
        <v>100</v>
      </c>
      <c r="I22" s="23">
        <f t="shared" si="5"/>
        <v>10.43</v>
      </c>
      <c r="J22" s="23">
        <f t="shared" si="6"/>
        <v>5.8324999999999996</v>
      </c>
      <c r="K22" s="23">
        <f t="shared" si="7"/>
        <v>7.5225</v>
      </c>
      <c r="L22" s="23">
        <f t="shared" si="8"/>
        <v>1.2150000000000001</v>
      </c>
      <c r="M22" s="204">
        <f t="shared" si="9"/>
        <v>25</v>
      </c>
      <c r="N22" s="24"/>
      <c r="P22" s="78">
        <f t="shared" si="1"/>
        <v>10.43</v>
      </c>
      <c r="Q22" s="78">
        <f t="shared" si="2"/>
        <v>5.8324999999999996</v>
      </c>
      <c r="R22" s="78">
        <f t="shared" si="3"/>
        <v>7.5225</v>
      </c>
      <c r="S22" s="78">
        <f t="shared" si="4"/>
        <v>1.2150000000000001</v>
      </c>
      <c r="T22" s="78">
        <f t="shared" si="10"/>
        <v>25</v>
      </c>
    </row>
    <row r="23" spans="1:20">
      <c r="A23" s="8" t="s">
        <v>65</v>
      </c>
      <c r="B23" s="220">
        <v>25</v>
      </c>
      <c r="C23" s="220">
        <v>25</v>
      </c>
      <c r="D23" s="21">
        <v>41.72</v>
      </c>
      <c r="E23" s="21">
        <v>23.33</v>
      </c>
      <c r="F23" s="21">
        <v>30.09</v>
      </c>
      <c r="G23" s="21">
        <v>4.8600000000000003</v>
      </c>
      <c r="H23" s="21">
        <f t="shared" si="0"/>
        <v>100</v>
      </c>
      <c r="I23" s="23">
        <f t="shared" si="5"/>
        <v>10.43</v>
      </c>
      <c r="J23" s="23">
        <f t="shared" si="6"/>
        <v>5.8324999999999996</v>
      </c>
      <c r="K23" s="23">
        <f t="shared" si="7"/>
        <v>7.5225</v>
      </c>
      <c r="L23" s="23">
        <f t="shared" si="8"/>
        <v>1.2150000000000001</v>
      </c>
      <c r="M23" s="204">
        <f t="shared" si="9"/>
        <v>25</v>
      </c>
      <c r="N23" s="24"/>
      <c r="P23" s="78">
        <f t="shared" si="1"/>
        <v>10.43</v>
      </c>
      <c r="Q23" s="78">
        <f t="shared" si="2"/>
        <v>5.8324999999999996</v>
      </c>
      <c r="R23" s="78">
        <f t="shared" si="3"/>
        <v>7.5225</v>
      </c>
      <c r="S23" s="78">
        <f t="shared" si="4"/>
        <v>1.2150000000000001</v>
      </c>
      <c r="T23" s="78">
        <f t="shared" si="10"/>
        <v>25</v>
      </c>
    </row>
    <row r="24" spans="1:20">
      <c r="A24" s="8" t="s">
        <v>66</v>
      </c>
      <c r="B24" s="220">
        <v>25</v>
      </c>
      <c r="C24" s="220">
        <v>25</v>
      </c>
      <c r="D24" s="21">
        <v>41.72</v>
      </c>
      <c r="E24" s="21">
        <v>23.33</v>
      </c>
      <c r="F24" s="21">
        <v>30.09</v>
      </c>
      <c r="G24" s="21">
        <v>4.8600000000000003</v>
      </c>
      <c r="H24" s="21">
        <f t="shared" si="0"/>
        <v>100</v>
      </c>
      <c r="I24" s="23">
        <f t="shared" si="5"/>
        <v>10.43</v>
      </c>
      <c r="J24" s="23">
        <f t="shared" si="6"/>
        <v>5.8324999999999996</v>
      </c>
      <c r="K24" s="23">
        <f t="shared" si="7"/>
        <v>7.5225</v>
      </c>
      <c r="L24" s="23">
        <f t="shared" si="8"/>
        <v>1.2150000000000001</v>
      </c>
      <c r="M24" s="204">
        <f t="shared" si="9"/>
        <v>25</v>
      </c>
      <c r="N24" s="24"/>
      <c r="P24" s="78">
        <f t="shared" si="1"/>
        <v>10.43</v>
      </c>
      <c r="Q24" s="78">
        <f t="shared" si="2"/>
        <v>5.8324999999999996</v>
      </c>
      <c r="R24" s="78">
        <f t="shared" si="3"/>
        <v>7.5225</v>
      </c>
      <c r="S24" s="78">
        <f t="shared" si="4"/>
        <v>1.2150000000000001</v>
      </c>
      <c r="T24" s="78">
        <f t="shared" si="10"/>
        <v>25</v>
      </c>
    </row>
    <row r="25" spans="1:20">
      <c r="A25" s="8" t="s">
        <v>67</v>
      </c>
      <c r="B25" s="220">
        <v>25</v>
      </c>
      <c r="C25" s="220">
        <v>25</v>
      </c>
      <c r="D25" s="21">
        <v>41.72</v>
      </c>
      <c r="E25" s="21">
        <v>23.33</v>
      </c>
      <c r="F25" s="21">
        <v>30.09</v>
      </c>
      <c r="G25" s="21">
        <v>4.8600000000000003</v>
      </c>
      <c r="H25" s="21">
        <f t="shared" si="0"/>
        <v>100</v>
      </c>
      <c r="I25" s="23">
        <f t="shared" si="5"/>
        <v>10.43</v>
      </c>
      <c r="J25" s="23">
        <f t="shared" si="6"/>
        <v>5.8324999999999996</v>
      </c>
      <c r="K25" s="23">
        <f t="shared" si="7"/>
        <v>7.5225</v>
      </c>
      <c r="L25" s="23">
        <f t="shared" si="8"/>
        <v>1.2150000000000001</v>
      </c>
      <c r="M25" s="204">
        <f t="shared" si="9"/>
        <v>25</v>
      </c>
      <c r="N25" s="24"/>
      <c r="P25" s="78">
        <f t="shared" si="1"/>
        <v>10.43</v>
      </c>
      <c r="Q25" s="78">
        <f t="shared" si="2"/>
        <v>5.8324999999999996</v>
      </c>
      <c r="R25" s="78">
        <f t="shared" si="3"/>
        <v>7.5225</v>
      </c>
      <c r="S25" s="78">
        <f t="shared" si="4"/>
        <v>1.2150000000000001</v>
      </c>
      <c r="T25" s="78">
        <f t="shared" si="10"/>
        <v>25</v>
      </c>
    </row>
    <row r="26" spans="1:20">
      <c r="A26" s="8" t="s">
        <v>68</v>
      </c>
      <c r="B26" s="220">
        <v>25</v>
      </c>
      <c r="C26" s="220">
        <v>25</v>
      </c>
      <c r="D26" s="21">
        <v>41.72</v>
      </c>
      <c r="E26" s="21">
        <v>23.33</v>
      </c>
      <c r="F26" s="21">
        <v>30.09</v>
      </c>
      <c r="G26" s="21">
        <v>4.8600000000000003</v>
      </c>
      <c r="H26" s="21">
        <f t="shared" si="0"/>
        <v>100</v>
      </c>
      <c r="I26" s="23">
        <f t="shared" si="5"/>
        <v>10.43</v>
      </c>
      <c r="J26" s="23">
        <f t="shared" si="6"/>
        <v>5.8324999999999996</v>
      </c>
      <c r="K26" s="23">
        <f t="shared" si="7"/>
        <v>7.5225</v>
      </c>
      <c r="L26" s="23">
        <f t="shared" si="8"/>
        <v>1.2150000000000001</v>
      </c>
      <c r="M26" s="204">
        <f t="shared" si="9"/>
        <v>25</v>
      </c>
      <c r="N26" s="24"/>
      <c r="P26" s="78">
        <f t="shared" si="1"/>
        <v>10.43</v>
      </c>
      <c r="Q26" s="78">
        <f t="shared" si="2"/>
        <v>5.8324999999999996</v>
      </c>
      <c r="R26" s="78">
        <f t="shared" si="3"/>
        <v>7.5225</v>
      </c>
      <c r="S26" s="78">
        <f t="shared" si="4"/>
        <v>1.2150000000000001</v>
      </c>
      <c r="T26" s="78">
        <f t="shared" si="10"/>
        <v>25</v>
      </c>
    </row>
    <row r="27" spans="1:20">
      <c r="A27" s="8" t="s">
        <v>69</v>
      </c>
      <c r="B27" s="220">
        <v>25</v>
      </c>
      <c r="C27" s="220">
        <v>25</v>
      </c>
      <c r="D27" s="21">
        <v>41.72</v>
      </c>
      <c r="E27" s="21">
        <v>23.33</v>
      </c>
      <c r="F27" s="21">
        <v>30.09</v>
      </c>
      <c r="G27" s="21">
        <v>4.8600000000000003</v>
      </c>
      <c r="H27" s="21">
        <f t="shared" si="0"/>
        <v>100</v>
      </c>
      <c r="I27" s="23">
        <f t="shared" si="5"/>
        <v>10.43</v>
      </c>
      <c r="J27" s="23">
        <f t="shared" si="6"/>
        <v>5.8324999999999996</v>
      </c>
      <c r="K27" s="23">
        <f t="shared" si="7"/>
        <v>7.5225</v>
      </c>
      <c r="L27" s="23">
        <f t="shared" si="8"/>
        <v>1.2150000000000001</v>
      </c>
      <c r="M27" s="204">
        <f t="shared" si="9"/>
        <v>25</v>
      </c>
      <c r="N27" s="24"/>
      <c r="P27" s="78">
        <f t="shared" si="1"/>
        <v>10.43</v>
      </c>
      <c r="Q27" s="78">
        <f t="shared" si="2"/>
        <v>5.8324999999999996</v>
      </c>
      <c r="R27" s="78">
        <f t="shared" si="3"/>
        <v>7.5225</v>
      </c>
      <c r="S27" s="78">
        <f t="shared" si="4"/>
        <v>1.2150000000000001</v>
      </c>
      <c r="T27" s="78">
        <f t="shared" si="10"/>
        <v>25</v>
      </c>
    </row>
    <row r="28" spans="1:20">
      <c r="A28" s="8" t="s">
        <v>70</v>
      </c>
      <c r="B28" s="220">
        <v>25</v>
      </c>
      <c r="C28" s="220">
        <v>25</v>
      </c>
      <c r="D28" s="21">
        <v>41.72</v>
      </c>
      <c r="E28" s="21">
        <v>23.33</v>
      </c>
      <c r="F28" s="21">
        <v>30.09</v>
      </c>
      <c r="G28" s="21">
        <v>4.8600000000000003</v>
      </c>
      <c r="H28" s="21">
        <f t="shared" si="0"/>
        <v>100</v>
      </c>
      <c r="I28" s="23">
        <f t="shared" si="5"/>
        <v>10.43</v>
      </c>
      <c r="J28" s="23">
        <f t="shared" si="6"/>
        <v>5.8324999999999996</v>
      </c>
      <c r="K28" s="23">
        <f t="shared" si="7"/>
        <v>7.5225</v>
      </c>
      <c r="L28" s="23">
        <f t="shared" si="8"/>
        <v>1.2150000000000001</v>
      </c>
      <c r="M28" s="204">
        <f t="shared" si="9"/>
        <v>25</v>
      </c>
      <c r="N28" s="24"/>
      <c r="P28" s="78">
        <f t="shared" si="1"/>
        <v>10.43</v>
      </c>
      <c r="Q28" s="78">
        <f t="shared" si="2"/>
        <v>5.8324999999999996</v>
      </c>
      <c r="R28" s="78">
        <f t="shared" si="3"/>
        <v>7.5225</v>
      </c>
      <c r="S28" s="78">
        <f t="shared" si="4"/>
        <v>1.2150000000000001</v>
      </c>
      <c r="T28" s="78">
        <f t="shared" si="10"/>
        <v>25</v>
      </c>
    </row>
    <row r="29" spans="1:20">
      <c r="A29" s="8" t="s">
        <v>71</v>
      </c>
      <c r="B29" s="220">
        <v>25</v>
      </c>
      <c r="C29" s="220">
        <v>25</v>
      </c>
      <c r="D29" s="21">
        <v>41.72</v>
      </c>
      <c r="E29" s="21">
        <v>23.33</v>
      </c>
      <c r="F29" s="21">
        <v>30.09</v>
      </c>
      <c r="G29" s="21">
        <v>4.8600000000000003</v>
      </c>
      <c r="H29" s="21">
        <f t="shared" si="0"/>
        <v>100</v>
      </c>
      <c r="I29" s="23">
        <f t="shared" si="5"/>
        <v>10.43</v>
      </c>
      <c r="J29" s="23">
        <f t="shared" si="6"/>
        <v>5.8324999999999996</v>
      </c>
      <c r="K29" s="23">
        <f t="shared" si="7"/>
        <v>7.5225</v>
      </c>
      <c r="L29" s="23">
        <f t="shared" si="8"/>
        <v>1.2150000000000001</v>
      </c>
      <c r="M29" s="204">
        <f t="shared" si="9"/>
        <v>25</v>
      </c>
      <c r="N29" s="24"/>
      <c r="P29" s="78">
        <f t="shared" si="1"/>
        <v>10.43</v>
      </c>
      <c r="Q29" s="78">
        <f t="shared" si="2"/>
        <v>5.8324999999999996</v>
      </c>
      <c r="R29" s="78">
        <f t="shared" si="3"/>
        <v>7.5225</v>
      </c>
      <c r="S29" s="78">
        <f t="shared" si="4"/>
        <v>1.2150000000000001</v>
      </c>
      <c r="T29" s="78">
        <f t="shared" si="10"/>
        <v>25</v>
      </c>
    </row>
    <row r="30" spans="1:20">
      <c r="A30" s="8" t="s">
        <v>72</v>
      </c>
      <c r="B30" s="220">
        <v>25</v>
      </c>
      <c r="C30" s="220">
        <v>25</v>
      </c>
      <c r="D30" s="21">
        <v>41.72</v>
      </c>
      <c r="E30" s="21">
        <v>23.33</v>
      </c>
      <c r="F30" s="21">
        <v>30.09</v>
      </c>
      <c r="G30" s="21">
        <v>4.8600000000000003</v>
      </c>
      <c r="H30" s="21">
        <f t="shared" si="0"/>
        <v>100</v>
      </c>
      <c r="I30" s="23">
        <f t="shared" si="5"/>
        <v>10.43</v>
      </c>
      <c r="J30" s="23">
        <f t="shared" si="6"/>
        <v>5.8324999999999996</v>
      </c>
      <c r="K30" s="23">
        <f t="shared" si="7"/>
        <v>7.5225</v>
      </c>
      <c r="L30" s="23">
        <f t="shared" si="8"/>
        <v>1.2150000000000001</v>
      </c>
      <c r="M30" s="204">
        <f t="shared" si="9"/>
        <v>25</v>
      </c>
      <c r="N30" s="24"/>
      <c r="P30" s="78">
        <f t="shared" si="1"/>
        <v>10.43</v>
      </c>
      <c r="Q30" s="78">
        <f t="shared" si="2"/>
        <v>5.8324999999999996</v>
      </c>
      <c r="R30" s="78">
        <f t="shared" si="3"/>
        <v>7.5225</v>
      </c>
      <c r="S30" s="78">
        <f t="shared" si="4"/>
        <v>1.2150000000000001</v>
      </c>
      <c r="T30" s="78">
        <f t="shared" si="10"/>
        <v>25</v>
      </c>
    </row>
    <row r="31" spans="1:20">
      <c r="A31" s="8" t="s">
        <v>73</v>
      </c>
      <c r="B31" s="220">
        <v>25</v>
      </c>
      <c r="C31" s="220">
        <v>25</v>
      </c>
      <c r="D31" s="21">
        <v>41.72</v>
      </c>
      <c r="E31" s="21">
        <v>23.33</v>
      </c>
      <c r="F31" s="21">
        <v>30.09</v>
      </c>
      <c r="G31" s="21">
        <v>4.8600000000000003</v>
      </c>
      <c r="H31" s="21">
        <f t="shared" si="0"/>
        <v>100</v>
      </c>
      <c r="I31" s="23">
        <f t="shared" si="5"/>
        <v>10.43</v>
      </c>
      <c r="J31" s="23">
        <f t="shared" si="6"/>
        <v>5.8324999999999996</v>
      </c>
      <c r="K31" s="23">
        <f t="shared" si="7"/>
        <v>7.5225</v>
      </c>
      <c r="L31" s="23">
        <f t="shared" si="8"/>
        <v>1.2150000000000001</v>
      </c>
      <c r="M31" s="204">
        <f t="shared" si="9"/>
        <v>25</v>
      </c>
      <c r="N31" s="24"/>
      <c r="P31" s="78">
        <f t="shared" si="1"/>
        <v>10.43</v>
      </c>
      <c r="Q31" s="78">
        <f t="shared" si="2"/>
        <v>5.8324999999999996</v>
      </c>
      <c r="R31" s="78">
        <f t="shared" si="3"/>
        <v>7.5225</v>
      </c>
      <c r="S31" s="78">
        <f t="shared" si="4"/>
        <v>1.2150000000000001</v>
      </c>
      <c r="T31" s="78">
        <f t="shared" si="10"/>
        <v>25</v>
      </c>
    </row>
    <row r="32" spans="1:20">
      <c r="A32" s="8" t="s">
        <v>74</v>
      </c>
      <c r="B32" s="220">
        <v>25</v>
      </c>
      <c r="C32" s="220">
        <v>25</v>
      </c>
      <c r="D32" s="21">
        <v>41.72</v>
      </c>
      <c r="E32" s="21">
        <v>23.33</v>
      </c>
      <c r="F32" s="21">
        <v>30.09</v>
      </c>
      <c r="G32" s="21">
        <v>4.8600000000000003</v>
      </c>
      <c r="H32" s="21">
        <f t="shared" si="0"/>
        <v>100</v>
      </c>
      <c r="I32" s="23">
        <f t="shared" si="5"/>
        <v>10.43</v>
      </c>
      <c r="J32" s="23">
        <f t="shared" si="6"/>
        <v>5.8324999999999996</v>
      </c>
      <c r="K32" s="23">
        <f t="shared" si="7"/>
        <v>7.5225</v>
      </c>
      <c r="L32" s="23">
        <f t="shared" si="8"/>
        <v>1.2150000000000001</v>
      </c>
      <c r="M32" s="204">
        <f t="shared" si="9"/>
        <v>25</v>
      </c>
      <c r="N32" s="24"/>
      <c r="P32" s="78">
        <f t="shared" si="1"/>
        <v>10.43</v>
      </c>
      <c r="Q32" s="78">
        <f t="shared" si="2"/>
        <v>5.8324999999999996</v>
      </c>
      <c r="R32" s="78">
        <f t="shared" si="3"/>
        <v>7.5225</v>
      </c>
      <c r="S32" s="78">
        <f t="shared" si="4"/>
        <v>1.2150000000000001</v>
      </c>
      <c r="T32" s="78">
        <f t="shared" si="10"/>
        <v>25</v>
      </c>
    </row>
    <row r="33" spans="1:20">
      <c r="A33" s="8" t="s">
        <v>75</v>
      </c>
      <c r="B33" s="220">
        <v>25</v>
      </c>
      <c r="C33" s="220">
        <v>25</v>
      </c>
      <c r="D33" s="21">
        <v>41.72</v>
      </c>
      <c r="E33" s="21">
        <v>23.33</v>
      </c>
      <c r="F33" s="21">
        <v>30.09</v>
      </c>
      <c r="G33" s="21">
        <v>4.8600000000000003</v>
      </c>
      <c r="H33" s="21">
        <f t="shared" si="0"/>
        <v>100</v>
      </c>
      <c r="I33" s="23">
        <f t="shared" si="5"/>
        <v>10.43</v>
      </c>
      <c r="J33" s="23">
        <f t="shared" si="6"/>
        <v>5.8324999999999996</v>
      </c>
      <c r="K33" s="23">
        <f t="shared" si="7"/>
        <v>7.5225</v>
      </c>
      <c r="L33" s="23">
        <f t="shared" si="8"/>
        <v>1.2150000000000001</v>
      </c>
      <c r="M33" s="204">
        <f t="shared" si="9"/>
        <v>25</v>
      </c>
      <c r="N33" s="24"/>
      <c r="P33" s="78">
        <f t="shared" si="1"/>
        <v>10.43</v>
      </c>
      <c r="Q33" s="78">
        <f t="shared" si="2"/>
        <v>5.8324999999999996</v>
      </c>
      <c r="R33" s="78">
        <f t="shared" si="3"/>
        <v>7.5225</v>
      </c>
      <c r="S33" s="78">
        <f t="shared" si="4"/>
        <v>1.2150000000000001</v>
      </c>
      <c r="T33" s="78">
        <f t="shared" si="10"/>
        <v>25</v>
      </c>
    </row>
    <row r="34" spans="1:20">
      <c r="A34" s="8" t="s">
        <v>76</v>
      </c>
      <c r="B34" s="220">
        <v>25</v>
      </c>
      <c r="C34" s="220">
        <v>25</v>
      </c>
      <c r="D34" s="21">
        <v>41.72</v>
      </c>
      <c r="E34" s="21">
        <v>23.33</v>
      </c>
      <c r="F34" s="21">
        <v>30.09</v>
      </c>
      <c r="G34" s="21">
        <v>4.8600000000000003</v>
      </c>
      <c r="H34" s="21">
        <f t="shared" si="0"/>
        <v>100</v>
      </c>
      <c r="I34" s="23">
        <f t="shared" si="5"/>
        <v>10.43</v>
      </c>
      <c r="J34" s="23">
        <f t="shared" si="6"/>
        <v>5.8324999999999996</v>
      </c>
      <c r="K34" s="23">
        <f t="shared" si="7"/>
        <v>7.5225</v>
      </c>
      <c r="L34" s="23">
        <f t="shared" si="8"/>
        <v>1.2150000000000001</v>
      </c>
      <c r="M34" s="204">
        <f t="shared" si="9"/>
        <v>25</v>
      </c>
      <c r="N34" s="24"/>
      <c r="P34" s="78">
        <f t="shared" si="1"/>
        <v>10.43</v>
      </c>
      <c r="Q34" s="78">
        <f t="shared" si="2"/>
        <v>5.8324999999999996</v>
      </c>
      <c r="R34" s="78">
        <f t="shared" si="3"/>
        <v>7.5225</v>
      </c>
      <c r="S34" s="78">
        <f t="shared" si="4"/>
        <v>1.2150000000000001</v>
      </c>
      <c r="T34" s="78">
        <f t="shared" si="10"/>
        <v>25</v>
      </c>
    </row>
    <row r="35" spans="1:20">
      <c r="A35" s="8" t="s">
        <v>77</v>
      </c>
      <c r="B35" s="220">
        <v>25</v>
      </c>
      <c r="C35" s="220">
        <v>25</v>
      </c>
      <c r="D35" s="21">
        <v>41.72</v>
      </c>
      <c r="E35" s="21">
        <v>23.33</v>
      </c>
      <c r="F35" s="21">
        <v>30.09</v>
      </c>
      <c r="G35" s="21">
        <v>4.8600000000000003</v>
      </c>
      <c r="H35" s="21">
        <f t="shared" ref="H35:H66" si="11">SUM(D35:G35)</f>
        <v>100</v>
      </c>
      <c r="I35" s="23">
        <f t="shared" si="5"/>
        <v>10.43</v>
      </c>
      <c r="J35" s="23">
        <f t="shared" si="6"/>
        <v>5.8324999999999996</v>
      </c>
      <c r="K35" s="23">
        <f t="shared" si="7"/>
        <v>7.5225</v>
      </c>
      <c r="L35" s="23">
        <f t="shared" si="8"/>
        <v>1.2150000000000001</v>
      </c>
      <c r="M35" s="204">
        <f t="shared" si="9"/>
        <v>25</v>
      </c>
      <c r="N35" s="24"/>
      <c r="P35" s="78">
        <f t="shared" ref="P35:P66" si="12">I35</f>
        <v>10.43</v>
      </c>
      <c r="Q35" s="78">
        <f t="shared" ref="Q35:Q66" si="13">J35</f>
        <v>5.8324999999999996</v>
      </c>
      <c r="R35" s="78">
        <f t="shared" ref="R35:R66" si="14">K35</f>
        <v>7.5225</v>
      </c>
      <c r="S35" s="78">
        <f t="shared" ref="S35:S66" si="15">L35</f>
        <v>1.2150000000000001</v>
      </c>
      <c r="T35" s="78">
        <f t="shared" si="10"/>
        <v>25</v>
      </c>
    </row>
    <row r="36" spans="1:20">
      <c r="A36" s="8" t="s">
        <v>78</v>
      </c>
      <c r="B36" s="220">
        <v>25</v>
      </c>
      <c r="C36" s="220">
        <v>25</v>
      </c>
      <c r="D36" s="21">
        <v>41.72</v>
      </c>
      <c r="E36" s="21">
        <v>23.33</v>
      </c>
      <c r="F36" s="21">
        <v>30.09</v>
      </c>
      <c r="G36" s="21">
        <v>4.8600000000000003</v>
      </c>
      <c r="H36" s="21">
        <f t="shared" si="11"/>
        <v>100</v>
      </c>
      <c r="I36" s="23">
        <f t="shared" si="5"/>
        <v>10.43</v>
      </c>
      <c r="J36" s="23">
        <f t="shared" si="6"/>
        <v>5.8324999999999996</v>
      </c>
      <c r="K36" s="23">
        <f t="shared" si="7"/>
        <v>7.5225</v>
      </c>
      <c r="L36" s="23">
        <f t="shared" si="8"/>
        <v>1.2150000000000001</v>
      </c>
      <c r="M36" s="204">
        <f t="shared" si="9"/>
        <v>25</v>
      </c>
      <c r="N36" s="24"/>
      <c r="P36" s="78">
        <f t="shared" si="12"/>
        <v>10.43</v>
      </c>
      <c r="Q36" s="78">
        <f t="shared" si="13"/>
        <v>5.8324999999999996</v>
      </c>
      <c r="R36" s="78">
        <f t="shared" si="14"/>
        <v>7.5225</v>
      </c>
      <c r="S36" s="78">
        <f t="shared" si="15"/>
        <v>1.2150000000000001</v>
      </c>
      <c r="T36" s="78">
        <f t="shared" si="10"/>
        <v>25</v>
      </c>
    </row>
    <row r="37" spans="1:20">
      <c r="A37" s="8" t="s">
        <v>79</v>
      </c>
      <c r="B37" s="220">
        <v>25</v>
      </c>
      <c r="C37" s="220">
        <v>25</v>
      </c>
      <c r="D37" s="21">
        <v>41.72</v>
      </c>
      <c r="E37" s="21">
        <v>23.33</v>
      </c>
      <c r="F37" s="21">
        <v>30.09</v>
      </c>
      <c r="G37" s="21">
        <v>4.8600000000000003</v>
      </c>
      <c r="H37" s="21">
        <f t="shared" si="11"/>
        <v>100</v>
      </c>
      <c r="I37" s="23">
        <f t="shared" si="5"/>
        <v>10.43</v>
      </c>
      <c r="J37" s="23">
        <f t="shared" si="6"/>
        <v>5.8324999999999996</v>
      </c>
      <c r="K37" s="23">
        <f t="shared" si="7"/>
        <v>7.5225</v>
      </c>
      <c r="L37" s="23">
        <f t="shared" si="8"/>
        <v>1.2150000000000001</v>
      </c>
      <c r="M37" s="204">
        <f t="shared" si="9"/>
        <v>25</v>
      </c>
      <c r="N37" s="24"/>
      <c r="P37" s="78">
        <f t="shared" si="12"/>
        <v>10.43</v>
      </c>
      <c r="Q37" s="78">
        <f t="shared" si="13"/>
        <v>5.8324999999999996</v>
      </c>
      <c r="R37" s="78">
        <f t="shared" si="14"/>
        <v>7.5225</v>
      </c>
      <c r="S37" s="78">
        <f t="shared" si="15"/>
        <v>1.2150000000000001</v>
      </c>
      <c r="T37" s="78">
        <f t="shared" si="10"/>
        <v>25</v>
      </c>
    </row>
    <row r="38" spans="1:20">
      <c r="A38" s="8" t="s">
        <v>80</v>
      </c>
      <c r="B38" s="220">
        <v>25</v>
      </c>
      <c r="C38" s="220">
        <v>25</v>
      </c>
      <c r="D38" s="21">
        <v>41.72</v>
      </c>
      <c r="E38" s="21">
        <v>23.33</v>
      </c>
      <c r="F38" s="21">
        <v>30.09</v>
      </c>
      <c r="G38" s="21">
        <v>4.8600000000000003</v>
      </c>
      <c r="H38" s="21">
        <f t="shared" si="11"/>
        <v>100</v>
      </c>
      <c r="I38" s="23">
        <f t="shared" si="5"/>
        <v>10.43</v>
      </c>
      <c r="J38" s="23">
        <f t="shared" si="6"/>
        <v>5.8324999999999996</v>
      </c>
      <c r="K38" s="23">
        <f t="shared" si="7"/>
        <v>7.5225</v>
      </c>
      <c r="L38" s="23">
        <f t="shared" si="8"/>
        <v>1.2150000000000001</v>
      </c>
      <c r="M38" s="204">
        <f t="shared" si="9"/>
        <v>25</v>
      </c>
      <c r="N38" s="24"/>
      <c r="P38" s="78">
        <f t="shared" si="12"/>
        <v>10.43</v>
      </c>
      <c r="Q38" s="78">
        <f t="shared" si="13"/>
        <v>5.8324999999999996</v>
      </c>
      <c r="R38" s="78">
        <f t="shared" si="14"/>
        <v>7.5225</v>
      </c>
      <c r="S38" s="78">
        <f t="shared" si="15"/>
        <v>1.2150000000000001</v>
      </c>
      <c r="T38" s="78">
        <f t="shared" si="10"/>
        <v>25</v>
      </c>
    </row>
    <row r="39" spans="1:20">
      <c r="A39" s="8" t="s">
        <v>81</v>
      </c>
      <c r="B39" s="220">
        <v>25</v>
      </c>
      <c r="C39" s="220">
        <v>25</v>
      </c>
      <c r="D39" s="21">
        <v>41.72</v>
      </c>
      <c r="E39" s="21">
        <v>23.33</v>
      </c>
      <c r="F39" s="21">
        <v>30.09</v>
      </c>
      <c r="G39" s="21">
        <v>4.8600000000000003</v>
      </c>
      <c r="H39" s="21">
        <f t="shared" si="11"/>
        <v>100</v>
      </c>
      <c r="I39" s="23">
        <f t="shared" si="5"/>
        <v>10.43</v>
      </c>
      <c r="J39" s="23">
        <f t="shared" si="6"/>
        <v>5.8324999999999996</v>
      </c>
      <c r="K39" s="23">
        <f t="shared" si="7"/>
        <v>7.5225</v>
      </c>
      <c r="L39" s="23">
        <f t="shared" si="8"/>
        <v>1.2150000000000001</v>
      </c>
      <c r="M39" s="204">
        <f t="shared" si="9"/>
        <v>25</v>
      </c>
      <c r="N39" s="24"/>
      <c r="P39" s="78">
        <f t="shared" si="12"/>
        <v>10.43</v>
      </c>
      <c r="Q39" s="78">
        <f t="shared" si="13"/>
        <v>5.8324999999999996</v>
      </c>
      <c r="R39" s="78">
        <f t="shared" si="14"/>
        <v>7.5225</v>
      </c>
      <c r="S39" s="78">
        <f t="shared" si="15"/>
        <v>1.2150000000000001</v>
      </c>
      <c r="T39" s="78">
        <f t="shared" si="10"/>
        <v>25</v>
      </c>
    </row>
    <row r="40" spans="1:20">
      <c r="A40" s="8" t="s">
        <v>82</v>
      </c>
      <c r="B40" s="220">
        <v>25</v>
      </c>
      <c r="C40" s="220">
        <v>25</v>
      </c>
      <c r="D40" s="21">
        <v>41.72</v>
      </c>
      <c r="E40" s="21">
        <v>23.33</v>
      </c>
      <c r="F40" s="21">
        <v>30.09</v>
      </c>
      <c r="G40" s="21">
        <v>4.8600000000000003</v>
      </c>
      <c r="H40" s="21">
        <f t="shared" si="11"/>
        <v>100</v>
      </c>
      <c r="I40" s="23">
        <f t="shared" si="5"/>
        <v>10.43</v>
      </c>
      <c r="J40" s="23">
        <f t="shared" si="6"/>
        <v>5.8324999999999996</v>
      </c>
      <c r="K40" s="23">
        <f t="shared" si="7"/>
        <v>7.5225</v>
      </c>
      <c r="L40" s="23">
        <f t="shared" si="8"/>
        <v>1.2150000000000001</v>
      </c>
      <c r="M40" s="204">
        <f t="shared" si="9"/>
        <v>25</v>
      </c>
      <c r="N40" s="24"/>
      <c r="P40" s="78">
        <f t="shared" si="12"/>
        <v>10.43</v>
      </c>
      <c r="Q40" s="78">
        <f t="shared" si="13"/>
        <v>5.8324999999999996</v>
      </c>
      <c r="R40" s="78">
        <f t="shared" si="14"/>
        <v>7.5225</v>
      </c>
      <c r="S40" s="78">
        <f t="shared" si="15"/>
        <v>1.2150000000000001</v>
      </c>
      <c r="T40" s="78">
        <f t="shared" si="10"/>
        <v>25</v>
      </c>
    </row>
    <row r="41" spans="1:20">
      <c r="A41" s="8" t="s">
        <v>83</v>
      </c>
      <c r="B41" s="220">
        <v>25</v>
      </c>
      <c r="C41" s="220">
        <v>25</v>
      </c>
      <c r="D41" s="21">
        <v>41.72</v>
      </c>
      <c r="E41" s="21">
        <v>23.33</v>
      </c>
      <c r="F41" s="21">
        <v>30.09</v>
      </c>
      <c r="G41" s="21">
        <v>4.8600000000000003</v>
      </c>
      <c r="H41" s="21">
        <f t="shared" si="11"/>
        <v>100</v>
      </c>
      <c r="I41" s="23">
        <f t="shared" si="5"/>
        <v>10.43</v>
      </c>
      <c r="J41" s="23">
        <f t="shared" si="6"/>
        <v>5.8324999999999996</v>
      </c>
      <c r="K41" s="23">
        <f t="shared" si="7"/>
        <v>7.5225</v>
      </c>
      <c r="L41" s="23">
        <f t="shared" si="8"/>
        <v>1.2150000000000001</v>
      </c>
      <c r="M41" s="204">
        <f t="shared" si="9"/>
        <v>25</v>
      </c>
      <c r="N41" s="24"/>
      <c r="P41" s="78">
        <f t="shared" si="12"/>
        <v>10.43</v>
      </c>
      <c r="Q41" s="78">
        <f t="shared" si="13"/>
        <v>5.8324999999999996</v>
      </c>
      <c r="R41" s="78">
        <f t="shared" si="14"/>
        <v>7.5225</v>
      </c>
      <c r="S41" s="78">
        <f t="shared" si="15"/>
        <v>1.2150000000000001</v>
      </c>
      <c r="T41" s="78">
        <f t="shared" si="10"/>
        <v>25</v>
      </c>
    </row>
    <row r="42" spans="1:20">
      <c r="A42" s="8" t="s">
        <v>84</v>
      </c>
      <c r="B42" s="220">
        <v>25</v>
      </c>
      <c r="C42" s="220">
        <v>25</v>
      </c>
      <c r="D42" s="21">
        <v>41.72</v>
      </c>
      <c r="E42" s="21">
        <v>23.33</v>
      </c>
      <c r="F42" s="21">
        <v>30.09</v>
      </c>
      <c r="G42" s="21">
        <v>4.8600000000000003</v>
      </c>
      <c r="H42" s="21">
        <f t="shared" si="11"/>
        <v>100</v>
      </c>
      <c r="I42" s="23">
        <f t="shared" si="5"/>
        <v>10.43</v>
      </c>
      <c r="J42" s="23">
        <f t="shared" si="6"/>
        <v>5.8324999999999996</v>
      </c>
      <c r="K42" s="23">
        <f t="shared" si="7"/>
        <v>7.5225</v>
      </c>
      <c r="L42" s="23">
        <f t="shared" si="8"/>
        <v>1.2150000000000001</v>
      </c>
      <c r="M42" s="204">
        <f t="shared" si="9"/>
        <v>25</v>
      </c>
      <c r="N42" s="24"/>
      <c r="P42" s="78">
        <f t="shared" si="12"/>
        <v>10.43</v>
      </c>
      <c r="Q42" s="78">
        <f t="shared" si="13"/>
        <v>5.8324999999999996</v>
      </c>
      <c r="R42" s="78">
        <f t="shared" si="14"/>
        <v>7.5225</v>
      </c>
      <c r="S42" s="78">
        <f t="shared" si="15"/>
        <v>1.2150000000000001</v>
      </c>
      <c r="T42" s="78">
        <f t="shared" si="10"/>
        <v>25</v>
      </c>
    </row>
    <row r="43" spans="1:20">
      <c r="A43" s="8" t="s">
        <v>85</v>
      </c>
      <c r="B43" s="220">
        <v>25</v>
      </c>
      <c r="C43" s="220">
        <v>25</v>
      </c>
      <c r="D43" s="21">
        <v>41.72</v>
      </c>
      <c r="E43" s="21">
        <v>23.33</v>
      </c>
      <c r="F43" s="21">
        <v>30.09</v>
      </c>
      <c r="G43" s="21">
        <v>4.8600000000000003</v>
      </c>
      <c r="H43" s="21">
        <f t="shared" si="11"/>
        <v>100</v>
      </c>
      <c r="I43" s="23">
        <f t="shared" si="5"/>
        <v>10.43</v>
      </c>
      <c r="J43" s="23">
        <f t="shared" si="6"/>
        <v>5.8324999999999996</v>
      </c>
      <c r="K43" s="23">
        <f t="shared" si="7"/>
        <v>7.5225</v>
      </c>
      <c r="L43" s="23">
        <f t="shared" si="8"/>
        <v>1.2150000000000001</v>
      </c>
      <c r="M43" s="204">
        <f t="shared" si="9"/>
        <v>25</v>
      </c>
      <c r="N43" s="24"/>
      <c r="P43" s="78">
        <f t="shared" si="12"/>
        <v>10.43</v>
      </c>
      <c r="Q43" s="78">
        <f t="shared" si="13"/>
        <v>5.8324999999999996</v>
      </c>
      <c r="R43" s="78">
        <f t="shared" si="14"/>
        <v>7.5225</v>
      </c>
      <c r="S43" s="78">
        <f t="shared" si="15"/>
        <v>1.2150000000000001</v>
      </c>
      <c r="T43" s="78">
        <f t="shared" si="10"/>
        <v>25</v>
      </c>
    </row>
    <row r="44" spans="1:20">
      <c r="A44" s="8" t="s">
        <v>86</v>
      </c>
      <c r="B44" s="220">
        <v>25</v>
      </c>
      <c r="C44" s="220">
        <v>25</v>
      </c>
      <c r="D44" s="21">
        <v>41.72</v>
      </c>
      <c r="E44" s="21">
        <v>23.33</v>
      </c>
      <c r="F44" s="21">
        <v>30.09</v>
      </c>
      <c r="G44" s="21">
        <v>4.8600000000000003</v>
      </c>
      <c r="H44" s="21">
        <f t="shared" si="11"/>
        <v>100</v>
      </c>
      <c r="I44" s="23">
        <f t="shared" si="5"/>
        <v>10.43</v>
      </c>
      <c r="J44" s="23">
        <f t="shared" si="6"/>
        <v>5.8324999999999996</v>
      </c>
      <c r="K44" s="23">
        <f t="shared" si="7"/>
        <v>7.5225</v>
      </c>
      <c r="L44" s="23">
        <f t="shared" si="8"/>
        <v>1.2150000000000001</v>
      </c>
      <c r="M44" s="204">
        <f t="shared" si="9"/>
        <v>25</v>
      </c>
      <c r="N44" s="24"/>
      <c r="P44" s="78">
        <f t="shared" si="12"/>
        <v>10.43</v>
      </c>
      <c r="Q44" s="78">
        <f t="shared" si="13"/>
        <v>5.8324999999999996</v>
      </c>
      <c r="R44" s="78">
        <f t="shared" si="14"/>
        <v>7.5225</v>
      </c>
      <c r="S44" s="78">
        <f t="shared" si="15"/>
        <v>1.2150000000000001</v>
      </c>
      <c r="T44" s="78">
        <f t="shared" si="10"/>
        <v>25</v>
      </c>
    </row>
    <row r="45" spans="1:20">
      <c r="A45" s="8" t="s">
        <v>87</v>
      </c>
      <c r="B45" s="220">
        <v>25</v>
      </c>
      <c r="C45" s="220">
        <v>25</v>
      </c>
      <c r="D45" s="21">
        <v>41.72</v>
      </c>
      <c r="E45" s="21">
        <v>23.33</v>
      </c>
      <c r="F45" s="21">
        <v>30.09</v>
      </c>
      <c r="G45" s="21">
        <v>4.8600000000000003</v>
      </c>
      <c r="H45" s="21">
        <f t="shared" si="11"/>
        <v>100</v>
      </c>
      <c r="I45" s="23">
        <f t="shared" si="5"/>
        <v>10.43</v>
      </c>
      <c r="J45" s="23">
        <f t="shared" si="6"/>
        <v>5.8324999999999996</v>
      </c>
      <c r="K45" s="23">
        <f t="shared" si="7"/>
        <v>7.5225</v>
      </c>
      <c r="L45" s="23">
        <f t="shared" si="8"/>
        <v>1.2150000000000001</v>
      </c>
      <c r="M45" s="204">
        <f t="shared" si="9"/>
        <v>25</v>
      </c>
      <c r="N45" s="24"/>
      <c r="P45" s="78">
        <f t="shared" si="12"/>
        <v>10.43</v>
      </c>
      <c r="Q45" s="78">
        <f t="shared" si="13"/>
        <v>5.8324999999999996</v>
      </c>
      <c r="R45" s="78">
        <f t="shared" si="14"/>
        <v>7.5225</v>
      </c>
      <c r="S45" s="78">
        <f t="shared" si="15"/>
        <v>1.2150000000000001</v>
      </c>
      <c r="T45" s="78">
        <f t="shared" si="10"/>
        <v>25</v>
      </c>
    </row>
    <row r="46" spans="1:20">
      <c r="A46" s="8" t="s">
        <v>88</v>
      </c>
      <c r="B46" s="220">
        <v>25</v>
      </c>
      <c r="C46" s="220">
        <v>25</v>
      </c>
      <c r="D46" s="21">
        <v>41.72</v>
      </c>
      <c r="E46" s="21">
        <v>23.33</v>
      </c>
      <c r="F46" s="21">
        <v>30.09</v>
      </c>
      <c r="G46" s="21">
        <v>4.8600000000000003</v>
      </c>
      <c r="H46" s="21">
        <f t="shared" si="11"/>
        <v>100</v>
      </c>
      <c r="I46" s="23">
        <f t="shared" si="5"/>
        <v>10.43</v>
      </c>
      <c r="J46" s="23">
        <f t="shared" si="6"/>
        <v>5.8324999999999996</v>
      </c>
      <c r="K46" s="23">
        <f t="shared" si="7"/>
        <v>7.5225</v>
      </c>
      <c r="L46" s="23">
        <f t="shared" si="8"/>
        <v>1.2150000000000001</v>
      </c>
      <c r="M46" s="204">
        <f t="shared" si="9"/>
        <v>25</v>
      </c>
      <c r="N46" s="24"/>
      <c r="P46" s="78">
        <f t="shared" si="12"/>
        <v>10.43</v>
      </c>
      <c r="Q46" s="78">
        <f t="shared" si="13"/>
        <v>5.8324999999999996</v>
      </c>
      <c r="R46" s="78">
        <f t="shared" si="14"/>
        <v>7.5225</v>
      </c>
      <c r="S46" s="78">
        <f t="shared" si="15"/>
        <v>1.2150000000000001</v>
      </c>
      <c r="T46" s="78">
        <f t="shared" si="10"/>
        <v>25</v>
      </c>
    </row>
    <row r="47" spans="1:20">
      <c r="A47" s="8" t="s">
        <v>89</v>
      </c>
      <c r="B47" s="220">
        <v>25</v>
      </c>
      <c r="C47" s="220">
        <v>25</v>
      </c>
      <c r="D47" s="21">
        <v>41.72</v>
      </c>
      <c r="E47" s="21">
        <v>23.33</v>
      </c>
      <c r="F47" s="21">
        <v>30.09</v>
      </c>
      <c r="G47" s="21">
        <v>4.8600000000000003</v>
      </c>
      <c r="H47" s="21">
        <f t="shared" si="11"/>
        <v>100</v>
      </c>
      <c r="I47" s="23">
        <f t="shared" si="5"/>
        <v>10.43</v>
      </c>
      <c r="J47" s="23">
        <f t="shared" si="6"/>
        <v>5.8324999999999996</v>
      </c>
      <c r="K47" s="23">
        <f t="shared" si="7"/>
        <v>7.5225</v>
      </c>
      <c r="L47" s="23">
        <f t="shared" si="8"/>
        <v>1.2150000000000001</v>
      </c>
      <c r="M47" s="204">
        <f t="shared" si="9"/>
        <v>25</v>
      </c>
      <c r="N47" s="24"/>
      <c r="P47" s="78">
        <f t="shared" si="12"/>
        <v>10.43</v>
      </c>
      <c r="Q47" s="78">
        <f t="shared" si="13"/>
        <v>5.8324999999999996</v>
      </c>
      <c r="R47" s="78">
        <f t="shared" si="14"/>
        <v>7.5225</v>
      </c>
      <c r="S47" s="78">
        <f t="shared" si="15"/>
        <v>1.2150000000000001</v>
      </c>
      <c r="T47" s="78">
        <f t="shared" si="10"/>
        <v>25</v>
      </c>
    </row>
    <row r="48" spans="1:20">
      <c r="A48" s="8" t="s">
        <v>90</v>
      </c>
      <c r="B48" s="220">
        <v>25</v>
      </c>
      <c r="C48" s="220">
        <v>25</v>
      </c>
      <c r="D48" s="21">
        <v>41.72</v>
      </c>
      <c r="E48" s="21">
        <v>23.33</v>
      </c>
      <c r="F48" s="21">
        <v>30.09</v>
      </c>
      <c r="G48" s="21">
        <v>4.8600000000000003</v>
      </c>
      <c r="H48" s="21">
        <f t="shared" si="11"/>
        <v>100</v>
      </c>
      <c r="I48" s="23">
        <f t="shared" si="5"/>
        <v>10.43</v>
      </c>
      <c r="J48" s="23">
        <f t="shared" si="6"/>
        <v>5.8324999999999996</v>
      </c>
      <c r="K48" s="23">
        <f t="shared" si="7"/>
        <v>7.5225</v>
      </c>
      <c r="L48" s="23">
        <f t="shared" si="8"/>
        <v>1.2150000000000001</v>
      </c>
      <c r="M48" s="204">
        <f t="shared" si="9"/>
        <v>25</v>
      </c>
      <c r="N48" s="24"/>
      <c r="P48" s="78">
        <f t="shared" si="12"/>
        <v>10.43</v>
      </c>
      <c r="Q48" s="78">
        <f t="shared" si="13"/>
        <v>5.8324999999999996</v>
      </c>
      <c r="R48" s="78">
        <f t="shared" si="14"/>
        <v>7.5225</v>
      </c>
      <c r="S48" s="78">
        <f t="shared" si="15"/>
        <v>1.2150000000000001</v>
      </c>
      <c r="T48" s="78">
        <f t="shared" si="10"/>
        <v>25</v>
      </c>
    </row>
    <row r="49" spans="1:20">
      <c r="A49" s="8" t="s">
        <v>91</v>
      </c>
      <c r="B49" s="220">
        <v>25</v>
      </c>
      <c r="C49" s="220">
        <v>25</v>
      </c>
      <c r="D49" s="21">
        <v>41.72</v>
      </c>
      <c r="E49" s="21">
        <v>23.33</v>
      </c>
      <c r="F49" s="21">
        <v>30.09</v>
      </c>
      <c r="G49" s="21">
        <v>4.8600000000000003</v>
      </c>
      <c r="H49" s="21">
        <f t="shared" si="11"/>
        <v>100</v>
      </c>
      <c r="I49" s="23">
        <f t="shared" si="5"/>
        <v>10.43</v>
      </c>
      <c r="J49" s="23">
        <f t="shared" si="6"/>
        <v>5.8324999999999996</v>
      </c>
      <c r="K49" s="23">
        <f t="shared" si="7"/>
        <v>7.5225</v>
      </c>
      <c r="L49" s="23">
        <f t="shared" si="8"/>
        <v>1.2150000000000001</v>
      </c>
      <c r="M49" s="204">
        <f t="shared" si="9"/>
        <v>25</v>
      </c>
      <c r="N49" s="24"/>
      <c r="P49" s="78">
        <f t="shared" si="12"/>
        <v>10.43</v>
      </c>
      <c r="Q49" s="78">
        <f t="shared" si="13"/>
        <v>5.8324999999999996</v>
      </c>
      <c r="R49" s="78">
        <f t="shared" si="14"/>
        <v>7.5225</v>
      </c>
      <c r="S49" s="78">
        <f t="shared" si="15"/>
        <v>1.2150000000000001</v>
      </c>
      <c r="T49" s="78">
        <f t="shared" si="10"/>
        <v>25</v>
      </c>
    </row>
    <row r="50" spans="1:20">
      <c r="A50" s="8" t="s">
        <v>92</v>
      </c>
      <c r="B50" s="220">
        <v>25</v>
      </c>
      <c r="C50" s="220">
        <v>25</v>
      </c>
      <c r="D50" s="21">
        <v>41.72</v>
      </c>
      <c r="E50" s="21">
        <v>23.33</v>
      </c>
      <c r="F50" s="21">
        <v>30.09</v>
      </c>
      <c r="G50" s="21">
        <v>4.8600000000000003</v>
      </c>
      <c r="H50" s="21">
        <f t="shared" si="11"/>
        <v>100</v>
      </c>
      <c r="I50" s="23">
        <f t="shared" si="5"/>
        <v>10.43</v>
      </c>
      <c r="J50" s="23">
        <f t="shared" si="6"/>
        <v>5.8324999999999996</v>
      </c>
      <c r="K50" s="23">
        <f t="shared" si="7"/>
        <v>7.5225</v>
      </c>
      <c r="L50" s="23">
        <f t="shared" si="8"/>
        <v>1.2150000000000001</v>
      </c>
      <c r="M50" s="204">
        <f t="shared" si="9"/>
        <v>25</v>
      </c>
      <c r="N50" s="24"/>
      <c r="P50" s="78">
        <f t="shared" si="12"/>
        <v>10.43</v>
      </c>
      <c r="Q50" s="78">
        <f t="shared" si="13"/>
        <v>5.8324999999999996</v>
      </c>
      <c r="R50" s="78">
        <f t="shared" si="14"/>
        <v>7.5225</v>
      </c>
      <c r="S50" s="78">
        <f t="shared" si="15"/>
        <v>1.2150000000000001</v>
      </c>
      <c r="T50" s="78">
        <f t="shared" si="10"/>
        <v>25</v>
      </c>
    </row>
    <row r="51" spans="1:20">
      <c r="A51" s="8" t="s">
        <v>93</v>
      </c>
      <c r="B51" s="220">
        <v>25</v>
      </c>
      <c r="C51" s="220">
        <v>25</v>
      </c>
      <c r="D51" s="21">
        <v>41.72</v>
      </c>
      <c r="E51" s="21">
        <v>23.33</v>
      </c>
      <c r="F51" s="21">
        <v>30.09</v>
      </c>
      <c r="G51" s="21">
        <v>4.8600000000000003</v>
      </c>
      <c r="H51" s="21">
        <f t="shared" si="11"/>
        <v>100</v>
      </c>
      <c r="I51" s="23">
        <f t="shared" si="5"/>
        <v>10.43</v>
      </c>
      <c r="J51" s="23">
        <f t="shared" si="6"/>
        <v>5.8324999999999996</v>
      </c>
      <c r="K51" s="23">
        <f t="shared" si="7"/>
        <v>7.5225</v>
      </c>
      <c r="L51" s="23">
        <f t="shared" si="8"/>
        <v>1.2150000000000001</v>
      </c>
      <c r="M51" s="204">
        <f t="shared" si="9"/>
        <v>25</v>
      </c>
      <c r="N51" s="24"/>
      <c r="P51" s="78">
        <f t="shared" si="12"/>
        <v>10.43</v>
      </c>
      <c r="Q51" s="78">
        <f t="shared" si="13"/>
        <v>5.8324999999999996</v>
      </c>
      <c r="R51" s="78">
        <f t="shared" si="14"/>
        <v>7.5225</v>
      </c>
      <c r="S51" s="78">
        <f t="shared" si="15"/>
        <v>1.2150000000000001</v>
      </c>
      <c r="T51" s="78">
        <f t="shared" si="10"/>
        <v>25</v>
      </c>
    </row>
    <row r="52" spans="1:20">
      <c r="A52" s="8" t="s">
        <v>94</v>
      </c>
      <c r="B52" s="220">
        <v>25</v>
      </c>
      <c r="C52" s="220">
        <v>25</v>
      </c>
      <c r="D52" s="21">
        <v>41.72</v>
      </c>
      <c r="E52" s="21">
        <v>23.33</v>
      </c>
      <c r="F52" s="21">
        <v>30.09</v>
      </c>
      <c r="G52" s="21">
        <v>4.8600000000000003</v>
      </c>
      <c r="H52" s="21">
        <f t="shared" si="11"/>
        <v>100</v>
      </c>
      <c r="I52" s="23">
        <f t="shared" si="5"/>
        <v>10.43</v>
      </c>
      <c r="J52" s="23">
        <f t="shared" si="6"/>
        <v>5.8324999999999996</v>
      </c>
      <c r="K52" s="23">
        <f t="shared" si="7"/>
        <v>7.5225</v>
      </c>
      <c r="L52" s="23">
        <f t="shared" si="8"/>
        <v>1.2150000000000001</v>
      </c>
      <c r="M52" s="204">
        <f t="shared" si="9"/>
        <v>25</v>
      </c>
      <c r="N52" s="24"/>
      <c r="P52" s="78">
        <f t="shared" si="12"/>
        <v>10.43</v>
      </c>
      <c r="Q52" s="78">
        <f t="shared" si="13"/>
        <v>5.8324999999999996</v>
      </c>
      <c r="R52" s="78">
        <f t="shared" si="14"/>
        <v>7.5225</v>
      </c>
      <c r="S52" s="78">
        <f t="shared" si="15"/>
        <v>1.2150000000000001</v>
      </c>
      <c r="T52" s="78">
        <f t="shared" si="10"/>
        <v>25</v>
      </c>
    </row>
    <row r="53" spans="1:20">
      <c r="A53" s="8" t="s">
        <v>95</v>
      </c>
      <c r="B53" s="220">
        <v>25</v>
      </c>
      <c r="C53" s="220">
        <v>25</v>
      </c>
      <c r="D53" s="21">
        <v>41.72</v>
      </c>
      <c r="E53" s="21">
        <v>23.33</v>
      </c>
      <c r="F53" s="21">
        <v>30.09</v>
      </c>
      <c r="G53" s="21">
        <v>4.8600000000000003</v>
      </c>
      <c r="H53" s="21">
        <f t="shared" si="11"/>
        <v>100</v>
      </c>
      <c r="I53" s="23">
        <f t="shared" si="5"/>
        <v>10.43</v>
      </c>
      <c r="J53" s="23">
        <f t="shared" si="6"/>
        <v>5.8324999999999996</v>
      </c>
      <c r="K53" s="23">
        <f t="shared" si="7"/>
        <v>7.5225</v>
      </c>
      <c r="L53" s="23">
        <f t="shared" si="8"/>
        <v>1.2150000000000001</v>
      </c>
      <c r="M53" s="204">
        <f t="shared" si="9"/>
        <v>25</v>
      </c>
      <c r="N53" s="24"/>
      <c r="P53" s="78">
        <f t="shared" si="12"/>
        <v>10.43</v>
      </c>
      <c r="Q53" s="78">
        <f t="shared" si="13"/>
        <v>5.8324999999999996</v>
      </c>
      <c r="R53" s="78">
        <f t="shared" si="14"/>
        <v>7.5225</v>
      </c>
      <c r="S53" s="78">
        <f t="shared" si="15"/>
        <v>1.2150000000000001</v>
      </c>
      <c r="T53" s="78">
        <f t="shared" si="10"/>
        <v>25</v>
      </c>
    </row>
    <row r="54" spans="1:20">
      <c r="A54" s="8" t="s">
        <v>96</v>
      </c>
      <c r="B54" s="220">
        <v>25</v>
      </c>
      <c r="C54" s="220">
        <v>25</v>
      </c>
      <c r="D54" s="21">
        <v>41.72</v>
      </c>
      <c r="E54" s="21">
        <v>23.33</v>
      </c>
      <c r="F54" s="21">
        <v>30.09</v>
      </c>
      <c r="G54" s="21">
        <v>4.8600000000000003</v>
      </c>
      <c r="H54" s="21">
        <f t="shared" si="11"/>
        <v>100</v>
      </c>
      <c r="I54" s="23">
        <f t="shared" si="5"/>
        <v>10.43</v>
      </c>
      <c r="J54" s="23">
        <f t="shared" si="6"/>
        <v>5.8324999999999996</v>
      </c>
      <c r="K54" s="23">
        <f t="shared" si="7"/>
        <v>7.5225</v>
      </c>
      <c r="L54" s="23">
        <f t="shared" si="8"/>
        <v>1.2150000000000001</v>
      </c>
      <c r="M54" s="204">
        <f t="shared" si="9"/>
        <v>25</v>
      </c>
      <c r="N54" s="24"/>
      <c r="P54" s="78">
        <f t="shared" si="12"/>
        <v>10.43</v>
      </c>
      <c r="Q54" s="78">
        <f t="shared" si="13"/>
        <v>5.8324999999999996</v>
      </c>
      <c r="R54" s="78">
        <f t="shared" si="14"/>
        <v>7.5225</v>
      </c>
      <c r="S54" s="78">
        <f t="shared" si="15"/>
        <v>1.2150000000000001</v>
      </c>
      <c r="T54" s="78">
        <f t="shared" si="10"/>
        <v>25</v>
      </c>
    </row>
    <row r="55" spans="1:20">
      <c r="A55" s="8" t="s">
        <v>97</v>
      </c>
      <c r="B55" s="220">
        <v>25</v>
      </c>
      <c r="C55" s="220">
        <v>25</v>
      </c>
      <c r="D55" s="21">
        <v>41.72</v>
      </c>
      <c r="E55" s="21">
        <v>23.33</v>
      </c>
      <c r="F55" s="21">
        <v>30.09</v>
      </c>
      <c r="G55" s="21">
        <v>4.8600000000000003</v>
      </c>
      <c r="H55" s="21">
        <f t="shared" si="11"/>
        <v>100</v>
      </c>
      <c r="I55" s="23">
        <f t="shared" si="5"/>
        <v>10.43</v>
      </c>
      <c r="J55" s="23">
        <f t="shared" si="6"/>
        <v>5.8324999999999996</v>
      </c>
      <c r="K55" s="23">
        <f t="shared" si="7"/>
        <v>7.5225</v>
      </c>
      <c r="L55" s="23">
        <f t="shared" si="8"/>
        <v>1.2150000000000001</v>
      </c>
      <c r="M55" s="204">
        <f t="shared" si="9"/>
        <v>25</v>
      </c>
      <c r="N55" s="24"/>
      <c r="P55" s="78">
        <f t="shared" si="12"/>
        <v>10.43</v>
      </c>
      <c r="Q55" s="78">
        <f t="shared" si="13"/>
        <v>5.8324999999999996</v>
      </c>
      <c r="R55" s="78">
        <f t="shared" si="14"/>
        <v>7.5225</v>
      </c>
      <c r="S55" s="78">
        <f t="shared" si="15"/>
        <v>1.2150000000000001</v>
      </c>
      <c r="T55" s="78">
        <f t="shared" si="10"/>
        <v>25</v>
      </c>
    </row>
    <row r="56" spans="1:20">
      <c r="A56" s="8" t="s">
        <v>98</v>
      </c>
      <c r="B56" s="220">
        <v>25</v>
      </c>
      <c r="C56" s="220">
        <v>25</v>
      </c>
      <c r="D56" s="21">
        <v>41.72</v>
      </c>
      <c r="E56" s="21">
        <v>23.33</v>
      </c>
      <c r="F56" s="21">
        <v>30.09</v>
      </c>
      <c r="G56" s="21">
        <v>4.8600000000000003</v>
      </c>
      <c r="H56" s="21">
        <f t="shared" si="11"/>
        <v>100</v>
      </c>
      <c r="I56" s="23">
        <f t="shared" si="5"/>
        <v>10.43</v>
      </c>
      <c r="J56" s="23">
        <f t="shared" si="6"/>
        <v>5.8324999999999996</v>
      </c>
      <c r="K56" s="23">
        <f t="shared" si="7"/>
        <v>7.5225</v>
      </c>
      <c r="L56" s="23">
        <f t="shared" si="8"/>
        <v>1.2150000000000001</v>
      </c>
      <c r="M56" s="204">
        <f t="shared" si="9"/>
        <v>25</v>
      </c>
      <c r="N56" s="24"/>
      <c r="P56" s="78">
        <f t="shared" si="12"/>
        <v>10.43</v>
      </c>
      <c r="Q56" s="78">
        <f t="shared" si="13"/>
        <v>5.8324999999999996</v>
      </c>
      <c r="R56" s="78">
        <f t="shared" si="14"/>
        <v>7.5225</v>
      </c>
      <c r="S56" s="78">
        <f t="shared" si="15"/>
        <v>1.2150000000000001</v>
      </c>
      <c r="T56" s="78">
        <f t="shared" si="10"/>
        <v>25</v>
      </c>
    </row>
    <row r="57" spans="1:20">
      <c r="A57" s="8" t="s">
        <v>99</v>
      </c>
      <c r="B57" s="220">
        <v>25</v>
      </c>
      <c r="C57" s="220">
        <v>25</v>
      </c>
      <c r="D57" s="21">
        <v>41.72</v>
      </c>
      <c r="E57" s="21">
        <v>23.33</v>
      </c>
      <c r="F57" s="21">
        <v>30.09</v>
      </c>
      <c r="G57" s="21">
        <v>4.8600000000000003</v>
      </c>
      <c r="H57" s="21">
        <f t="shared" si="11"/>
        <v>100</v>
      </c>
      <c r="I57" s="23">
        <f t="shared" si="5"/>
        <v>10.43</v>
      </c>
      <c r="J57" s="23">
        <f t="shared" si="6"/>
        <v>5.8324999999999996</v>
      </c>
      <c r="K57" s="23">
        <f t="shared" si="7"/>
        <v>7.5225</v>
      </c>
      <c r="L57" s="23">
        <f t="shared" si="8"/>
        <v>1.2150000000000001</v>
      </c>
      <c r="M57" s="204">
        <f t="shared" si="9"/>
        <v>25</v>
      </c>
      <c r="N57" s="24"/>
      <c r="P57" s="78">
        <f t="shared" si="12"/>
        <v>10.43</v>
      </c>
      <c r="Q57" s="78">
        <f t="shared" si="13"/>
        <v>5.8324999999999996</v>
      </c>
      <c r="R57" s="78">
        <f t="shared" si="14"/>
        <v>7.5225</v>
      </c>
      <c r="S57" s="78">
        <f t="shared" si="15"/>
        <v>1.2150000000000001</v>
      </c>
      <c r="T57" s="78">
        <f t="shared" si="10"/>
        <v>25</v>
      </c>
    </row>
    <row r="58" spans="1:20">
      <c r="A58" s="8" t="s">
        <v>100</v>
      </c>
      <c r="B58" s="220">
        <v>25</v>
      </c>
      <c r="C58" s="220">
        <v>25</v>
      </c>
      <c r="D58" s="21">
        <v>41.72</v>
      </c>
      <c r="E58" s="21">
        <v>23.33</v>
      </c>
      <c r="F58" s="21">
        <v>30.09</v>
      </c>
      <c r="G58" s="21">
        <v>4.8600000000000003</v>
      </c>
      <c r="H58" s="21">
        <f t="shared" si="11"/>
        <v>100</v>
      </c>
      <c r="I58" s="23">
        <f t="shared" si="5"/>
        <v>10.43</v>
      </c>
      <c r="J58" s="23">
        <f t="shared" si="6"/>
        <v>5.8324999999999996</v>
      </c>
      <c r="K58" s="23">
        <f t="shared" si="7"/>
        <v>7.5225</v>
      </c>
      <c r="L58" s="23">
        <f t="shared" si="8"/>
        <v>1.2150000000000001</v>
      </c>
      <c r="M58" s="204">
        <f t="shared" si="9"/>
        <v>25</v>
      </c>
      <c r="N58" s="24"/>
      <c r="P58" s="78">
        <f t="shared" si="12"/>
        <v>10.43</v>
      </c>
      <c r="Q58" s="78">
        <f t="shared" si="13"/>
        <v>5.8324999999999996</v>
      </c>
      <c r="R58" s="78">
        <f t="shared" si="14"/>
        <v>7.5225</v>
      </c>
      <c r="S58" s="78">
        <f t="shared" si="15"/>
        <v>1.2150000000000001</v>
      </c>
      <c r="T58" s="78">
        <f t="shared" si="10"/>
        <v>25</v>
      </c>
    </row>
    <row r="59" spans="1:20">
      <c r="A59" s="8" t="s">
        <v>101</v>
      </c>
      <c r="B59" s="220">
        <v>25</v>
      </c>
      <c r="C59" s="220">
        <v>25</v>
      </c>
      <c r="D59" s="21">
        <v>41.72</v>
      </c>
      <c r="E59" s="21">
        <v>23.33</v>
      </c>
      <c r="F59" s="21">
        <v>30.09</v>
      </c>
      <c r="G59" s="21">
        <v>4.8600000000000003</v>
      </c>
      <c r="H59" s="21">
        <f t="shared" si="11"/>
        <v>100</v>
      </c>
      <c r="I59" s="23">
        <f t="shared" si="5"/>
        <v>10.43</v>
      </c>
      <c r="J59" s="23">
        <f t="shared" si="6"/>
        <v>5.8324999999999996</v>
      </c>
      <c r="K59" s="23">
        <f t="shared" si="7"/>
        <v>7.5225</v>
      </c>
      <c r="L59" s="23">
        <f t="shared" si="8"/>
        <v>1.2150000000000001</v>
      </c>
      <c r="M59" s="204">
        <f t="shared" si="9"/>
        <v>25</v>
      </c>
      <c r="N59" s="24"/>
      <c r="P59" s="78">
        <f t="shared" si="12"/>
        <v>10.43</v>
      </c>
      <c r="Q59" s="78">
        <f t="shared" si="13"/>
        <v>5.8324999999999996</v>
      </c>
      <c r="R59" s="78">
        <f t="shared" si="14"/>
        <v>7.5225</v>
      </c>
      <c r="S59" s="78">
        <f t="shared" si="15"/>
        <v>1.2150000000000001</v>
      </c>
      <c r="T59" s="78">
        <f t="shared" si="10"/>
        <v>25</v>
      </c>
    </row>
    <row r="60" spans="1:20">
      <c r="A60" s="8" t="s">
        <v>102</v>
      </c>
      <c r="B60" s="220">
        <v>25</v>
      </c>
      <c r="C60" s="220">
        <v>25</v>
      </c>
      <c r="D60" s="21">
        <v>41.72</v>
      </c>
      <c r="E60" s="21">
        <v>23.33</v>
      </c>
      <c r="F60" s="21">
        <v>30.09</v>
      </c>
      <c r="G60" s="21">
        <v>4.8600000000000003</v>
      </c>
      <c r="H60" s="21">
        <f t="shared" si="11"/>
        <v>100</v>
      </c>
      <c r="I60" s="23">
        <f t="shared" si="5"/>
        <v>10.43</v>
      </c>
      <c r="J60" s="23">
        <f t="shared" si="6"/>
        <v>5.8324999999999996</v>
      </c>
      <c r="K60" s="23">
        <f t="shared" si="7"/>
        <v>7.5225</v>
      </c>
      <c r="L60" s="23">
        <f t="shared" si="8"/>
        <v>1.2150000000000001</v>
      </c>
      <c r="M60" s="204">
        <f t="shared" si="9"/>
        <v>25</v>
      </c>
      <c r="N60" s="24"/>
      <c r="P60" s="78">
        <f t="shared" si="12"/>
        <v>10.43</v>
      </c>
      <c r="Q60" s="78">
        <f t="shared" si="13"/>
        <v>5.8324999999999996</v>
      </c>
      <c r="R60" s="78">
        <f t="shared" si="14"/>
        <v>7.5225</v>
      </c>
      <c r="S60" s="78">
        <f t="shared" si="15"/>
        <v>1.2150000000000001</v>
      </c>
      <c r="T60" s="78">
        <f t="shared" si="10"/>
        <v>25</v>
      </c>
    </row>
    <row r="61" spans="1:20">
      <c r="A61" s="8" t="s">
        <v>103</v>
      </c>
      <c r="B61" s="220">
        <v>25</v>
      </c>
      <c r="C61" s="220">
        <v>25</v>
      </c>
      <c r="D61" s="21">
        <v>41.72</v>
      </c>
      <c r="E61" s="21">
        <v>23.33</v>
      </c>
      <c r="F61" s="21">
        <v>30.09</v>
      </c>
      <c r="G61" s="21">
        <v>4.8600000000000003</v>
      </c>
      <c r="H61" s="21">
        <f t="shared" si="11"/>
        <v>100</v>
      </c>
      <c r="I61" s="23">
        <f t="shared" si="5"/>
        <v>10.43</v>
      </c>
      <c r="J61" s="23">
        <f t="shared" si="6"/>
        <v>5.8324999999999996</v>
      </c>
      <c r="K61" s="23">
        <f t="shared" si="7"/>
        <v>7.5225</v>
      </c>
      <c r="L61" s="23">
        <f t="shared" si="8"/>
        <v>1.2150000000000001</v>
      </c>
      <c r="M61" s="204">
        <f t="shared" si="9"/>
        <v>25</v>
      </c>
      <c r="N61" s="24"/>
      <c r="P61" s="78">
        <f t="shared" si="12"/>
        <v>10.43</v>
      </c>
      <c r="Q61" s="78">
        <f t="shared" si="13"/>
        <v>5.8324999999999996</v>
      </c>
      <c r="R61" s="78">
        <f t="shared" si="14"/>
        <v>7.5225</v>
      </c>
      <c r="S61" s="78">
        <f t="shared" si="15"/>
        <v>1.2150000000000001</v>
      </c>
      <c r="T61" s="78">
        <f t="shared" si="10"/>
        <v>25</v>
      </c>
    </row>
    <row r="62" spans="1:20">
      <c r="A62" s="8" t="s">
        <v>104</v>
      </c>
      <c r="B62" s="220">
        <v>25</v>
      </c>
      <c r="C62" s="220">
        <v>25</v>
      </c>
      <c r="D62" s="21">
        <v>41.72</v>
      </c>
      <c r="E62" s="21">
        <v>23.33</v>
      </c>
      <c r="F62" s="21">
        <v>30.09</v>
      </c>
      <c r="G62" s="21">
        <v>4.8600000000000003</v>
      </c>
      <c r="H62" s="21">
        <f t="shared" si="11"/>
        <v>100</v>
      </c>
      <c r="I62" s="23">
        <f t="shared" si="5"/>
        <v>10.43</v>
      </c>
      <c r="J62" s="23">
        <f t="shared" si="6"/>
        <v>5.8324999999999996</v>
      </c>
      <c r="K62" s="23">
        <f t="shared" si="7"/>
        <v>7.5225</v>
      </c>
      <c r="L62" s="23">
        <f t="shared" si="8"/>
        <v>1.2150000000000001</v>
      </c>
      <c r="M62" s="204">
        <f t="shared" si="9"/>
        <v>25</v>
      </c>
      <c r="N62" s="24"/>
      <c r="P62" s="78">
        <f t="shared" si="12"/>
        <v>10.43</v>
      </c>
      <c r="Q62" s="78">
        <f t="shared" si="13"/>
        <v>5.8324999999999996</v>
      </c>
      <c r="R62" s="78">
        <f t="shared" si="14"/>
        <v>7.5225</v>
      </c>
      <c r="S62" s="78">
        <f t="shared" si="15"/>
        <v>1.2150000000000001</v>
      </c>
      <c r="T62" s="78">
        <f t="shared" si="10"/>
        <v>25</v>
      </c>
    </row>
    <row r="63" spans="1:20">
      <c r="A63" s="8" t="s">
        <v>105</v>
      </c>
      <c r="B63" s="220">
        <v>25</v>
      </c>
      <c r="C63" s="220">
        <v>25</v>
      </c>
      <c r="D63" s="21">
        <v>41.72</v>
      </c>
      <c r="E63" s="21">
        <v>23.33</v>
      </c>
      <c r="F63" s="21">
        <v>30.09</v>
      </c>
      <c r="G63" s="21">
        <v>4.8600000000000003</v>
      </c>
      <c r="H63" s="21">
        <f t="shared" si="11"/>
        <v>100</v>
      </c>
      <c r="I63" s="23">
        <f t="shared" si="5"/>
        <v>10.43</v>
      </c>
      <c r="J63" s="23">
        <f t="shared" si="6"/>
        <v>5.8324999999999996</v>
      </c>
      <c r="K63" s="23">
        <f t="shared" si="7"/>
        <v>7.5225</v>
      </c>
      <c r="L63" s="23">
        <f t="shared" si="8"/>
        <v>1.2150000000000001</v>
      </c>
      <c r="M63" s="204">
        <f t="shared" si="9"/>
        <v>25</v>
      </c>
      <c r="N63" s="24"/>
      <c r="P63" s="78">
        <f t="shared" si="12"/>
        <v>10.43</v>
      </c>
      <c r="Q63" s="78">
        <f t="shared" si="13"/>
        <v>5.8324999999999996</v>
      </c>
      <c r="R63" s="78">
        <f t="shared" si="14"/>
        <v>7.5225</v>
      </c>
      <c r="S63" s="78">
        <f t="shared" si="15"/>
        <v>1.2150000000000001</v>
      </c>
      <c r="T63" s="78">
        <f t="shared" si="10"/>
        <v>25</v>
      </c>
    </row>
    <row r="64" spans="1:20">
      <c r="A64" s="8" t="s">
        <v>106</v>
      </c>
      <c r="B64" s="220">
        <v>25</v>
      </c>
      <c r="C64" s="220">
        <v>25</v>
      </c>
      <c r="D64" s="21">
        <v>41.72</v>
      </c>
      <c r="E64" s="21">
        <v>23.33</v>
      </c>
      <c r="F64" s="21">
        <v>30.09</v>
      </c>
      <c r="G64" s="21">
        <v>4.8600000000000003</v>
      </c>
      <c r="H64" s="21">
        <f t="shared" si="11"/>
        <v>100</v>
      </c>
      <c r="I64" s="23">
        <f t="shared" si="5"/>
        <v>10.43</v>
      </c>
      <c r="J64" s="23">
        <f t="shared" si="6"/>
        <v>5.8324999999999996</v>
      </c>
      <c r="K64" s="23">
        <f t="shared" si="7"/>
        <v>7.5225</v>
      </c>
      <c r="L64" s="23">
        <f t="shared" si="8"/>
        <v>1.2150000000000001</v>
      </c>
      <c r="M64" s="204">
        <f t="shared" si="9"/>
        <v>25</v>
      </c>
      <c r="N64" s="24"/>
      <c r="P64" s="78">
        <f t="shared" si="12"/>
        <v>10.43</v>
      </c>
      <c r="Q64" s="78">
        <f t="shared" si="13"/>
        <v>5.8324999999999996</v>
      </c>
      <c r="R64" s="78">
        <f t="shared" si="14"/>
        <v>7.5225</v>
      </c>
      <c r="S64" s="78">
        <f t="shared" si="15"/>
        <v>1.2150000000000001</v>
      </c>
      <c r="T64" s="78">
        <f t="shared" si="10"/>
        <v>25</v>
      </c>
    </row>
    <row r="65" spans="1:20">
      <c r="A65" s="8" t="s">
        <v>107</v>
      </c>
      <c r="B65" s="220">
        <v>25</v>
      </c>
      <c r="C65" s="220">
        <v>25</v>
      </c>
      <c r="D65" s="21">
        <v>41.72</v>
      </c>
      <c r="E65" s="21">
        <v>23.33</v>
      </c>
      <c r="F65" s="21">
        <v>30.09</v>
      </c>
      <c r="G65" s="21">
        <v>4.8600000000000003</v>
      </c>
      <c r="H65" s="21">
        <f t="shared" si="11"/>
        <v>100</v>
      </c>
      <c r="I65" s="23">
        <f t="shared" si="5"/>
        <v>10.43</v>
      </c>
      <c r="J65" s="23">
        <f t="shared" si="6"/>
        <v>5.8324999999999996</v>
      </c>
      <c r="K65" s="23">
        <f t="shared" si="7"/>
        <v>7.5225</v>
      </c>
      <c r="L65" s="23">
        <f t="shared" si="8"/>
        <v>1.2150000000000001</v>
      </c>
      <c r="M65" s="204">
        <f t="shared" si="9"/>
        <v>25</v>
      </c>
      <c r="N65" s="24"/>
      <c r="P65" s="78">
        <f t="shared" si="12"/>
        <v>10.43</v>
      </c>
      <c r="Q65" s="78">
        <f t="shared" si="13"/>
        <v>5.8324999999999996</v>
      </c>
      <c r="R65" s="78">
        <f t="shared" si="14"/>
        <v>7.5225</v>
      </c>
      <c r="S65" s="78">
        <f t="shared" si="15"/>
        <v>1.2150000000000001</v>
      </c>
      <c r="T65" s="78">
        <f t="shared" si="10"/>
        <v>25</v>
      </c>
    </row>
    <row r="66" spans="1:20">
      <c r="A66" s="8" t="s">
        <v>108</v>
      </c>
      <c r="B66" s="220">
        <v>25</v>
      </c>
      <c r="C66" s="220">
        <v>25</v>
      </c>
      <c r="D66" s="21">
        <v>41.72</v>
      </c>
      <c r="E66" s="21">
        <v>23.33</v>
      </c>
      <c r="F66" s="21">
        <v>30.09</v>
      </c>
      <c r="G66" s="21">
        <v>4.8600000000000003</v>
      </c>
      <c r="H66" s="21">
        <f t="shared" si="11"/>
        <v>100</v>
      </c>
      <c r="I66" s="23">
        <f t="shared" si="5"/>
        <v>10.43</v>
      </c>
      <c r="J66" s="23">
        <f t="shared" si="6"/>
        <v>5.8324999999999996</v>
      </c>
      <c r="K66" s="23">
        <f t="shared" si="7"/>
        <v>7.5225</v>
      </c>
      <c r="L66" s="23">
        <f t="shared" si="8"/>
        <v>1.2150000000000001</v>
      </c>
      <c r="M66" s="204">
        <f t="shared" si="9"/>
        <v>25</v>
      </c>
      <c r="N66" s="24"/>
      <c r="P66" s="78">
        <f t="shared" si="12"/>
        <v>10.43</v>
      </c>
      <c r="Q66" s="78">
        <f t="shared" si="13"/>
        <v>5.8324999999999996</v>
      </c>
      <c r="R66" s="78">
        <f t="shared" si="14"/>
        <v>7.5225</v>
      </c>
      <c r="S66" s="78">
        <f t="shared" si="15"/>
        <v>1.2150000000000001</v>
      </c>
      <c r="T66" s="78">
        <f t="shared" si="10"/>
        <v>25</v>
      </c>
    </row>
    <row r="67" spans="1:20">
      <c r="A67" s="8" t="s">
        <v>109</v>
      </c>
      <c r="B67" s="220">
        <v>25</v>
      </c>
      <c r="C67" s="220">
        <v>25</v>
      </c>
      <c r="D67" s="21">
        <v>41.72</v>
      </c>
      <c r="E67" s="21">
        <v>23.33</v>
      </c>
      <c r="F67" s="21">
        <v>30.09</v>
      </c>
      <c r="G67" s="21">
        <v>4.8600000000000003</v>
      </c>
      <c r="H67" s="21">
        <f t="shared" ref="H67:H98" si="16">SUM(D67:G67)</f>
        <v>100</v>
      </c>
      <c r="I67" s="23">
        <f t="shared" si="5"/>
        <v>10.43</v>
      </c>
      <c r="J67" s="23">
        <f t="shared" si="6"/>
        <v>5.8324999999999996</v>
      </c>
      <c r="K67" s="23">
        <f t="shared" si="7"/>
        <v>7.5225</v>
      </c>
      <c r="L67" s="23">
        <f t="shared" si="8"/>
        <v>1.2150000000000001</v>
      </c>
      <c r="M67" s="204">
        <f t="shared" si="9"/>
        <v>25</v>
      </c>
      <c r="N67" s="24"/>
      <c r="P67" s="78">
        <f t="shared" ref="P67:P98" si="17">I67</f>
        <v>10.43</v>
      </c>
      <c r="Q67" s="78">
        <f t="shared" ref="Q67:Q98" si="18">J67</f>
        <v>5.8324999999999996</v>
      </c>
      <c r="R67" s="78">
        <f t="shared" ref="R67:R98" si="19">K67</f>
        <v>7.5225</v>
      </c>
      <c r="S67" s="78">
        <f t="shared" ref="S67:S98" si="20">L67</f>
        <v>1.2150000000000001</v>
      </c>
      <c r="T67" s="78">
        <f t="shared" si="10"/>
        <v>25</v>
      </c>
    </row>
    <row r="68" spans="1:20">
      <c r="A68" s="8" t="s">
        <v>110</v>
      </c>
      <c r="B68" s="220">
        <v>25</v>
      </c>
      <c r="C68" s="220">
        <v>25</v>
      </c>
      <c r="D68" s="21">
        <v>41.72</v>
      </c>
      <c r="E68" s="21">
        <v>23.33</v>
      </c>
      <c r="F68" s="21">
        <v>30.09</v>
      </c>
      <c r="G68" s="21">
        <v>4.8600000000000003</v>
      </c>
      <c r="H68" s="21">
        <f t="shared" si="16"/>
        <v>100</v>
      </c>
      <c r="I68" s="23">
        <f t="shared" ref="I68:I98" si="21">C68*D68/H68</f>
        <v>10.43</v>
      </c>
      <c r="J68" s="23">
        <f t="shared" ref="J68:J98" si="22">C68*E68/100</f>
        <v>5.8324999999999996</v>
      </c>
      <c r="K68" s="23">
        <f t="shared" ref="K68:K98" si="23">C68*F68/100</f>
        <v>7.5225</v>
      </c>
      <c r="L68" s="23">
        <f t="shared" ref="L68:L98" si="24">C68*G68/100</f>
        <v>1.2150000000000001</v>
      </c>
      <c r="M68" s="204">
        <f t="shared" ref="M68:M98" si="25">SUM(I68:L68)</f>
        <v>25</v>
      </c>
      <c r="N68" s="24"/>
      <c r="P68" s="78">
        <f t="shared" si="17"/>
        <v>10.43</v>
      </c>
      <c r="Q68" s="78">
        <f t="shared" si="18"/>
        <v>5.8324999999999996</v>
      </c>
      <c r="R68" s="78">
        <f t="shared" si="19"/>
        <v>7.5225</v>
      </c>
      <c r="S68" s="78">
        <f t="shared" si="20"/>
        <v>1.2150000000000001</v>
      </c>
      <c r="T68" s="78">
        <f t="shared" ref="T68:T99" si="26">SUM(P68:S68)</f>
        <v>25</v>
      </c>
    </row>
    <row r="69" spans="1:20">
      <c r="A69" s="8" t="s">
        <v>111</v>
      </c>
      <c r="B69" s="220">
        <v>25</v>
      </c>
      <c r="C69" s="220">
        <v>25</v>
      </c>
      <c r="D69" s="21">
        <v>41.72</v>
      </c>
      <c r="E69" s="21">
        <v>23.33</v>
      </c>
      <c r="F69" s="21">
        <v>30.09</v>
      </c>
      <c r="G69" s="21">
        <v>4.8600000000000003</v>
      </c>
      <c r="H69" s="21">
        <f t="shared" si="16"/>
        <v>100</v>
      </c>
      <c r="I69" s="23">
        <f t="shared" si="21"/>
        <v>10.43</v>
      </c>
      <c r="J69" s="23">
        <f t="shared" si="22"/>
        <v>5.8324999999999996</v>
      </c>
      <c r="K69" s="23">
        <f t="shared" si="23"/>
        <v>7.5225</v>
      </c>
      <c r="L69" s="23">
        <f t="shared" si="24"/>
        <v>1.2150000000000001</v>
      </c>
      <c r="M69" s="204">
        <f t="shared" si="25"/>
        <v>25</v>
      </c>
      <c r="N69" s="24"/>
      <c r="P69" s="78">
        <f t="shared" si="17"/>
        <v>10.43</v>
      </c>
      <c r="Q69" s="78">
        <f t="shared" si="18"/>
        <v>5.8324999999999996</v>
      </c>
      <c r="R69" s="78">
        <f t="shared" si="19"/>
        <v>7.5225</v>
      </c>
      <c r="S69" s="78">
        <f t="shared" si="20"/>
        <v>1.2150000000000001</v>
      </c>
      <c r="T69" s="78">
        <f t="shared" si="26"/>
        <v>25</v>
      </c>
    </row>
    <row r="70" spans="1:20">
      <c r="A70" s="8" t="s">
        <v>112</v>
      </c>
      <c r="B70" s="220">
        <v>25</v>
      </c>
      <c r="C70" s="220">
        <v>25</v>
      </c>
      <c r="D70" s="21">
        <v>41.72</v>
      </c>
      <c r="E70" s="21">
        <v>23.33</v>
      </c>
      <c r="F70" s="21">
        <v>30.09</v>
      </c>
      <c r="G70" s="21">
        <v>4.8600000000000003</v>
      </c>
      <c r="H70" s="21">
        <f t="shared" si="16"/>
        <v>100</v>
      </c>
      <c r="I70" s="23">
        <f t="shared" si="21"/>
        <v>10.43</v>
      </c>
      <c r="J70" s="23">
        <f t="shared" si="22"/>
        <v>5.8324999999999996</v>
      </c>
      <c r="K70" s="23">
        <f t="shared" si="23"/>
        <v>7.5225</v>
      </c>
      <c r="L70" s="23">
        <f t="shared" si="24"/>
        <v>1.2150000000000001</v>
      </c>
      <c r="M70" s="204">
        <f t="shared" si="25"/>
        <v>25</v>
      </c>
      <c r="N70" s="24"/>
      <c r="P70" s="78">
        <f t="shared" si="17"/>
        <v>10.43</v>
      </c>
      <c r="Q70" s="78">
        <f t="shared" si="18"/>
        <v>5.8324999999999996</v>
      </c>
      <c r="R70" s="78">
        <f t="shared" si="19"/>
        <v>7.5225</v>
      </c>
      <c r="S70" s="78">
        <f t="shared" si="20"/>
        <v>1.2150000000000001</v>
      </c>
      <c r="T70" s="78">
        <f t="shared" si="26"/>
        <v>25</v>
      </c>
    </row>
    <row r="71" spans="1:20">
      <c r="A71" s="8" t="s">
        <v>113</v>
      </c>
      <c r="B71" s="220">
        <v>25</v>
      </c>
      <c r="C71" s="220">
        <v>25</v>
      </c>
      <c r="D71" s="21">
        <v>41.72</v>
      </c>
      <c r="E71" s="21">
        <v>23.33</v>
      </c>
      <c r="F71" s="21">
        <v>30.09</v>
      </c>
      <c r="G71" s="21">
        <v>4.8600000000000003</v>
      </c>
      <c r="H71" s="21">
        <f t="shared" si="16"/>
        <v>100</v>
      </c>
      <c r="I71" s="23">
        <f t="shared" si="21"/>
        <v>10.43</v>
      </c>
      <c r="J71" s="23">
        <f t="shared" si="22"/>
        <v>5.8324999999999996</v>
      </c>
      <c r="K71" s="23">
        <f t="shared" si="23"/>
        <v>7.5225</v>
      </c>
      <c r="L71" s="23">
        <f t="shared" si="24"/>
        <v>1.2150000000000001</v>
      </c>
      <c r="M71" s="204">
        <f t="shared" si="25"/>
        <v>25</v>
      </c>
      <c r="N71" s="24"/>
      <c r="P71" s="78">
        <f t="shared" si="17"/>
        <v>10.43</v>
      </c>
      <c r="Q71" s="78">
        <f t="shared" si="18"/>
        <v>5.8324999999999996</v>
      </c>
      <c r="R71" s="78">
        <f t="shared" si="19"/>
        <v>7.5225</v>
      </c>
      <c r="S71" s="78">
        <f t="shared" si="20"/>
        <v>1.2150000000000001</v>
      </c>
      <c r="T71" s="78">
        <f t="shared" si="26"/>
        <v>25</v>
      </c>
    </row>
    <row r="72" spans="1:20">
      <c r="A72" s="8" t="s">
        <v>114</v>
      </c>
      <c r="B72" s="220">
        <v>25</v>
      </c>
      <c r="C72" s="220">
        <v>25</v>
      </c>
      <c r="D72" s="21">
        <v>41.72</v>
      </c>
      <c r="E72" s="21">
        <v>23.33</v>
      </c>
      <c r="F72" s="21">
        <v>30.09</v>
      </c>
      <c r="G72" s="21">
        <v>4.8600000000000003</v>
      </c>
      <c r="H72" s="21">
        <f t="shared" si="16"/>
        <v>100</v>
      </c>
      <c r="I72" s="23">
        <f t="shared" si="21"/>
        <v>10.43</v>
      </c>
      <c r="J72" s="23">
        <f t="shared" si="22"/>
        <v>5.8324999999999996</v>
      </c>
      <c r="K72" s="23">
        <f t="shared" si="23"/>
        <v>7.5225</v>
      </c>
      <c r="L72" s="23">
        <f t="shared" si="24"/>
        <v>1.2150000000000001</v>
      </c>
      <c r="M72" s="204">
        <f t="shared" si="25"/>
        <v>25</v>
      </c>
      <c r="N72" s="24"/>
      <c r="P72" s="78">
        <f t="shared" si="17"/>
        <v>10.43</v>
      </c>
      <c r="Q72" s="78">
        <f t="shared" si="18"/>
        <v>5.8324999999999996</v>
      </c>
      <c r="R72" s="78">
        <f t="shared" si="19"/>
        <v>7.5225</v>
      </c>
      <c r="S72" s="78">
        <f t="shared" si="20"/>
        <v>1.2150000000000001</v>
      </c>
      <c r="T72" s="78">
        <f t="shared" si="26"/>
        <v>25</v>
      </c>
    </row>
    <row r="73" spans="1:20">
      <c r="A73" s="8" t="s">
        <v>115</v>
      </c>
      <c r="B73" s="220">
        <v>25</v>
      </c>
      <c r="C73" s="220">
        <v>25</v>
      </c>
      <c r="D73" s="21">
        <v>41.72</v>
      </c>
      <c r="E73" s="21">
        <v>23.33</v>
      </c>
      <c r="F73" s="21">
        <v>30.09</v>
      </c>
      <c r="G73" s="21">
        <v>4.8600000000000003</v>
      </c>
      <c r="H73" s="21">
        <f t="shared" si="16"/>
        <v>100</v>
      </c>
      <c r="I73" s="23">
        <f t="shared" si="21"/>
        <v>10.43</v>
      </c>
      <c r="J73" s="23">
        <f t="shared" si="22"/>
        <v>5.8324999999999996</v>
      </c>
      <c r="K73" s="23">
        <f t="shared" si="23"/>
        <v>7.5225</v>
      </c>
      <c r="L73" s="23">
        <f t="shared" si="24"/>
        <v>1.2150000000000001</v>
      </c>
      <c r="M73" s="204">
        <f t="shared" si="25"/>
        <v>25</v>
      </c>
      <c r="N73" s="24"/>
      <c r="P73" s="78">
        <f t="shared" si="17"/>
        <v>10.43</v>
      </c>
      <c r="Q73" s="78">
        <f t="shared" si="18"/>
        <v>5.8324999999999996</v>
      </c>
      <c r="R73" s="78">
        <f t="shared" si="19"/>
        <v>7.5225</v>
      </c>
      <c r="S73" s="78">
        <f t="shared" si="20"/>
        <v>1.2150000000000001</v>
      </c>
      <c r="T73" s="78">
        <f t="shared" si="26"/>
        <v>25</v>
      </c>
    </row>
    <row r="74" spans="1:20">
      <c r="A74" s="8" t="s">
        <v>116</v>
      </c>
      <c r="B74" s="220">
        <v>25</v>
      </c>
      <c r="C74" s="220">
        <v>25</v>
      </c>
      <c r="D74" s="21">
        <v>41.72</v>
      </c>
      <c r="E74" s="21">
        <v>23.33</v>
      </c>
      <c r="F74" s="21">
        <v>30.09</v>
      </c>
      <c r="G74" s="21">
        <v>4.8600000000000003</v>
      </c>
      <c r="H74" s="21">
        <f t="shared" si="16"/>
        <v>100</v>
      </c>
      <c r="I74" s="23">
        <f t="shared" si="21"/>
        <v>10.43</v>
      </c>
      <c r="J74" s="23">
        <f t="shared" si="22"/>
        <v>5.8324999999999996</v>
      </c>
      <c r="K74" s="23">
        <f t="shared" si="23"/>
        <v>7.5225</v>
      </c>
      <c r="L74" s="23">
        <f t="shared" si="24"/>
        <v>1.2150000000000001</v>
      </c>
      <c r="M74" s="204">
        <f t="shared" si="25"/>
        <v>25</v>
      </c>
      <c r="N74" s="24"/>
      <c r="P74" s="78">
        <f t="shared" si="17"/>
        <v>10.43</v>
      </c>
      <c r="Q74" s="78">
        <f t="shared" si="18"/>
        <v>5.8324999999999996</v>
      </c>
      <c r="R74" s="78">
        <f t="shared" si="19"/>
        <v>7.5225</v>
      </c>
      <c r="S74" s="78">
        <f t="shared" si="20"/>
        <v>1.2150000000000001</v>
      </c>
      <c r="T74" s="78">
        <f t="shared" si="26"/>
        <v>25</v>
      </c>
    </row>
    <row r="75" spans="1:20">
      <c r="A75" s="8" t="s">
        <v>117</v>
      </c>
      <c r="B75" s="220">
        <v>25</v>
      </c>
      <c r="C75" s="220">
        <v>25</v>
      </c>
      <c r="D75" s="21">
        <v>41.72</v>
      </c>
      <c r="E75" s="21">
        <v>23.33</v>
      </c>
      <c r="F75" s="21">
        <v>30.09</v>
      </c>
      <c r="G75" s="21">
        <v>4.8600000000000003</v>
      </c>
      <c r="H75" s="21">
        <f t="shared" si="16"/>
        <v>100</v>
      </c>
      <c r="I75" s="23">
        <f t="shared" si="21"/>
        <v>10.43</v>
      </c>
      <c r="J75" s="23">
        <f t="shared" si="22"/>
        <v>5.8324999999999996</v>
      </c>
      <c r="K75" s="23">
        <f t="shared" si="23"/>
        <v>7.5225</v>
      </c>
      <c r="L75" s="23">
        <f t="shared" si="24"/>
        <v>1.2150000000000001</v>
      </c>
      <c r="M75" s="204">
        <f t="shared" si="25"/>
        <v>25</v>
      </c>
      <c r="N75" s="24"/>
      <c r="P75" s="78">
        <f t="shared" si="17"/>
        <v>10.43</v>
      </c>
      <c r="Q75" s="78">
        <f t="shared" si="18"/>
        <v>5.8324999999999996</v>
      </c>
      <c r="R75" s="78">
        <f t="shared" si="19"/>
        <v>7.5225</v>
      </c>
      <c r="S75" s="78">
        <f t="shared" si="20"/>
        <v>1.2150000000000001</v>
      </c>
      <c r="T75" s="78">
        <f t="shared" si="26"/>
        <v>25</v>
      </c>
    </row>
    <row r="76" spans="1:20">
      <c r="A76" s="8" t="s">
        <v>118</v>
      </c>
      <c r="B76" s="220">
        <v>25</v>
      </c>
      <c r="C76" s="220">
        <v>25</v>
      </c>
      <c r="D76" s="21">
        <v>41.72</v>
      </c>
      <c r="E76" s="21">
        <v>23.33</v>
      </c>
      <c r="F76" s="21">
        <v>30.09</v>
      </c>
      <c r="G76" s="21">
        <v>4.8600000000000003</v>
      </c>
      <c r="H76" s="21">
        <f t="shared" si="16"/>
        <v>100</v>
      </c>
      <c r="I76" s="23">
        <f t="shared" si="21"/>
        <v>10.43</v>
      </c>
      <c r="J76" s="23">
        <f t="shared" si="22"/>
        <v>5.8324999999999996</v>
      </c>
      <c r="K76" s="23">
        <f t="shared" si="23"/>
        <v>7.5225</v>
      </c>
      <c r="L76" s="23">
        <f t="shared" si="24"/>
        <v>1.2150000000000001</v>
      </c>
      <c r="M76" s="204">
        <f t="shared" si="25"/>
        <v>25</v>
      </c>
      <c r="N76" s="24"/>
      <c r="P76" s="78">
        <f t="shared" si="17"/>
        <v>10.43</v>
      </c>
      <c r="Q76" s="78">
        <f t="shared" si="18"/>
        <v>5.8324999999999996</v>
      </c>
      <c r="R76" s="78">
        <f t="shared" si="19"/>
        <v>7.5225</v>
      </c>
      <c r="S76" s="78">
        <f t="shared" si="20"/>
        <v>1.2150000000000001</v>
      </c>
      <c r="T76" s="78">
        <f t="shared" si="26"/>
        <v>25</v>
      </c>
    </row>
    <row r="77" spans="1:20">
      <c r="A77" s="8" t="s">
        <v>119</v>
      </c>
      <c r="B77" s="220">
        <v>25</v>
      </c>
      <c r="C77" s="220">
        <v>25</v>
      </c>
      <c r="D77" s="21">
        <v>41.72</v>
      </c>
      <c r="E77" s="21">
        <v>23.33</v>
      </c>
      <c r="F77" s="21">
        <v>30.09</v>
      </c>
      <c r="G77" s="21">
        <v>4.8600000000000003</v>
      </c>
      <c r="H77" s="21">
        <f t="shared" si="16"/>
        <v>100</v>
      </c>
      <c r="I77" s="23">
        <f t="shared" si="21"/>
        <v>10.43</v>
      </c>
      <c r="J77" s="23">
        <f t="shared" si="22"/>
        <v>5.8324999999999996</v>
      </c>
      <c r="K77" s="23">
        <f t="shared" si="23"/>
        <v>7.5225</v>
      </c>
      <c r="L77" s="23">
        <f t="shared" si="24"/>
        <v>1.2150000000000001</v>
      </c>
      <c r="M77" s="204">
        <f t="shared" si="25"/>
        <v>25</v>
      </c>
      <c r="N77" s="24"/>
      <c r="P77" s="78">
        <f t="shared" si="17"/>
        <v>10.43</v>
      </c>
      <c r="Q77" s="78">
        <f t="shared" si="18"/>
        <v>5.8324999999999996</v>
      </c>
      <c r="R77" s="78">
        <f t="shared" si="19"/>
        <v>7.5225</v>
      </c>
      <c r="S77" s="78">
        <f t="shared" si="20"/>
        <v>1.2150000000000001</v>
      </c>
      <c r="T77" s="78">
        <f t="shared" si="26"/>
        <v>25</v>
      </c>
    </row>
    <row r="78" spans="1:20">
      <c r="A78" s="8" t="s">
        <v>120</v>
      </c>
      <c r="B78" s="220">
        <v>25</v>
      </c>
      <c r="C78" s="220">
        <v>25</v>
      </c>
      <c r="D78" s="21">
        <v>41.72</v>
      </c>
      <c r="E78" s="21">
        <v>23.33</v>
      </c>
      <c r="F78" s="21">
        <v>30.09</v>
      </c>
      <c r="G78" s="21">
        <v>4.8600000000000003</v>
      </c>
      <c r="H78" s="21">
        <f t="shared" si="16"/>
        <v>100</v>
      </c>
      <c r="I78" s="23">
        <f t="shared" si="21"/>
        <v>10.43</v>
      </c>
      <c r="J78" s="23">
        <f t="shared" si="22"/>
        <v>5.8324999999999996</v>
      </c>
      <c r="K78" s="23">
        <f t="shared" si="23"/>
        <v>7.5225</v>
      </c>
      <c r="L78" s="23">
        <f t="shared" si="24"/>
        <v>1.2150000000000001</v>
      </c>
      <c r="M78" s="204">
        <f t="shared" si="25"/>
        <v>25</v>
      </c>
      <c r="N78" s="24"/>
      <c r="P78" s="78">
        <f t="shared" si="17"/>
        <v>10.43</v>
      </c>
      <c r="Q78" s="78">
        <f t="shared" si="18"/>
        <v>5.8324999999999996</v>
      </c>
      <c r="R78" s="78">
        <f t="shared" si="19"/>
        <v>7.5225</v>
      </c>
      <c r="S78" s="78">
        <f t="shared" si="20"/>
        <v>1.2150000000000001</v>
      </c>
      <c r="T78" s="78">
        <f t="shared" si="26"/>
        <v>25</v>
      </c>
    </row>
    <row r="79" spans="1:20">
      <c r="A79" s="8" t="s">
        <v>121</v>
      </c>
      <c r="B79" s="220">
        <v>25</v>
      </c>
      <c r="C79" s="220">
        <v>25</v>
      </c>
      <c r="D79" s="21">
        <v>41.72</v>
      </c>
      <c r="E79" s="21">
        <v>23.33</v>
      </c>
      <c r="F79" s="21">
        <v>30.09</v>
      </c>
      <c r="G79" s="21">
        <v>4.8600000000000003</v>
      </c>
      <c r="H79" s="21">
        <f t="shared" si="16"/>
        <v>100</v>
      </c>
      <c r="I79" s="23">
        <f t="shared" si="21"/>
        <v>10.43</v>
      </c>
      <c r="J79" s="23">
        <f t="shared" si="22"/>
        <v>5.8324999999999996</v>
      </c>
      <c r="K79" s="23">
        <f t="shared" si="23"/>
        <v>7.5225</v>
      </c>
      <c r="L79" s="23">
        <f t="shared" si="24"/>
        <v>1.2150000000000001</v>
      </c>
      <c r="M79" s="204">
        <f t="shared" si="25"/>
        <v>25</v>
      </c>
      <c r="N79" s="24"/>
      <c r="P79" s="78">
        <f t="shared" si="17"/>
        <v>10.43</v>
      </c>
      <c r="Q79" s="78">
        <f t="shared" si="18"/>
        <v>5.8324999999999996</v>
      </c>
      <c r="R79" s="78">
        <f t="shared" si="19"/>
        <v>7.5225</v>
      </c>
      <c r="S79" s="78">
        <f t="shared" si="20"/>
        <v>1.2150000000000001</v>
      </c>
      <c r="T79" s="78">
        <f t="shared" si="26"/>
        <v>25</v>
      </c>
    </row>
    <row r="80" spans="1:20">
      <c r="A80" s="8" t="s">
        <v>122</v>
      </c>
      <c r="B80" s="220">
        <v>25</v>
      </c>
      <c r="C80" s="220">
        <v>25</v>
      </c>
      <c r="D80" s="21">
        <v>41.72</v>
      </c>
      <c r="E80" s="21">
        <v>23.33</v>
      </c>
      <c r="F80" s="21">
        <v>30.09</v>
      </c>
      <c r="G80" s="21">
        <v>4.8600000000000003</v>
      </c>
      <c r="H80" s="21">
        <f t="shared" si="16"/>
        <v>100</v>
      </c>
      <c r="I80" s="23">
        <f t="shared" si="21"/>
        <v>10.43</v>
      </c>
      <c r="J80" s="23">
        <f t="shared" si="22"/>
        <v>5.8324999999999996</v>
      </c>
      <c r="K80" s="23">
        <f t="shared" si="23"/>
        <v>7.5225</v>
      </c>
      <c r="L80" s="23">
        <f t="shared" si="24"/>
        <v>1.2150000000000001</v>
      </c>
      <c r="M80" s="204">
        <f t="shared" si="25"/>
        <v>25</v>
      </c>
      <c r="N80" s="24"/>
      <c r="P80" s="78">
        <f t="shared" si="17"/>
        <v>10.43</v>
      </c>
      <c r="Q80" s="78">
        <f t="shared" si="18"/>
        <v>5.8324999999999996</v>
      </c>
      <c r="R80" s="78">
        <f t="shared" si="19"/>
        <v>7.5225</v>
      </c>
      <c r="S80" s="78">
        <f t="shared" si="20"/>
        <v>1.2150000000000001</v>
      </c>
      <c r="T80" s="78">
        <f t="shared" si="26"/>
        <v>25</v>
      </c>
    </row>
    <row r="81" spans="1:20">
      <c r="A81" s="8" t="s">
        <v>123</v>
      </c>
      <c r="B81" s="220">
        <v>25</v>
      </c>
      <c r="C81" s="220">
        <v>25</v>
      </c>
      <c r="D81" s="21">
        <v>41.72</v>
      </c>
      <c r="E81" s="21">
        <v>23.33</v>
      </c>
      <c r="F81" s="21">
        <v>30.09</v>
      </c>
      <c r="G81" s="21">
        <v>4.8600000000000003</v>
      </c>
      <c r="H81" s="21">
        <f t="shared" si="16"/>
        <v>100</v>
      </c>
      <c r="I81" s="23">
        <f t="shared" si="21"/>
        <v>10.43</v>
      </c>
      <c r="J81" s="23">
        <f t="shared" si="22"/>
        <v>5.8324999999999996</v>
      </c>
      <c r="K81" s="23">
        <f t="shared" si="23"/>
        <v>7.5225</v>
      </c>
      <c r="L81" s="23">
        <f t="shared" si="24"/>
        <v>1.2150000000000001</v>
      </c>
      <c r="M81" s="204">
        <f t="shared" si="25"/>
        <v>25</v>
      </c>
      <c r="N81" s="24"/>
      <c r="P81" s="78">
        <f t="shared" si="17"/>
        <v>10.43</v>
      </c>
      <c r="Q81" s="78">
        <f t="shared" si="18"/>
        <v>5.8324999999999996</v>
      </c>
      <c r="R81" s="78">
        <f t="shared" si="19"/>
        <v>7.5225</v>
      </c>
      <c r="S81" s="78">
        <f t="shared" si="20"/>
        <v>1.2150000000000001</v>
      </c>
      <c r="T81" s="78">
        <f t="shared" si="26"/>
        <v>25</v>
      </c>
    </row>
    <row r="82" spans="1:20">
      <c r="A82" s="8" t="s">
        <v>124</v>
      </c>
      <c r="B82" s="220">
        <v>25</v>
      </c>
      <c r="C82" s="220">
        <v>25</v>
      </c>
      <c r="D82" s="21">
        <v>41.72</v>
      </c>
      <c r="E82" s="21">
        <v>23.33</v>
      </c>
      <c r="F82" s="21">
        <v>30.09</v>
      </c>
      <c r="G82" s="21">
        <v>4.8600000000000003</v>
      </c>
      <c r="H82" s="21">
        <f t="shared" si="16"/>
        <v>100</v>
      </c>
      <c r="I82" s="23">
        <f t="shared" si="21"/>
        <v>10.43</v>
      </c>
      <c r="J82" s="23">
        <f t="shared" si="22"/>
        <v>5.8324999999999996</v>
      </c>
      <c r="K82" s="23">
        <f t="shared" si="23"/>
        <v>7.5225</v>
      </c>
      <c r="L82" s="23">
        <f t="shared" si="24"/>
        <v>1.2150000000000001</v>
      </c>
      <c r="M82" s="204">
        <f t="shared" si="25"/>
        <v>25</v>
      </c>
      <c r="N82" s="24"/>
      <c r="P82" s="78">
        <f t="shared" si="17"/>
        <v>10.43</v>
      </c>
      <c r="Q82" s="78">
        <f t="shared" si="18"/>
        <v>5.8324999999999996</v>
      </c>
      <c r="R82" s="78">
        <f t="shared" si="19"/>
        <v>7.5225</v>
      </c>
      <c r="S82" s="78">
        <f t="shared" si="20"/>
        <v>1.2150000000000001</v>
      </c>
      <c r="T82" s="78">
        <f t="shared" si="26"/>
        <v>25</v>
      </c>
    </row>
    <row r="83" spans="1:20">
      <c r="A83" s="8" t="s">
        <v>125</v>
      </c>
      <c r="B83" s="220">
        <v>25</v>
      </c>
      <c r="C83" s="220">
        <v>25</v>
      </c>
      <c r="D83" s="21">
        <v>41.72</v>
      </c>
      <c r="E83" s="21">
        <v>23.33</v>
      </c>
      <c r="F83" s="21">
        <v>30.09</v>
      </c>
      <c r="G83" s="21">
        <v>4.8600000000000003</v>
      </c>
      <c r="H83" s="21">
        <f t="shared" si="16"/>
        <v>100</v>
      </c>
      <c r="I83" s="23">
        <f t="shared" si="21"/>
        <v>10.43</v>
      </c>
      <c r="J83" s="23">
        <f t="shared" si="22"/>
        <v>5.8324999999999996</v>
      </c>
      <c r="K83" s="23">
        <f t="shared" si="23"/>
        <v>7.5225</v>
      </c>
      <c r="L83" s="23">
        <f t="shared" si="24"/>
        <v>1.2150000000000001</v>
      </c>
      <c r="M83" s="204">
        <f t="shared" si="25"/>
        <v>25</v>
      </c>
      <c r="N83" s="24"/>
      <c r="P83" s="78">
        <f t="shared" si="17"/>
        <v>10.43</v>
      </c>
      <c r="Q83" s="78">
        <f t="shared" si="18"/>
        <v>5.8324999999999996</v>
      </c>
      <c r="R83" s="78">
        <f t="shared" si="19"/>
        <v>7.5225</v>
      </c>
      <c r="S83" s="78">
        <f t="shared" si="20"/>
        <v>1.2150000000000001</v>
      </c>
      <c r="T83" s="78">
        <f t="shared" si="26"/>
        <v>25</v>
      </c>
    </row>
    <row r="84" spans="1:20">
      <c r="A84" s="8" t="s">
        <v>126</v>
      </c>
      <c r="B84" s="220">
        <v>25</v>
      </c>
      <c r="C84" s="220">
        <v>25</v>
      </c>
      <c r="D84" s="21">
        <v>41.72</v>
      </c>
      <c r="E84" s="21">
        <v>23.33</v>
      </c>
      <c r="F84" s="21">
        <v>30.09</v>
      </c>
      <c r="G84" s="21">
        <v>4.8600000000000003</v>
      </c>
      <c r="H84" s="21">
        <f t="shared" si="16"/>
        <v>100</v>
      </c>
      <c r="I84" s="23">
        <f t="shared" si="21"/>
        <v>10.43</v>
      </c>
      <c r="J84" s="23">
        <f t="shared" si="22"/>
        <v>5.8324999999999996</v>
      </c>
      <c r="K84" s="23">
        <f t="shared" si="23"/>
        <v>7.5225</v>
      </c>
      <c r="L84" s="23">
        <f t="shared" si="24"/>
        <v>1.2150000000000001</v>
      </c>
      <c r="M84" s="204">
        <f t="shared" si="25"/>
        <v>25</v>
      </c>
      <c r="N84" s="24"/>
      <c r="P84" s="78">
        <f t="shared" si="17"/>
        <v>10.43</v>
      </c>
      <c r="Q84" s="78">
        <f t="shared" si="18"/>
        <v>5.8324999999999996</v>
      </c>
      <c r="R84" s="78">
        <f t="shared" si="19"/>
        <v>7.5225</v>
      </c>
      <c r="S84" s="78">
        <f t="shared" si="20"/>
        <v>1.2150000000000001</v>
      </c>
      <c r="T84" s="78">
        <f t="shared" si="26"/>
        <v>25</v>
      </c>
    </row>
    <row r="85" spans="1:20">
      <c r="A85" s="8" t="s">
        <v>127</v>
      </c>
      <c r="B85" s="220">
        <v>25</v>
      </c>
      <c r="C85" s="220">
        <v>25</v>
      </c>
      <c r="D85" s="21">
        <v>41.72</v>
      </c>
      <c r="E85" s="21">
        <v>23.33</v>
      </c>
      <c r="F85" s="21">
        <v>30.09</v>
      </c>
      <c r="G85" s="21">
        <v>4.8600000000000003</v>
      </c>
      <c r="H85" s="21">
        <f t="shared" si="16"/>
        <v>100</v>
      </c>
      <c r="I85" s="23">
        <f t="shared" si="21"/>
        <v>10.43</v>
      </c>
      <c r="J85" s="23">
        <f t="shared" si="22"/>
        <v>5.8324999999999996</v>
      </c>
      <c r="K85" s="23">
        <f t="shared" si="23"/>
        <v>7.5225</v>
      </c>
      <c r="L85" s="23">
        <f t="shared" si="24"/>
        <v>1.2150000000000001</v>
      </c>
      <c r="M85" s="204">
        <f t="shared" si="25"/>
        <v>25</v>
      </c>
      <c r="N85" s="24"/>
      <c r="P85" s="78">
        <f t="shared" si="17"/>
        <v>10.43</v>
      </c>
      <c r="Q85" s="78">
        <f t="shared" si="18"/>
        <v>5.8324999999999996</v>
      </c>
      <c r="R85" s="78">
        <f t="shared" si="19"/>
        <v>7.5225</v>
      </c>
      <c r="S85" s="78">
        <f t="shared" si="20"/>
        <v>1.2150000000000001</v>
      </c>
      <c r="T85" s="78">
        <f t="shared" si="26"/>
        <v>25</v>
      </c>
    </row>
    <row r="86" spans="1:20">
      <c r="A86" s="8" t="s">
        <v>128</v>
      </c>
      <c r="B86" s="220">
        <v>25</v>
      </c>
      <c r="C86" s="220">
        <v>25</v>
      </c>
      <c r="D86" s="21">
        <v>41.72</v>
      </c>
      <c r="E86" s="21">
        <v>23.33</v>
      </c>
      <c r="F86" s="21">
        <v>30.09</v>
      </c>
      <c r="G86" s="21">
        <v>4.8600000000000003</v>
      </c>
      <c r="H86" s="21">
        <f t="shared" si="16"/>
        <v>100</v>
      </c>
      <c r="I86" s="23">
        <f t="shared" si="21"/>
        <v>10.43</v>
      </c>
      <c r="J86" s="23">
        <f t="shared" si="22"/>
        <v>5.8324999999999996</v>
      </c>
      <c r="K86" s="23">
        <f t="shared" si="23"/>
        <v>7.5225</v>
      </c>
      <c r="L86" s="23">
        <f t="shared" si="24"/>
        <v>1.2150000000000001</v>
      </c>
      <c r="M86" s="204">
        <f t="shared" si="25"/>
        <v>25</v>
      </c>
      <c r="N86" s="24"/>
      <c r="P86" s="78">
        <f t="shared" si="17"/>
        <v>10.43</v>
      </c>
      <c r="Q86" s="78">
        <f t="shared" si="18"/>
        <v>5.8324999999999996</v>
      </c>
      <c r="R86" s="78">
        <f t="shared" si="19"/>
        <v>7.5225</v>
      </c>
      <c r="S86" s="78">
        <f t="shared" si="20"/>
        <v>1.2150000000000001</v>
      </c>
      <c r="T86" s="78">
        <f t="shared" si="26"/>
        <v>25</v>
      </c>
    </row>
    <row r="87" spans="1:20">
      <c r="A87" s="8" t="s">
        <v>129</v>
      </c>
      <c r="B87" s="220">
        <v>25</v>
      </c>
      <c r="C87" s="220">
        <v>25</v>
      </c>
      <c r="D87" s="21">
        <v>41.72</v>
      </c>
      <c r="E87" s="21">
        <v>23.33</v>
      </c>
      <c r="F87" s="21">
        <v>30.09</v>
      </c>
      <c r="G87" s="21">
        <v>4.8600000000000003</v>
      </c>
      <c r="H87" s="21">
        <f t="shared" si="16"/>
        <v>100</v>
      </c>
      <c r="I87" s="23">
        <f t="shared" si="21"/>
        <v>10.43</v>
      </c>
      <c r="J87" s="23">
        <f t="shared" si="22"/>
        <v>5.8324999999999996</v>
      </c>
      <c r="K87" s="23">
        <f t="shared" si="23"/>
        <v>7.5225</v>
      </c>
      <c r="L87" s="23">
        <f t="shared" si="24"/>
        <v>1.2150000000000001</v>
      </c>
      <c r="M87" s="204">
        <f t="shared" si="25"/>
        <v>25</v>
      </c>
      <c r="N87" s="24"/>
      <c r="P87" s="78">
        <f t="shared" si="17"/>
        <v>10.43</v>
      </c>
      <c r="Q87" s="78">
        <f t="shared" si="18"/>
        <v>5.8324999999999996</v>
      </c>
      <c r="R87" s="78">
        <f t="shared" si="19"/>
        <v>7.5225</v>
      </c>
      <c r="S87" s="78">
        <f t="shared" si="20"/>
        <v>1.2150000000000001</v>
      </c>
      <c r="T87" s="78">
        <f t="shared" si="26"/>
        <v>25</v>
      </c>
    </row>
    <row r="88" spans="1:20">
      <c r="A88" s="8" t="s">
        <v>130</v>
      </c>
      <c r="B88" s="220">
        <v>25</v>
      </c>
      <c r="C88" s="220">
        <v>25</v>
      </c>
      <c r="D88" s="21">
        <v>41.72</v>
      </c>
      <c r="E88" s="21">
        <v>23.33</v>
      </c>
      <c r="F88" s="21">
        <v>30.09</v>
      </c>
      <c r="G88" s="21">
        <v>4.8600000000000003</v>
      </c>
      <c r="H88" s="21">
        <f t="shared" si="16"/>
        <v>100</v>
      </c>
      <c r="I88" s="23">
        <f t="shared" si="21"/>
        <v>10.43</v>
      </c>
      <c r="J88" s="23">
        <f t="shared" si="22"/>
        <v>5.8324999999999996</v>
      </c>
      <c r="K88" s="23">
        <f t="shared" si="23"/>
        <v>7.5225</v>
      </c>
      <c r="L88" s="23">
        <f t="shared" si="24"/>
        <v>1.2150000000000001</v>
      </c>
      <c r="M88" s="204">
        <f t="shared" si="25"/>
        <v>25</v>
      </c>
      <c r="N88" s="24"/>
      <c r="P88" s="78">
        <f t="shared" si="17"/>
        <v>10.43</v>
      </c>
      <c r="Q88" s="78">
        <f t="shared" si="18"/>
        <v>5.8324999999999996</v>
      </c>
      <c r="R88" s="78">
        <f t="shared" si="19"/>
        <v>7.5225</v>
      </c>
      <c r="S88" s="78">
        <f t="shared" si="20"/>
        <v>1.2150000000000001</v>
      </c>
      <c r="T88" s="78">
        <f t="shared" si="26"/>
        <v>25</v>
      </c>
    </row>
    <row r="89" spans="1:20">
      <c r="A89" s="8" t="s">
        <v>131</v>
      </c>
      <c r="B89" s="220">
        <v>25</v>
      </c>
      <c r="C89" s="220">
        <v>25</v>
      </c>
      <c r="D89" s="21">
        <v>41.72</v>
      </c>
      <c r="E89" s="21">
        <v>23.33</v>
      </c>
      <c r="F89" s="21">
        <v>30.09</v>
      </c>
      <c r="G89" s="21">
        <v>4.8600000000000003</v>
      </c>
      <c r="H89" s="21">
        <f t="shared" si="16"/>
        <v>100</v>
      </c>
      <c r="I89" s="23">
        <f t="shared" si="21"/>
        <v>10.43</v>
      </c>
      <c r="J89" s="23">
        <f t="shared" si="22"/>
        <v>5.8324999999999996</v>
      </c>
      <c r="K89" s="23">
        <f t="shared" si="23"/>
        <v>7.5225</v>
      </c>
      <c r="L89" s="23">
        <f t="shared" si="24"/>
        <v>1.2150000000000001</v>
      </c>
      <c r="M89" s="204">
        <f t="shared" si="25"/>
        <v>25</v>
      </c>
      <c r="N89" s="24"/>
      <c r="P89" s="78">
        <f t="shared" si="17"/>
        <v>10.43</v>
      </c>
      <c r="Q89" s="78">
        <f t="shared" si="18"/>
        <v>5.8324999999999996</v>
      </c>
      <c r="R89" s="78">
        <f t="shared" si="19"/>
        <v>7.5225</v>
      </c>
      <c r="S89" s="78">
        <f t="shared" si="20"/>
        <v>1.2150000000000001</v>
      </c>
      <c r="T89" s="78">
        <f t="shared" si="26"/>
        <v>25</v>
      </c>
    </row>
    <row r="90" spans="1:20">
      <c r="A90" s="8" t="s">
        <v>132</v>
      </c>
      <c r="B90" s="220">
        <v>25</v>
      </c>
      <c r="C90" s="220">
        <v>25</v>
      </c>
      <c r="D90" s="21">
        <v>41.72</v>
      </c>
      <c r="E90" s="21">
        <v>23.33</v>
      </c>
      <c r="F90" s="21">
        <v>30.09</v>
      </c>
      <c r="G90" s="21">
        <v>4.8600000000000003</v>
      </c>
      <c r="H90" s="21">
        <f t="shared" si="16"/>
        <v>100</v>
      </c>
      <c r="I90" s="23">
        <f t="shared" si="21"/>
        <v>10.43</v>
      </c>
      <c r="J90" s="23">
        <f t="shared" si="22"/>
        <v>5.8324999999999996</v>
      </c>
      <c r="K90" s="23">
        <f t="shared" si="23"/>
        <v>7.5225</v>
      </c>
      <c r="L90" s="23">
        <f t="shared" si="24"/>
        <v>1.2150000000000001</v>
      </c>
      <c r="M90" s="204">
        <f t="shared" si="25"/>
        <v>25</v>
      </c>
      <c r="N90" s="24"/>
      <c r="P90" s="78">
        <f t="shared" si="17"/>
        <v>10.43</v>
      </c>
      <c r="Q90" s="78">
        <f t="shared" si="18"/>
        <v>5.8324999999999996</v>
      </c>
      <c r="R90" s="78">
        <f t="shared" si="19"/>
        <v>7.5225</v>
      </c>
      <c r="S90" s="78">
        <f t="shared" si="20"/>
        <v>1.2150000000000001</v>
      </c>
      <c r="T90" s="78">
        <f t="shared" si="26"/>
        <v>25</v>
      </c>
    </row>
    <row r="91" spans="1:20">
      <c r="A91" s="8" t="s">
        <v>133</v>
      </c>
      <c r="B91" s="220">
        <v>25</v>
      </c>
      <c r="C91" s="220">
        <v>25</v>
      </c>
      <c r="D91" s="21">
        <v>41.72</v>
      </c>
      <c r="E91" s="21">
        <v>23.33</v>
      </c>
      <c r="F91" s="21">
        <v>30.09</v>
      </c>
      <c r="G91" s="21">
        <v>4.8600000000000003</v>
      </c>
      <c r="H91" s="21">
        <f t="shared" si="16"/>
        <v>100</v>
      </c>
      <c r="I91" s="23">
        <f t="shared" si="21"/>
        <v>10.43</v>
      </c>
      <c r="J91" s="23">
        <f t="shared" si="22"/>
        <v>5.8324999999999996</v>
      </c>
      <c r="K91" s="23">
        <f t="shared" si="23"/>
        <v>7.5225</v>
      </c>
      <c r="L91" s="23">
        <f t="shared" si="24"/>
        <v>1.2150000000000001</v>
      </c>
      <c r="M91" s="204">
        <f t="shared" si="25"/>
        <v>25</v>
      </c>
      <c r="N91" s="24"/>
      <c r="P91" s="78">
        <f t="shared" si="17"/>
        <v>10.43</v>
      </c>
      <c r="Q91" s="78">
        <f t="shared" si="18"/>
        <v>5.8324999999999996</v>
      </c>
      <c r="R91" s="78">
        <f t="shared" si="19"/>
        <v>7.5225</v>
      </c>
      <c r="S91" s="78">
        <f t="shared" si="20"/>
        <v>1.2150000000000001</v>
      </c>
      <c r="T91" s="78">
        <f t="shared" si="26"/>
        <v>25</v>
      </c>
    </row>
    <row r="92" spans="1:20">
      <c r="A92" s="8" t="s">
        <v>134</v>
      </c>
      <c r="B92" s="220">
        <v>25</v>
      </c>
      <c r="C92" s="220">
        <v>25</v>
      </c>
      <c r="D92" s="21">
        <v>41.72</v>
      </c>
      <c r="E92" s="21">
        <v>23.33</v>
      </c>
      <c r="F92" s="21">
        <v>30.09</v>
      </c>
      <c r="G92" s="21">
        <v>4.8600000000000003</v>
      </c>
      <c r="H92" s="21">
        <f t="shared" si="16"/>
        <v>100</v>
      </c>
      <c r="I92" s="23">
        <f t="shared" si="21"/>
        <v>10.43</v>
      </c>
      <c r="J92" s="23">
        <f t="shared" si="22"/>
        <v>5.8324999999999996</v>
      </c>
      <c r="K92" s="23">
        <f t="shared" si="23"/>
        <v>7.5225</v>
      </c>
      <c r="L92" s="23">
        <f t="shared" si="24"/>
        <v>1.2150000000000001</v>
      </c>
      <c r="M92" s="204">
        <f t="shared" si="25"/>
        <v>25</v>
      </c>
      <c r="N92" s="24"/>
      <c r="P92" s="78">
        <f t="shared" si="17"/>
        <v>10.43</v>
      </c>
      <c r="Q92" s="78">
        <f t="shared" si="18"/>
        <v>5.8324999999999996</v>
      </c>
      <c r="R92" s="78">
        <f t="shared" si="19"/>
        <v>7.5225</v>
      </c>
      <c r="S92" s="78">
        <f t="shared" si="20"/>
        <v>1.2150000000000001</v>
      </c>
      <c r="T92" s="78">
        <f t="shared" si="26"/>
        <v>25</v>
      </c>
    </row>
    <row r="93" spans="1:20">
      <c r="A93" s="8" t="s">
        <v>135</v>
      </c>
      <c r="B93" s="220">
        <v>25</v>
      </c>
      <c r="C93" s="220">
        <v>25</v>
      </c>
      <c r="D93" s="21">
        <v>41.72</v>
      </c>
      <c r="E93" s="21">
        <v>23.33</v>
      </c>
      <c r="F93" s="21">
        <v>30.09</v>
      </c>
      <c r="G93" s="21">
        <v>4.8600000000000003</v>
      </c>
      <c r="H93" s="21">
        <f t="shared" si="16"/>
        <v>100</v>
      </c>
      <c r="I93" s="23">
        <f t="shared" si="21"/>
        <v>10.43</v>
      </c>
      <c r="J93" s="23">
        <f t="shared" si="22"/>
        <v>5.8324999999999996</v>
      </c>
      <c r="K93" s="23">
        <f t="shared" si="23"/>
        <v>7.5225</v>
      </c>
      <c r="L93" s="23">
        <f t="shared" si="24"/>
        <v>1.2150000000000001</v>
      </c>
      <c r="M93" s="204">
        <f t="shared" si="25"/>
        <v>25</v>
      </c>
      <c r="N93" s="24"/>
      <c r="P93" s="78">
        <f t="shared" si="17"/>
        <v>10.43</v>
      </c>
      <c r="Q93" s="78">
        <f t="shared" si="18"/>
        <v>5.8324999999999996</v>
      </c>
      <c r="R93" s="78">
        <f t="shared" si="19"/>
        <v>7.5225</v>
      </c>
      <c r="S93" s="78">
        <f t="shared" si="20"/>
        <v>1.2150000000000001</v>
      </c>
      <c r="T93" s="78">
        <f t="shared" si="26"/>
        <v>25</v>
      </c>
    </row>
    <row r="94" spans="1:20">
      <c r="A94" s="8" t="s">
        <v>136</v>
      </c>
      <c r="B94" s="220">
        <v>25</v>
      </c>
      <c r="C94" s="220">
        <v>25</v>
      </c>
      <c r="D94" s="21">
        <v>41.72</v>
      </c>
      <c r="E94" s="21">
        <v>23.33</v>
      </c>
      <c r="F94" s="21">
        <v>30.09</v>
      </c>
      <c r="G94" s="21">
        <v>4.8600000000000003</v>
      </c>
      <c r="H94" s="21">
        <f t="shared" si="16"/>
        <v>100</v>
      </c>
      <c r="I94" s="23">
        <f t="shared" si="21"/>
        <v>10.43</v>
      </c>
      <c r="J94" s="23">
        <f t="shared" si="22"/>
        <v>5.8324999999999996</v>
      </c>
      <c r="K94" s="23">
        <f t="shared" si="23"/>
        <v>7.5225</v>
      </c>
      <c r="L94" s="23">
        <f t="shared" si="24"/>
        <v>1.2150000000000001</v>
      </c>
      <c r="M94" s="204">
        <f t="shared" si="25"/>
        <v>25</v>
      </c>
      <c r="N94" s="24"/>
      <c r="P94" s="78">
        <f t="shared" si="17"/>
        <v>10.43</v>
      </c>
      <c r="Q94" s="78">
        <f t="shared" si="18"/>
        <v>5.8324999999999996</v>
      </c>
      <c r="R94" s="78">
        <f t="shared" si="19"/>
        <v>7.5225</v>
      </c>
      <c r="S94" s="78">
        <f t="shared" si="20"/>
        <v>1.2150000000000001</v>
      </c>
      <c r="T94" s="78">
        <f t="shared" si="26"/>
        <v>25</v>
      </c>
    </row>
    <row r="95" spans="1:20">
      <c r="A95" s="8" t="s">
        <v>137</v>
      </c>
      <c r="B95" s="220">
        <v>25</v>
      </c>
      <c r="C95" s="220">
        <v>25</v>
      </c>
      <c r="D95" s="21">
        <v>41.72</v>
      </c>
      <c r="E95" s="21">
        <v>23.33</v>
      </c>
      <c r="F95" s="21">
        <v>30.09</v>
      </c>
      <c r="G95" s="21">
        <v>4.8600000000000003</v>
      </c>
      <c r="H95" s="21">
        <f t="shared" si="16"/>
        <v>100</v>
      </c>
      <c r="I95" s="23">
        <f t="shared" si="21"/>
        <v>10.43</v>
      </c>
      <c r="J95" s="23">
        <f t="shared" si="22"/>
        <v>5.8324999999999996</v>
      </c>
      <c r="K95" s="23">
        <f t="shared" si="23"/>
        <v>7.5225</v>
      </c>
      <c r="L95" s="23">
        <f t="shared" si="24"/>
        <v>1.2150000000000001</v>
      </c>
      <c r="M95" s="204">
        <f t="shared" si="25"/>
        <v>25</v>
      </c>
      <c r="N95" s="24"/>
      <c r="P95" s="78">
        <f t="shared" si="17"/>
        <v>10.43</v>
      </c>
      <c r="Q95" s="78">
        <f t="shared" si="18"/>
        <v>5.8324999999999996</v>
      </c>
      <c r="R95" s="78">
        <f t="shared" si="19"/>
        <v>7.5225</v>
      </c>
      <c r="S95" s="78">
        <f t="shared" si="20"/>
        <v>1.2150000000000001</v>
      </c>
      <c r="T95" s="78">
        <f t="shared" si="26"/>
        <v>25</v>
      </c>
    </row>
    <row r="96" spans="1:20">
      <c r="A96" s="8" t="s">
        <v>138</v>
      </c>
      <c r="B96" s="220">
        <v>25</v>
      </c>
      <c r="C96" s="220">
        <v>25</v>
      </c>
      <c r="D96" s="21">
        <v>41.72</v>
      </c>
      <c r="E96" s="21">
        <v>23.33</v>
      </c>
      <c r="F96" s="21">
        <v>30.09</v>
      </c>
      <c r="G96" s="21">
        <v>4.8600000000000003</v>
      </c>
      <c r="H96" s="21">
        <f t="shared" si="16"/>
        <v>100</v>
      </c>
      <c r="I96" s="23">
        <f t="shared" si="21"/>
        <v>10.43</v>
      </c>
      <c r="J96" s="23">
        <f t="shared" si="22"/>
        <v>5.8324999999999996</v>
      </c>
      <c r="K96" s="23">
        <f t="shared" si="23"/>
        <v>7.5225</v>
      </c>
      <c r="L96" s="23">
        <f t="shared" si="24"/>
        <v>1.2150000000000001</v>
      </c>
      <c r="M96" s="204">
        <f t="shared" si="25"/>
        <v>25</v>
      </c>
      <c r="N96" s="24"/>
      <c r="P96" s="78">
        <f t="shared" si="17"/>
        <v>10.43</v>
      </c>
      <c r="Q96" s="78">
        <f t="shared" si="18"/>
        <v>5.8324999999999996</v>
      </c>
      <c r="R96" s="78">
        <f t="shared" si="19"/>
        <v>7.5225</v>
      </c>
      <c r="S96" s="78">
        <f t="shared" si="20"/>
        <v>1.2150000000000001</v>
      </c>
      <c r="T96" s="78">
        <f t="shared" si="26"/>
        <v>25</v>
      </c>
    </row>
    <row r="97" spans="1:23">
      <c r="A97" s="8" t="s">
        <v>139</v>
      </c>
      <c r="B97" s="220">
        <v>25</v>
      </c>
      <c r="C97" s="220">
        <v>25</v>
      </c>
      <c r="D97" s="21">
        <v>41.72</v>
      </c>
      <c r="E97" s="21">
        <v>23.33</v>
      </c>
      <c r="F97" s="21">
        <v>30.09</v>
      </c>
      <c r="G97" s="21">
        <v>4.8600000000000003</v>
      </c>
      <c r="H97" s="21">
        <f t="shared" si="16"/>
        <v>100</v>
      </c>
      <c r="I97" s="23">
        <f t="shared" si="21"/>
        <v>10.43</v>
      </c>
      <c r="J97" s="23">
        <f t="shared" si="22"/>
        <v>5.8324999999999996</v>
      </c>
      <c r="K97" s="23">
        <f t="shared" si="23"/>
        <v>7.5225</v>
      </c>
      <c r="L97" s="23">
        <f t="shared" si="24"/>
        <v>1.2150000000000001</v>
      </c>
      <c r="M97" s="204">
        <f t="shared" si="25"/>
        <v>25</v>
      </c>
      <c r="N97" s="24"/>
      <c r="P97" s="78">
        <f t="shared" si="17"/>
        <v>10.43</v>
      </c>
      <c r="Q97" s="78">
        <f t="shared" si="18"/>
        <v>5.8324999999999996</v>
      </c>
      <c r="R97" s="78">
        <f t="shared" si="19"/>
        <v>7.5225</v>
      </c>
      <c r="S97" s="78">
        <f t="shared" si="20"/>
        <v>1.2150000000000001</v>
      </c>
      <c r="T97" s="78">
        <f t="shared" si="26"/>
        <v>25</v>
      </c>
    </row>
    <row r="98" spans="1:23" ht="15.75" thickBot="1">
      <c r="A98" s="8" t="s">
        <v>140</v>
      </c>
      <c r="B98" s="220">
        <v>25</v>
      </c>
      <c r="C98" s="220">
        <v>25</v>
      </c>
      <c r="D98" s="21">
        <v>41.72</v>
      </c>
      <c r="E98" s="21">
        <v>23.33</v>
      </c>
      <c r="F98" s="21">
        <v>30.09</v>
      </c>
      <c r="G98" s="21">
        <v>4.8600000000000003</v>
      </c>
      <c r="H98" s="21">
        <f t="shared" si="16"/>
        <v>100</v>
      </c>
      <c r="I98" s="23">
        <f t="shared" si="21"/>
        <v>10.43</v>
      </c>
      <c r="J98" s="23">
        <f t="shared" si="22"/>
        <v>5.8324999999999996</v>
      </c>
      <c r="K98" s="23">
        <f t="shared" si="23"/>
        <v>7.5225</v>
      </c>
      <c r="L98" s="23">
        <f t="shared" si="24"/>
        <v>1.2150000000000001</v>
      </c>
      <c r="M98" s="204">
        <f t="shared" si="25"/>
        <v>25</v>
      </c>
      <c r="N98" s="24"/>
      <c r="P98" s="78">
        <f t="shared" si="17"/>
        <v>10.43</v>
      </c>
      <c r="Q98" s="78">
        <f t="shared" si="18"/>
        <v>5.8324999999999996</v>
      </c>
      <c r="R98" s="78">
        <f t="shared" si="19"/>
        <v>7.5225</v>
      </c>
      <c r="S98" s="78">
        <f t="shared" si="20"/>
        <v>1.2150000000000001</v>
      </c>
      <c r="T98" s="78">
        <f t="shared" si="26"/>
        <v>25</v>
      </c>
    </row>
    <row r="99" spans="1:23" ht="15.75" thickBot="1">
      <c r="A99" s="8" t="s">
        <v>175</v>
      </c>
      <c r="B99" s="22">
        <f t="shared" ref="B99:H99" si="27">SUM(B3:B98)/4000</f>
        <v>0.60150000000000003</v>
      </c>
      <c r="C99" s="22">
        <f t="shared" si="27"/>
        <v>0.60150000000000003</v>
      </c>
      <c r="D99" s="22">
        <f t="shared" si="27"/>
        <v>1.0012799999999979</v>
      </c>
      <c r="E99" s="22">
        <f t="shared" si="27"/>
        <v>0.55991999999999931</v>
      </c>
      <c r="F99" s="22">
        <f t="shared" si="27"/>
        <v>0.72216000000000047</v>
      </c>
      <c r="G99" s="22">
        <f t="shared" si="27"/>
        <v>0.11664000000000023</v>
      </c>
      <c r="H99" s="22">
        <f t="shared" si="27"/>
        <v>2.4</v>
      </c>
      <c r="I99" s="205">
        <f>SUM(I3:I98)/4000</f>
        <v>0.2509457999999995</v>
      </c>
      <c r="J99" s="205">
        <f t="shared" ref="J99:M99" si="28">SUM(J3:J98)/4000</f>
        <v>0.14032994999999979</v>
      </c>
      <c r="K99" s="205">
        <f t="shared" si="28"/>
        <v>0.18099135000000011</v>
      </c>
      <c r="L99" s="205">
        <f t="shared" si="28"/>
        <v>2.9232900000000058E-2</v>
      </c>
      <c r="M99" s="206">
        <f t="shared" si="28"/>
        <v>0.60150000000000003</v>
      </c>
      <c r="N99" s="25"/>
      <c r="P99" s="78">
        <f>SUM(P3:P98)/4000</f>
        <v>0.2509457999999995</v>
      </c>
      <c r="Q99" s="78">
        <f t="shared" ref="Q99:S99" si="29">SUM(Q3:Q98)/4000</f>
        <v>0.14032994999999979</v>
      </c>
      <c r="R99" s="78">
        <f t="shared" si="29"/>
        <v>0.18099135000000011</v>
      </c>
      <c r="S99" s="78">
        <f t="shared" si="29"/>
        <v>2.9232900000000058E-2</v>
      </c>
      <c r="T99" s="78">
        <f t="shared" si="26"/>
        <v>0.60149999999999937</v>
      </c>
      <c r="U99" s="86"/>
      <c r="V99" s="86"/>
      <c r="W99" s="86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37" t="s">
        <v>229</v>
      </c>
      <c r="B1" s="237"/>
      <c r="C1" s="237"/>
      <c r="D1" s="237"/>
      <c r="E1" s="109"/>
      <c r="F1" s="109"/>
      <c r="G1" s="237" t="s">
        <v>44</v>
      </c>
      <c r="H1" s="238" t="s">
        <v>230</v>
      </c>
      <c r="I1" s="239"/>
      <c r="J1" s="239"/>
      <c r="K1" s="239"/>
      <c r="L1" s="239"/>
      <c r="M1" s="240"/>
      <c r="N1" s="238" t="s">
        <v>231</v>
      </c>
      <c r="O1" s="239"/>
      <c r="P1" s="239"/>
      <c r="Q1" s="239"/>
      <c r="R1" s="239"/>
      <c r="S1" s="240"/>
      <c r="T1">
        <v>3</v>
      </c>
      <c r="U1" s="241" t="s">
        <v>343</v>
      </c>
      <c r="V1" s="242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37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45059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1.27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1.27</v>
      </c>
      <c r="W3">
        <v>0</v>
      </c>
      <c r="X3">
        <v>0</v>
      </c>
      <c r="Y3">
        <v>1.27</v>
      </c>
      <c r="Z3">
        <v>0</v>
      </c>
    </row>
    <row r="4" spans="1:26">
      <c r="D4" t="s">
        <v>490</v>
      </c>
      <c r="F4" t="s">
        <v>488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0.68</v>
      </c>
      <c r="N4" s="115">
        <v>0</v>
      </c>
      <c r="O4" s="88">
        <v>0</v>
      </c>
      <c r="P4" s="88">
        <v>-4</v>
      </c>
      <c r="Q4" s="88">
        <v>0</v>
      </c>
      <c r="R4" s="88">
        <v>0</v>
      </c>
      <c r="S4" s="116">
        <v>0</v>
      </c>
      <c r="U4" s="115">
        <v>-4</v>
      </c>
      <c r="V4" s="116">
        <v>0.68</v>
      </c>
      <c r="W4">
        <v>0</v>
      </c>
      <c r="X4">
        <v>0</v>
      </c>
      <c r="Y4">
        <v>0.68</v>
      </c>
      <c r="Z4">
        <v>-4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0.24</v>
      </c>
      <c r="N5" s="115">
        <v>0</v>
      </c>
      <c r="O5" s="88">
        <v>-10</v>
      </c>
      <c r="P5" s="88">
        <v>-10</v>
      </c>
      <c r="Q5" s="88">
        <v>0</v>
      </c>
      <c r="R5" s="88">
        <v>0</v>
      </c>
      <c r="S5" s="116">
        <v>0</v>
      </c>
      <c r="U5" s="115">
        <v>-20</v>
      </c>
      <c r="V5" s="116">
        <v>0.24</v>
      </c>
      <c r="W5">
        <v>0</v>
      </c>
      <c r="X5">
        <v>-10</v>
      </c>
      <c r="Y5">
        <v>0.24</v>
      </c>
      <c r="Z5">
        <v>-10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-25</v>
      </c>
      <c r="P6" s="88">
        <v>-17</v>
      </c>
      <c r="Q6" s="88">
        <v>0</v>
      </c>
      <c r="R6" s="88">
        <v>0</v>
      </c>
      <c r="S6" s="116">
        <v>0</v>
      </c>
      <c r="U6" s="115">
        <v>-42</v>
      </c>
      <c r="V6" s="116">
        <v>0</v>
      </c>
      <c r="W6">
        <v>0</v>
      </c>
      <c r="X6">
        <v>-25</v>
      </c>
      <c r="Y6">
        <v>0</v>
      </c>
      <c r="Z6">
        <v>-17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-35</v>
      </c>
      <c r="P7" s="88">
        <v>-23</v>
      </c>
      <c r="Q7" s="88">
        <v>0</v>
      </c>
      <c r="R7" s="88">
        <v>0</v>
      </c>
      <c r="S7" s="116">
        <v>0</v>
      </c>
      <c r="U7" s="115">
        <v>-58</v>
      </c>
      <c r="V7" s="116">
        <v>0</v>
      </c>
      <c r="W7">
        <v>0</v>
      </c>
      <c r="X7">
        <v>-35</v>
      </c>
      <c r="Y7">
        <v>0</v>
      </c>
      <c r="Z7">
        <v>-23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-45</v>
      </c>
      <c r="P8" s="88">
        <v>-29</v>
      </c>
      <c r="Q8" s="88">
        <v>0</v>
      </c>
      <c r="R8" s="88">
        <v>0</v>
      </c>
      <c r="S8" s="116">
        <v>0</v>
      </c>
      <c r="U8" s="115">
        <v>-74</v>
      </c>
      <c r="V8" s="116">
        <v>0</v>
      </c>
      <c r="W8">
        <v>0</v>
      </c>
      <c r="X8">
        <v>-45</v>
      </c>
      <c r="Y8">
        <v>0</v>
      </c>
      <c r="Z8">
        <v>-29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-55</v>
      </c>
      <c r="P9" s="88">
        <v>-62</v>
      </c>
      <c r="Q9" s="88">
        <v>0</v>
      </c>
      <c r="R9" s="88">
        <v>0</v>
      </c>
      <c r="S9" s="116">
        <v>0</v>
      </c>
      <c r="U9" s="115">
        <v>-117</v>
      </c>
      <c r="V9" s="116">
        <v>0</v>
      </c>
      <c r="W9">
        <v>0</v>
      </c>
      <c r="X9">
        <v>-55</v>
      </c>
      <c r="Y9">
        <v>0</v>
      </c>
      <c r="Z9">
        <v>-62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-60</v>
      </c>
      <c r="P10" s="88">
        <v>-70</v>
      </c>
      <c r="Q10" s="88">
        <v>0</v>
      </c>
      <c r="R10" s="88">
        <v>0</v>
      </c>
      <c r="S10" s="116">
        <v>0</v>
      </c>
      <c r="U10" s="115">
        <v>-130</v>
      </c>
      <c r="V10" s="116">
        <v>0</v>
      </c>
      <c r="W10">
        <v>0</v>
      </c>
      <c r="X10">
        <v>-60</v>
      </c>
      <c r="Y10">
        <v>0</v>
      </c>
      <c r="Z10">
        <v>-70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-105</v>
      </c>
      <c r="P11" s="88">
        <v>-95</v>
      </c>
      <c r="Q11" s="88">
        <v>0</v>
      </c>
      <c r="R11" s="88">
        <v>0</v>
      </c>
      <c r="S11" s="116">
        <v>0</v>
      </c>
      <c r="U11" s="115">
        <v>-200</v>
      </c>
      <c r="V11" s="116">
        <v>0</v>
      </c>
      <c r="W11">
        <v>0</v>
      </c>
      <c r="X11">
        <v>-105</v>
      </c>
      <c r="Y11">
        <v>0</v>
      </c>
      <c r="Z11">
        <v>-95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-130</v>
      </c>
      <c r="P12" s="88">
        <v>-112</v>
      </c>
      <c r="Q12" s="88">
        <v>0</v>
      </c>
      <c r="R12" s="88">
        <v>0</v>
      </c>
      <c r="S12" s="116">
        <v>0</v>
      </c>
      <c r="U12" s="115">
        <v>-242</v>
      </c>
      <c r="V12" s="116">
        <v>0</v>
      </c>
      <c r="W12">
        <v>0</v>
      </c>
      <c r="X12">
        <v>-130</v>
      </c>
      <c r="Y12">
        <v>0</v>
      </c>
      <c r="Z12">
        <v>-112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-119</v>
      </c>
      <c r="P13" s="88">
        <v>-139</v>
      </c>
      <c r="Q13" s="88">
        <v>0</v>
      </c>
      <c r="R13" s="88">
        <v>0</v>
      </c>
      <c r="S13" s="116">
        <v>0</v>
      </c>
      <c r="U13" s="115">
        <v>-258</v>
      </c>
      <c r="V13" s="116">
        <v>0</v>
      </c>
      <c r="W13">
        <v>0</v>
      </c>
      <c r="X13">
        <v>-119</v>
      </c>
      <c r="Y13">
        <v>0</v>
      </c>
      <c r="Z13">
        <v>-139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-144</v>
      </c>
      <c r="P14" s="88">
        <v>-177</v>
      </c>
      <c r="Q14" s="88">
        <v>0</v>
      </c>
      <c r="R14" s="88">
        <v>0</v>
      </c>
      <c r="S14" s="116">
        <v>0</v>
      </c>
      <c r="U14" s="115">
        <v>-321</v>
      </c>
      <c r="V14" s="116">
        <v>0</v>
      </c>
      <c r="W14">
        <v>0</v>
      </c>
      <c r="X14">
        <v>-144</v>
      </c>
      <c r="Y14">
        <v>0</v>
      </c>
      <c r="Z14">
        <v>-177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-114</v>
      </c>
      <c r="P15" s="88">
        <v>-189</v>
      </c>
      <c r="Q15" s="88">
        <v>0</v>
      </c>
      <c r="R15" s="88">
        <v>0</v>
      </c>
      <c r="S15" s="116">
        <v>0</v>
      </c>
      <c r="U15" s="115">
        <v>-303</v>
      </c>
      <c r="V15" s="116">
        <v>0</v>
      </c>
      <c r="W15">
        <v>0</v>
      </c>
      <c r="X15">
        <v>-114</v>
      </c>
      <c r="Y15">
        <v>0</v>
      </c>
      <c r="Z15">
        <v>-189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-129</v>
      </c>
      <c r="P16" s="88">
        <v>-208</v>
      </c>
      <c r="Q16" s="88">
        <v>0</v>
      </c>
      <c r="R16" s="88">
        <v>0</v>
      </c>
      <c r="S16" s="116">
        <v>0</v>
      </c>
      <c r="U16" s="115">
        <v>-337</v>
      </c>
      <c r="V16" s="116">
        <v>0</v>
      </c>
      <c r="W16">
        <v>0</v>
      </c>
      <c r="X16">
        <v>-129</v>
      </c>
      <c r="Y16">
        <v>0</v>
      </c>
      <c r="Z16">
        <v>-208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-139</v>
      </c>
      <c r="P17" s="88">
        <v>-190.86</v>
      </c>
      <c r="Q17" s="88">
        <v>0</v>
      </c>
      <c r="R17" s="88">
        <v>0</v>
      </c>
      <c r="S17" s="116">
        <v>0</v>
      </c>
      <c r="U17" s="115">
        <v>-329.86</v>
      </c>
      <c r="V17" s="116">
        <v>0</v>
      </c>
      <c r="W17">
        <v>0</v>
      </c>
      <c r="X17">
        <v>-139</v>
      </c>
      <c r="Y17">
        <v>0</v>
      </c>
      <c r="Z17">
        <v>-190.86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-154</v>
      </c>
      <c r="P18" s="88">
        <v>-267</v>
      </c>
      <c r="Q18" s="88">
        <v>0</v>
      </c>
      <c r="R18" s="88">
        <v>0</v>
      </c>
      <c r="S18" s="116">
        <v>0</v>
      </c>
      <c r="U18" s="115">
        <v>-421</v>
      </c>
      <c r="V18" s="116">
        <v>0</v>
      </c>
      <c r="W18">
        <v>0</v>
      </c>
      <c r="X18">
        <v>-154</v>
      </c>
      <c r="Y18">
        <v>0</v>
      </c>
      <c r="Z18">
        <v>-267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-140</v>
      </c>
      <c r="P19" s="88">
        <v>-61</v>
      </c>
      <c r="Q19" s="88">
        <v>0</v>
      </c>
      <c r="R19" s="88">
        <v>0</v>
      </c>
      <c r="S19" s="116">
        <v>0</v>
      </c>
      <c r="U19" s="115">
        <v>-201</v>
      </c>
      <c r="V19" s="116">
        <v>0</v>
      </c>
      <c r="W19">
        <v>0</v>
      </c>
      <c r="X19">
        <v>-140</v>
      </c>
      <c r="Y19">
        <v>0</v>
      </c>
      <c r="Z19">
        <v>-61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-155</v>
      </c>
      <c r="P20" s="88">
        <v>-75</v>
      </c>
      <c r="Q20" s="88">
        <v>0</v>
      </c>
      <c r="R20" s="88">
        <v>0</v>
      </c>
      <c r="S20" s="116">
        <v>0</v>
      </c>
      <c r="U20" s="115">
        <v>-230</v>
      </c>
      <c r="V20" s="116">
        <v>0</v>
      </c>
      <c r="W20">
        <v>0</v>
      </c>
      <c r="X20">
        <v>-155</v>
      </c>
      <c r="Y20">
        <v>0</v>
      </c>
      <c r="Z20">
        <v>-75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-194</v>
      </c>
      <c r="P21" s="88">
        <v>-89</v>
      </c>
      <c r="Q21" s="88">
        <v>0</v>
      </c>
      <c r="R21" s="88">
        <v>0</v>
      </c>
      <c r="S21" s="116">
        <v>0</v>
      </c>
      <c r="U21" s="115">
        <v>-283</v>
      </c>
      <c r="V21" s="116">
        <v>0</v>
      </c>
      <c r="W21">
        <v>0</v>
      </c>
      <c r="X21">
        <v>-194</v>
      </c>
      <c r="Y21">
        <v>0</v>
      </c>
      <c r="Z21">
        <v>-89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-209</v>
      </c>
      <c r="P22" s="88">
        <v>-103</v>
      </c>
      <c r="Q22" s="88">
        <v>0</v>
      </c>
      <c r="R22" s="88">
        <v>0</v>
      </c>
      <c r="S22" s="116">
        <v>0</v>
      </c>
      <c r="U22" s="115">
        <v>-312</v>
      </c>
      <c r="V22" s="116">
        <v>0</v>
      </c>
      <c r="W22">
        <v>0</v>
      </c>
      <c r="X22">
        <v>-209</v>
      </c>
      <c r="Y22">
        <v>0</v>
      </c>
      <c r="Z22">
        <v>-103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-214</v>
      </c>
      <c r="P23" s="88">
        <v>-116</v>
      </c>
      <c r="Q23" s="88">
        <v>0</v>
      </c>
      <c r="R23" s="88">
        <v>0</v>
      </c>
      <c r="S23" s="116">
        <v>0</v>
      </c>
      <c r="U23" s="115">
        <v>-330</v>
      </c>
      <c r="V23" s="116">
        <v>0</v>
      </c>
      <c r="W23">
        <v>0</v>
      </c>
      <c r="X23">
        <v>-214</v>
      </c>
      <c r="Y23">
        <v>0</v>
      </c>
      <c r="Z23">
        <v>-116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-224</v>
      </c>
      <c r="P24" s="88">
        <v>-126</v>
      </c>
      <c r="Q24" s="88">
        <v>0</v>
      </c>
      <c r="R24" s="88">
        <v>0</v>
      </c>
      <c r="S24" s="116">
        <v>0</v>
      </c>
      <c r="U24" s="115">
        <v>-350</v>
      </c>
      <c r="V24" s="116">
        <v>0</v>
      </c>
      <c r="W24">
        <v>0</v>
      </c>
      <c r="X24">
        <v>-224</v>
      </c>
      <c r="Y24">
        <v>0</v>
      </c>
      <c r="Z24">
        <v>-126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-224</v>
      </c>
      <c r="P25" s="88">
        <v>-129</v>
      </c>
      <c r="Q25" s="88">
        <v>0</v>
      </c>
      <c r="R25" s="88">
        <v>0</v>
      </c>
      <c r="S25" s="116">
        <v>0</v>
      </c>
      <c r="U25" s="115">
        <v>-353</v>
      </c>
      <c r="V25" s="116">
        <v>0</v>
      </c>
      <c r="W25">
        <v>0</v>
      </c>
      <c r="X25">
        <v>-224</v>
      </c>
      <c r="Y25">
        <v>0</v>
      </c>
      <c r="Z25">
        <v>-129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-195</v>
      </c>
      <c r="P26" s="88">
        <v>-135</v>
      </c>
      <c r="Q26" s="88">
        <v>0</v>
      </c>
      <c r="R26" s="88">
        <v>0</v>
      </c>
      <c r="S26" s="116">
        <v>0</v>
      </c>
      <c r="U26" s="115">
        <v>-330</v>
      </c>
      <c r="V26" s="116">
        <v>0</v>
      </c>
      <c r="W26">
        <v>0</v>
      </c>
      <c r="X26">
        <v>-195</v>
      </c>
      <c r="Y26">
        <v>0</v>
      </c>
      <c r="Z26">
        <v>-135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4.53</v>
      </c>
      <c r="N27" s="115">
        <v>0</v>
      </c>
      <c r="O27" s="88">
        <v>-189</v>
      </c>
      <c r="P27" s="88">
        <v>-134</v>
      </c>
      <c r="Q27" s="88">
        <v>0</v>
      </c>
      <c r="R27" s="88">
        <v>0</v>
      </c>
      <c r="S27" s="116">
        <v>0</v>
      </c>
      <c r="U27" s="115">
        <v>-323</v>
      </c>
      <c r="V27" s="116">
        <v>4.53</v>
      </c>
      <c r="W27">
        <v>0</v>
      </c>
      <c r="X27">
        <v>-189</v>
      </c>
      <c r="Y27">
        <v>4.53</v>
      </c>
      <c r="Z27">
        <v>-134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5.49</v>
      </c>
      <c r="N28" s="115">
        <v>0</v>
      </c>
      <c r="O28" s="88">
        <v>-170</v>
      </c>
      <c r="P28" s="88">
        <v>-147</v>
      </c>
      <c r="Q28" s="88">
        <v>0</v>
      </c>
      <c r="R28" s="88">
        <v>0</v>
      </c>
      <c r="S28" s="116">
        <v>0</v>
      </c>
      <c r="U28" s="115">
        <v>-317</v>
      </c>
      <c r="V28" s="116">
        <v>5.49</v>
      </c>
      <c r="W28">
        <v>0</v>
      </c>
      <c r="X28">
        <v>-170</v>
      </c>
      <c r="Y28">
        <v>5.49</v>
      </c>
      <c r="Z28">
        <v>-147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6.17</v>
      </c>
      <c r="N29" s="115">
        <v>0</v>
      </c>
      <c r="O29" s="88">
        <v>-120</v>
      </c>
      <c r="P29" s="88">
        <v>-163</v>
      </c>
      <c r="Q29" s="88">
        <v>0</v>
      </c>
      <c r="R29" s="88">
        <v>0</v>
      </c>
      <c r="S29" s="116">
        <v>0</v>
      </c>
      <c r="U29" s="115">
        <v>-283</v>
      </c>
      <c r="V29" s="116">
        <v>6.17</v>
      </c>
      <c r="W29">
        <v>0</v>
      </c>
      <c r="X29">
        <v>-120</v>
      </c>
      <c r="Y29">
        <v>6.17</v>
      </c>
      <c r="Z29">
        <v>-163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4.82</v>
      </c>
      <c r="N30" s="115">
        <v>0</v>
      </c>
      <c r="O30" s="88">
        <v>-125</v>
      </c>
      <c r="P30" s="88">
        <v>-81.73</v>
      </c>
      <c r="Q30" s="88">
        <v>0</v>
      </c>
      <c r="R30" s="88">
        <v>0</v>
      </c>
      <c r="S30" s="116">
        <v>0</v>
      </c>
      <c r="U30" s="115">
        <v>-206.73</v>
      </c>
      <c r="V30" s="116">
        <v>4.82</v>
      </c>
      <c r="W30">
        <v>0</v>
      </c>
      <c r="X30">
        <v>-125</v>
      </c>
      <c r="Y30">
        <v>4.82</v>
      </c>
      <c r="Z30">
        <v>-81.73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6.94</v>
      </c>
      <c r="N31" s="115">
        <v>0</v>
      </c>
      <c r="O31" s="88">
        <v>-104</v>
      </c>
      <c r="P31" s="88">
        <v>-70</v>
      </c>
      <c r="Q31" s="88">
        <v>0</v>
      </c>
      <c r="R31" s="88">
        <v>0</v>
      </c>
      <c r="S31" s="116">
        <v>0</v>
      </c>
      <c r="U31" s="115">
        <v>-174</v>
      </c>
      <c r="V31" s="116">
        <v>6.94</v>
      </c>
      <c r="W31">
        <v>0</v>
      </c>
      <c r="X31">
        <v>-104</v>
      </c>
      <c r="Y31">
        <v>6.94</v>
      </c>
      <c r="Z31">
        <v>-70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6.17</v>
      </c>
      <c r="N32" s="115">
        <v>0</v>
      </c>
      <c r="O32" s="88">
        <v>-114</v>
      </c>
      <c r="P32" s="88">
        <v>-90</v>
      </c>
      <c r="Q32" s="88">
        <v>0</v>
      </c>
      <c r="R32" s="88">
        <v>0</v>
      </c>
      <c r="S32" s="116">
        <v>0</v>
      </c>
      <c r="U32" s="115">
        <v>-204</v>
      </c>
      <c r="V32" s="116">
        <v>6.17</v>
      </c>
      <c r="W32">
        <v>0</v>
      </c>
      <c r="X32">
        <v>-114</v>
      </c>
      <c r="Y32">
        <v>6.17</v>
      </c>
      <c r="Z32">
        <v>-90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6.36</v>
      </c>
      <c r="N33" s="115">
        <v>0</v>
      </c>
      <c r="O33" s="88">
        <v>-144</v>
      </c>
      <c r="P33" s="88">
        <v>-115</v>
      </c>
      <c r="Q33" s="88">
        <v>0</v>
      </c>
      <c r="R33" s="88">
        <v>0</v>
      </c>
      <c r="S33" s="116">
        <v>0</v>
      </c>
      <c r="U33" s="115">
        <v>-259</v>
      </c>
      <c r="V33" s="116">
        <v>6.36</v>
      </c>
      <c r="W33">
        <v>0</v>
      </c>
      <c r="X33">
        <v>-144</v>
      </c>
      <c r="Y33">
        <v>6.36</v>
      </c>
      <c r="Z33">
        <v>-115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4.43</v>
      </c>
      <c r="N34" s="115">
        <v>0</v>
      </c>
      <c r="O34" s="88">
        <v>-137</v>
      </c>
      <c r="P34" s="88">
        <v>-5</v>
      </c>
      <c r="Q34" s="88">
        <v>0</v>
      </c>
      <c r="R34" s="88">
        <v>0</v>
      </c>
      <c r="S34" s="116">
        <v>0</v>
      </c>
      <c r="U34" s="115">
        <v>-142</v>
      </c>
      <c r="V34" s="116">
        <v>4.43</v>
      </c>
      <c r="W34">
        <v>0</v>
      </c>
      <c r="X34">
        <v>-137</v>
      </c>
      <c r="Y34">
        <v>4.43</v>
      </c>
      <c r="Z34">
        <v>-5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6.07</v>
      </c>
      <c r="N35" s="115">
        <v>0</v>
      </c>
      <c r="O35" s="88">
        <v>-152</v>
      </c>
      <c r="P35" s="88">
        <v>-21</v>
      </c>
      <c r="Q35" s="88">
        <v>0</v>
      </c>
      <c r="R35" s="88">
        <v>0</v>
      </c>
      <c r="S35" s="116">
        <v>0</v>
      </c>
      <c r="U35" s="115">
        <v>-173</v>
      </c>
      <c r="V35" s="116">
        <v>6.07</v>
      </c>
      <c r="W35">
        <v>0</v>
      </c>
      <c r="X35">
        <v>-152</v>
      </c>
      <c r="Y35">
        <v>6.07</v>
      </c>
      <c r="Z35">
        <v>-21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3.28</v>
      </c>
      <c r="N36" s="115">
        <v>-84</v>
      </c>
      <c r="O36" s="88">
        <v>-167</v>
      </c>
      <c r="P36" s="88">
        <v>-36</v>
      </c>
      <c r="Q36" s="88">
        <v>0</v>
      </c>
      <c r="R36" s="88">
        <v>0</v>
      </c>
      <c r="S36" s="116">
        <v>0</v>
      </c>
      <c r="U36" s="115">
        <v>-287</v>
      </c>
      <c r="V36" s="116">
        <v>3.28</v>
      </c>
      <c r="W36">
        <v>-84</v>
      </c>
      <c r="X36">
        <v>-167</v>
      </c>
      <c r="Y36">
        <v>3.28</v>
      </c>
      <c r="Z36">
        <v>-36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4.91</v>
      </c>
      <c r="N37" s="115">
        <v>-112</v>
      </c>
      <c r="O37" s="88">
        <v>-177</v>
      </c>
      <c r="P37" s="88">
        <v>-44</v>
      </c>
      <c r="Q37" s="88">
        <v>0</v>
      </c>
      <c r="R37" s="88">
        <v>0</v>
      </c>
      <c r="S37" s="116">
        <v>0</v>
      </c>
      <c r="U37" s="115">
        <v>-333</v>
      </c>
      <c r="V37" s="116">
        <v>4.91</v>
      </c>
      <c r="W37">
        <v>-112</v>
      </c>
      <c r="X37">
        <v>-177</v>
      </c>
      <c r="Y37">
        <v>4.91</v>
      </c>
      <c r="Z37">
        <v>-44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5.78</v>
      </c>
      <c r="N38" s="115">
        <v>-129</v>
      </c>
      <c r="O38" s="88">
        <v>-182</v>
      </c>
      <c r="P38" s="88">
        <v>-49</v>
      </c>
      <c r="Q38" s="88">
        <v>0</v>
      </c>
      <c r="R38" s="88">
        <v>0</v>
      </c>
      <c r="S38" s="116">
        <v>0</v>
      </c>
      <c r="U38" s="115">
        <v>-360</v>
      </c>
      <c r="V38" s="116">
        <v>5.78</v>
      </c>
      <c r="W38">
        <v>-129</v>
      </c>
      <c r="X38">
        <v>-182</v>
      </c>
      <c r="Y38">
        <v>5.78</v>
      </c>
      <c r="Z38">
        <v>-49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3.76</v>
      </c>
      <c r="N39" s="115">
        <v>-125</v>
      </c>
      <c r="O39" s="88">
        <v>-177</v>
      </c>
      <c r="P39" s="88">
        <v>-42</v>
      </c>
      <c r="Q39" s="88">
        <v>0</v>
      </c>
      <c r="R39" s="88">
        <v>0</v>
      </c>
      <c r="S39" s="116">
        <v>0</v>
      </c>
      <c r="U39" s="115">
        <v>-344</v>
      </c>
      <c r="V39" s="116">
        <v>3.76</v>
      </c>
      <c r="W39">
        <v>-125</v>
      </c>
      <c r="X39">
        <v>-177</v>
      </c>
      <c r="Y39">
        <v>3.76</v>
      </c>
      <c r="Z39">
        <v>-42</v>
      </c>
    </row>
    <row r="40" spans="7:26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4.05</v>
      </c>
      <c r="N40" s="115">
        <v>-113</v>
      </c>
      <c r="O40" s="88">
        <v>-157</v>
      </c>
      <c r="P40" s="88">
        <v>-18</v>
      </c>
      <c r="Q40" s="88">
        <v>0</v>
      </c>
      <c r="R40" s="88">
        <v>0</v>
      </c>
      <c r="S40" s="116">
        <v>0</v>
      </c>
      <c r="U40" s="115">
        <v>-288</v>
      </c>
      <c r="V40" s="116">
        <v>4.05</v>
      </c>
      <c r="W40">
        <v>-113</v>
      </c>
      <c r="X40">
        <v>-157</v>
      </c>
      <c r="Y40">
        <v>4.05</v>
      </c>
      <c r="Z40">
        <v>-18</v>
      </c>
    </row>
    <row r="41" spans="7:26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3.66</v>
      </c>
      <c r="N41" s="115">
        <v>-88</v>
      </c>
      <c r="O41" s="88">
        <v>-147</v>
      </c>
      <c r="P41" s="88">
        <v>-111</v>
      </c>
      <c r="Q41" s="88">
        <v>0</v>
      </c>
      <c r="R41" s="88">
        <v>0</v>
      </c>
      <c r="S41" s="116">
        <v>0</v>
      </c>
      <c r="U41" s="115">
        <v>-346</v>
      </c>
      <c r="V41" s="116">
        <v>3.66</v>
      </c>
      <c r="W41">
        <v>-88</v>
      </c>
      <c r="X41">
        <v>-147</v>
      </c>
      <c r="Y41">
        <v>3.66</v>
      </c>
      <c r="Z41">
        <v>-111</v>
      </c>
    </row>
    <row r="42" spans="7:26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3.28</v>
      </c>
      <c r="N42" s="115">
        <v>-80</v>
      </c>
      <c r="O42" s="88">
        <v>-132.41999999999999</v>
      </c>
      <c r="P42" s="88">
        <v>-82</v>
      </c>
      <c r="Q42" s="88">
        <v>0</v>
      </c>
      <c r="R42" s="88">
        <v>0</v>
      </c>
      <c r="S42" s="116">
        <v>0</v>
      </c>
      <c r="U42" s="115">
        <v>-294.42</v>
      </c>
      <c r="V42" s="116">
        <v>3.28</v>
      </c>
      <c r="W42">
        <v>-80</v>
      </c>
      <c r="X42">
        <v>-132.41999999999999</v>
      </c>
      <c r="Y42">
        <v>3.28</v>
      </c>
      <c r="Z42">
        <v>-82</v>
      </c>
    </row>
    <row r="43" spans="7:26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4.62</v>
      </c>
      <c r="N43" s="115">
        <v>-89</v>
      </c>
      <c r="O43" s="88">
        <v>-107</v>
      </c>
      <c r="P43" s="88">
        <v>-61</v>
      </c>
      <c r="Q43" s="88">
        <v>0</v>
      </c>
      <c r="R43" s="88">
        <v>0</v>
      </c>
      <c r="S43" s="116">
        <v>0</v>
      </c>
      <c r="U43" s="115">
        <v>-257</v>
      </c>
      <c r="V43" s="116">
        <v>4.62</v>
      </c>
      <c r="W43">
        <v>-89</v>
      </c>
      <c r="X43">
        <v>-107</v>
      </c>
      <c r="Y43">
        <v>4.62</v>
      </c>
      <c r="Z43">
        <v>-61</v>
      </c>
    </row>
    <row r="44" spans="7:26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2.7</v>
      </c>
      <c r="N44" s="115">
        <v>-74</v>
      </c>
      <c r="O44" s="88">
        <v>-114</v>
      </c>
      <c r="P44" s="88">
        <v>-42</v>
      </c>
      <c r="Q44" s="88">
        <v>0</v>
      </c>
      <c r="R44" s="88">
        <v>0</v>
      </c>
      <c r="S44" s="116">
        <v>0</v>
      </c>
      <c r="U44" s="115">
        <v>-230</v>
      </c>
      <c r="V44" s="116">
        <v>2.7</v>
      </c>
      <c r="W44">
        <v>-74</v>
      </c>
      <c r="X44">
        <v>-114</v>
      </c>
      <c r="Y44">
        <v>2.7</v>
      </c>
      <c r="Z44">
        <v>-42</v>
      </c>
    </row>
    <row r="45" spans="7:26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1.54</v>
      </c>
      <c r="N45" s="115">
        <v>0</v>
      </c>
      <c r="O45" s="88">
        <v>-104</v>
      </c>
      <c r="P45" s="88">
        <v>-37</v>
      </c>
      <c r="Q45" s="88">
        <v>0</v>
      </c>
      <c r="R45" s="88">
        <v>0</v>
      </c>
      <c r="S45" s="116">
        <v>0</v>
      </c>
      <c r="U45" s="115">
        <v>-141</v>
      </c>
      <c r="V45" s="116">
        <v>1.54</v>
      </c>
      <c r="W45">
        <v>0</v>
      </c>
      <c r="X45">
        <v>-104</v>
      </c>
      <c r="Y45">
        <v>1.54</v>
      </c>
      <c r="Z45">
        <v>-37</v>
      </c>
    </row>
    <row r="46" spans="7:26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3.47</v>
      </c>
      <c r="N46" s="115">
        <v>0</v>
      </c>
      <c r="O46" s="88">
        <v>-94</v>
      </c>
      <c r="P46" s="88">
        <v>-22</v>
      </c>
      <c r="Q46" s="88">
        <v>0</v>
      </c>
      <c r="R46" s="88">
        <v>0</v>
      </c>
      <c r="S46" s="116">
        <v>0</v>
      </c>
      <c r="U46" s="115">
        <v>-116</v>
      </c>
      <c r="V46" s="116">
        <v>3.47</v>
      </c>
      <c r="W46">
        <v>0</v>
      </c>
      <c r="X46">
        <v>-94</v>
      </c>
      <c r="Y46">
        <v>3.47</v>
      </c>
      <c r="Z46">
        <v>-22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-80</v>
      </c>
      <c r="P47" s="88">
        <v>-5</v>
      </c>
      <c r="Q47" s="88">
        <v>0</v>
      </c>
      <c r="R47" s="88">
        <v>0</v>
      </c>
      <c r="S47" s="116">
        <v>0</v>
      </c>
      <c r="U47" s="115">
        <v>-85</v>
      </c>
      <c r="V47" s="116">
        <v>0</v>
      </c>
      <c r="W47">
        <v>0</v>
      </c>
      <c r="X47">
        <v>-80</v>
      </c>
      <c r="Y47">
        <v>0</v>
      </c>
      <c r="Z47">
        <v>-5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0.77</v>
      </c>
      <c r="N48" s="115">
        <v>0</v>
      </c>
      <c r="O48" s="88">
        <v>-39</v>
      </c>
      <c r="P48" s="88">
        <v>0</v>
      </c>
      <c r="Q48" s="88">
        <v>0</v>
      </c>
      <c r="R48" s="88">
        <v>0</v>
      </c>
      <c r="S48" s="116">
        <v>0</v>
      </c>
      <c r="U48" s="115">
        <v>-39</v>
      </c>
      <c r="V48" s="116">
        <v>0.77</v>
      </c>
      <c r="W48">
        <v>0</v>
      </c>
      <c r="X48">
        <v>-39</v>
      </c>
      <c r="Y48">
        <v>0.77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2.89</v>
      </c>
      <c r="N49" s="115">
        <v>0</v>
      </c>
      <c r="O49" s="88">
        <v>-29</v>
      </c>
      <c r="P49" s="88">
        <v>0</v>
      </c>
      <c r="Q49" s="88">
        <v>0</v>
      </c>
      <c r="R49" s="88">
        <v>0</v>
      </c>
      <c r="S49" s="116">
        <v>0</v>
      </c>
      <c r="U49" s="115">
        <v>-29</v>
      </c>
      <c r="V49" s="116">
        <v>2.89</v>
      </c>
      <c r="W49">
        <v>0</v>
      </c>
      <c r="X49">
        <v>-29</v>
      </c>
      <c r="Y49">
        <v>2.89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4.34</v>
      </c>
      <c r="N50" s="115">
        <v>0</v>
      </c>
      <c r="O50" s="88">
        <v>-55</v>
      </c>
      <c r="P50" s="88">
        <v>0</v>
      </c>
      <c r="Q50" s="88">
        <v>0</v>
      </c>
      <c r="R50" s="88">
        <v>0</v>
      </c>
      <c r="S50" s="116">
        <v>0</v>
      </c>
      <c r="U50" s="115">
        <v>-55</v>
      </c>
      <c r="V50" s="116">
        <v>4.34</v>
      </c>
      <c r="W50">
        <v>0</v>
      </c>
      <c r="X50">
        <v>-55</v>
      </c>
      <c r="Y50">
        <v>4.34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5.2</v>
      </c>
      <c r="N51" s="115">
        <v>0</v>
      </c>
      <c r="O51" s="88">
        <v>-50</v>
      </c>
      <c r="P51" s="88">
        <v>0</v>
      </c>
      <c r="Q51" s="88">
        <v>0</v>
      </c>
      <c r="R51" s="88">
        <v>0</v>
      </c>
      <c r="S51" s="116">
        <v>0</v>
      </c>
      <c r="U51" s="115">
        <v>-50</v>
      </c>
      <c r="V51" s="116">
        <v>5.2</v>
      </c>
      <c r="W51">
        <v>0</v>
      </c>
      <c r="X51">
        <v>-50</v>
      </c>
      <c r="Y51">
        <v>5.2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5.1100000000000003</v>
      </c>
      <c r="N52" s="115">
        <v>0</v>
      </c>
      <c r="O52" s="88">
        <v>-45</v>
      </c>
      <c r="P52" s="88">
        <v>0</v>
      </c>
      <c r="Q52" s="88">
        <v>0</v>
      </c>
      <c r="R52" s="88">
        <v>0</v>
      </c>
      <c r="S52" s="116">
        <v>0</v>
      </c>
      <c r="U52" s="115">
        <v>-45</v>
      </c>
      <c r="V52" s="116">
        <v>5.1100000000000003</v>
      </c>
      <c r="W52">
        <v>0</v>
      </c>
      <c r="X52">
        <v>-45</v>
      </c>
      <c r="Y52">
        <v>5.1100000000000003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3.28</v>
      </c>
      <c r="N53" s="115">
        <v>0</v>
      </c>
      <c r="O53" s="88">
        <v>-12</v>
      </c>
      <c r="P53" s="88">
        <v>0</v>
      </c>
      <c r="Q53" s="88">
        <v>0</v>
      </c>
      <c r="R53" s="88">
        <v>0</v>
      </c>
      <c r="S53" s="116">
        <v>0</v>
      </c>
      <c r="U53" s="115">
        <v>-12</v>
      </c>
      <c r="V53" s="116">
        <v>3.28</v>
      </c>
      <c r="W53">
        <v>0</v>
      </c>
      <c r="X53">
        <v>-12</v>
      </c>
      <c r="Y53">
        <v>3.28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3.28</v>
      </c>
      <c r="N54" s="115">
        <v>0</v>
      </c>
      <c r="O54" s="88">
        <v>-7.6</v>
      </c>
      <c r="P54" s="88">
        <v>0</v>
      </c>
      <c r="Q54" s="88">
        <v>0</v>
      </c>
      <c r="R54" s="88">
        <v>0</v>
      </c>
      <c r="S54" s="116">
        <v>0</v>
      </c>
      <c r="U54" s="115">
        <v>-7.6</v>
      </c>
      <c r="V54" s="116">
        <v>3.28</v>
      </c>
      <c r="W54">
        <v>0</v>
      </c>
      <c r="X54">
        <v>-7.6</v>
      </c>
      <c r="Y54">
        <v>3.28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3.28</v>
      </c>
      <c r="N55" s="115">
        <v>0</v>
      </c>
      <c r="O55" s="88">
        <v>-7</v>
      </c>
      <c r="P55" s="88">
        <v>-89</v>
      </c>
      <c r="Q55" s="88">
        <v>0</v>
      </c>
      <c r="R55" s="88">
        <v>0</v>
      </c>
      <c r="S55" s="116">
        <v>0</v>
      </c>
      <c r="U55" s="115">
        <v>-96</v>
      </c>
      <c r="V55" s="116">
        <v>3.28</v>
      </c>
      <c r="W55">
        <v>0</v>
      </c>
      <c r="X55">
        <v>-7</v>
      </c>
      <c r="Y55">
        <v>3.28</v>
      </c>
      <c r="Z55">
        <v>-89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2.31</v>
      </c>
      <c r="N56" s="115">
        <v>0</v>
      </c>
      <c r="O56" s="88">
        <v>-7</v>
      </c>
      <c r="P56" s="88">
        <v>-94</v>
      </c>
      <c r="Q56" s="88">
        <v>0</v>
      </c>
      <c r="R56" s="88">
        <v>0</v>
      </c>
      <c r="S56" s="116">
        <v>0</v>
      </c>
      <c r="U56" s="115">
        <v>-101</v>
      </c>
      <c r="V56" s="116">
        <v>2.31</v>
      </c>
      <c r="W56">
        <v>0</v>
      </c>
      <c r="X56">
        <v>-7</v>
      </c>
      <c r="Y56">
        <v>2.31</v>
      </c>
      <c r="Z56">
        <v>-94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3.08</v>
      </c>
      <c r="N57" s="115">
        <v>0</v>
      </c>
      <c r="O57" s="88">
        <v>-2</v>
      </c>
      <c r="P57" s="88">
        <v>-63</v>
      </c>
      <c r="Q57" s="88">
        <v>0</v>
      </c>
      <c r="R57" s="88">
        <v>0</v>
      </c>
      <c r="S57" s="116">
        <v>0</v>
      </c>
      <c r="U57" s="115">
        <v>-65</v>
      </c>
      <c r="V57" s="116">
        <v>3.08</v>
      </c>
      <c r="W57">
        <v>0</v>
      </c>
      <c r="X57">
        <v>-2</v>
      </c>
      <c r="Y57">
        <v>3.08</v>
      </c>
      <c r="Z57">
        <v>-63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4.34</v>
      </c>
      <c r="N58" s="115">
        <v>0</v>
      </c>
      <c r="O58" s="88">
        <v>0</v>
      </c>
      <c r="P58" s="88">
        <v>-25</v>
      </c>
      <c r="Q58" s="88">
        <v>0</v>
      </c>
      <c r="R58" s="88">
        <v>0</v>
      </c>
      <c r="S58" s="116">
        <v>0</v>
      </c>
      <c r="U58" s="115">
        <v>-25</v>
      </c>
      <c r="V58" s="116">
        <v>4.34</v>
      </c>
      <c r="W58">
        <v>0</v>
      </c>
      <c r="X58">
        <v>0</v>
      </c>
      <c r="Y58">
        <v>4.34</v>
      </c>
      <c r="Z58">
        <v>-25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5.4</v>
      </c>
      <c r="N59" s="115">
        <v>0</v>
      </c>
      <c r="O59" s="88">
        <v>-29</v>
      </c>
      <c r="P59" s="88">
        <v>0</v>
      </c>
      <c r="Q59" s="88">
        <v>0</v>
      </c>
      <c r="R59" s="88">
        <v>0</v>
      </c>
      <c r="S59" s="116">
        <v>0</v>
      </c>
      <c r="U59" s="115">
        <v>-29</v>
      </c>
      <c r="V59" s="116">
        <v>5.4</v>
      </c>
      <c r="W59">
        <v>0</v>
      </c>
      <c r="X59">
        <v>-29</v>
      </c>
      <c r="Y59">
        <v>5.4</v>
      </c>
      <c r="Z59">
        <v>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3.47</v>
      </c>
      <c r="N60" s="115">
        <v>0</v>
      </c>
      <c r="O60" s="88">
        <v>-40</v>
      </c>
      <c r="P60" s="88">
        <v>0</v>
      </c>
      <c r="Q60" s="88">
        <v>0</v>
      </c>
      <c r="R60" s="88">
        <v>0</v>
      </c>
      <c r="S60" s="116">
        <v>0</v>
      </c>
      <c r="U60" s="115">
        <v>-40</v>
      </c>
      <c r="V60" s="116">
        <v>3.47</v>
      </c>
      <c r="W60">
        <v>0</v>
      </c>
      <c r="X60">
        <v>-40</v>
      </c>
      <c r="Y60">
        <v>3.47</v>
      </c>
      <c r="Z60">
        <v>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6.94</v>
      </c>
      <c r="N61" s="115">
        <v>0</v>
      </c>
      <c r="O61" s="88">
        <v>-20</v>
      </c>
      <c r="P61" s="88">
        <v>0</v>
      </c>
      <c r="Q61" s="88">
        <v>0</v>
      </c>
      <c r="R61" s="88">
        <v>0</v>
      </c>
      <c r="S61" s="116">
        <v>0</v>
      </c>
      <c r="U61" s="115">
        <v>-20</v>
      </c>
      <c r="V61" s="116">
        <v>6.94</v>
      </c>
      <c r="W61">
        <v>0</v>
      </c>
      <c r="X61">
        <v>-20</v>
      </c>
      <c r="Y61">
        <v>6.94</v>
      </c>
      <c r="Z61">
        <v>0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5.88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5.88</v>
      </c>
      <c r="W62">
        <v>0</v>
      </c>
      <c r="X62">
        <v>0</v>
      </c>
      <c r="Y62">
        <v>5.88</v>
      </c>
      <c r="Z62">
        <v>0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7.8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7.8</v>
      </c>
      <c r="W63">
        <v>0</v>
      </c>
      <c r="X63">
        <v>0</v>
      </c>
      <c r="Y63">
        <v>7.8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6.74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6.74</v>
      </c>
      <c r="W64">
        <v>0</v>
      </c>
      <c r="X64">
        <v>0</v>
      </c>
      <c r="Y64">
        <v>6.74</v>
      </c>
      <c r="Z64">
        <v>0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7.71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7.71</v>
      </c>
      <c r="W65">
        <v>0</v>
      </c>
      <c r="X65">
        <v>0</v>
      </c>
      <c r="Y65">
        <v>7.71</v>
      </c>
      <c r="Z65">
        <v>0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5.2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5.2</v>
      </c>
      <c r="W66">
        <v>0</v>
      </c>
      <c r="X66">
        <v>0</v>
      </c>
      <c r="Y66">
        <v>5.2</v>
      </c>
      <c r="Z66">
        <v>0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5.1100000000000003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5.1100000000000003</v>
      </c>
      <c r="W67">
        <v>0</v>
      </c>
      <c r="X67">
        <v>0</v>
      </c>
      <c r="Y67">
        <v>5.1100000000000003</v>
      </c>
      <c r="Z67">
        <v>0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4.82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4.82</v>
      </c>
      <c r="W68">
        <v>0</v>
      </c>
      <c r="X68">
        <v>0</v>
      </c>
      <c r="Y68">
        <v>4.82</v>
      </c>
      <c r="Z68">
        <v>0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5.49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5.49</v>
      </c>
      <c r="W69">
        <v>0</v>
      </c>
      <c r="X69">
        <v>0</v>
      </c>
      <c r="Y69">
        <v>5.49</v>
      </c>
      <c r="Z69">
        <v>0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5.4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5.4</v>
      </c>
      <c r="W70">
        <v>0</v>
      </c>
      <c r="X70">
        <v>0</v>
      </c>
      <c r="Y70">
        <v>5.4</v>
      </c>
      <c r="Z70">
        <v>0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10.79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10.79</v>
      </c>
      <c r="W71">
        <v>0</v>
      </c>
      <c r="X71">
        <v>0</v>
      </c>
      <c r="Y71">
        <v>10.79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8.9600000000000009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8.9600000000000009</v>
      </c>
      <c r="W72">
        <v>0</v>
      </c>
      <c r="X72">
        <v>0</v>
      </c>
      <c r="Y72">
        <v>8.9600000000000009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6.26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6.26</v>
      </c>
      <c r="W73">
        <v>0</v>
      </c>
      <c r="X73">
        <v>0</v>
      </c>
      <c r="Y73">
        <v>6.26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5.01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5.01</v>
      </c>
      <c r="W74">
        <v>0</v>
      </c>
      <c r="X74">
        <v>0</v>
      </c>
      <c r="Y74">
        <v>5.01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7.03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7.03</v>
      </c>
      <c r="W75">
        <v>0</v>
      </c>
      <c r="X75">
        <v>0</v>
      </c>
      <c r="Y75">
        <v>7.03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5.4</v>
      </c>
      <c r="N76" s="115">
        <v>0</v>
      </c>
      <c r="O76" s="88">
        <v>0</v>
      </c>
      <c r="P76" s="88">
        <v>-15</v>
      </c>
      <c r="Q76" s="88">
        <v>0</v>
      </c>
      <c r="R76" s="88">
        <v>0</v>
      </c>
      <c r="S76" s="116">
        <v>0</v>
      </c>
      <c r="U76" s="115">
        <v>-15</v>
      </c>
      <c r="V76" s="116">
        <v>5.4</v>
      </c>
      <c r="W76">
        <v>0</v>
      </c>
      <c r="X76">
        <v>0</v>
      </c>
      <c r="Y76">
        <v>5.4</v>
      </c>
      <c r="Z76">
        <v>-15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6.65</v>
      </c>
      <c r="N77" s="115">
        <v>0</v>
      </c>
      <c r="O77" s="88">
        <v>0</v>
      </c>
      <c r="P77" s="88">
        <v>-112</v>
      </c>
      <c r="Q77" s="88">
        <v>0</v>
      </c>
      <c r="R77" s="88">
        <v>0</v>
      </c>
      <c r="S77" s="116">
        <v>0</v>
      </c>
      <c r="U77" s="115">
        <v>-112</v>
      </c>
      <c r="V77" s="116">
        <v>6.65</v>
      </c>
      <c r="W77">
        <v>0</v>
      </c>
      <c r="X77">
        <v>0</v>
      </c>
      <c r="Y77">
        <v>6.65</v>
      </c>
      <c r="Z77">
        <v>-112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4.91</v>
      </c>
      <c r="N78" s="115">
        <v>0</v>
      </c>
      <c r="O78" s="88">
        <v>0</v>
      </c>
      <c r="P78" s="88">
        <v>-151</v>
      </c>
      <c r="Q78" s="88">
        <v>0</v>
      </c>
      <c r="R78" s="88">
        <v>0</v>
      </c>
      <c r="S78" s="116">
        <v>0</v>
      </c>
      <c r="U78" s="115">
        <v>-151</v>
      </c>
      <c r="V78" s="116">
        <v>4.91</v>
      </c>
      <c r="W78">
        <v>0</v>
      </c>
      <c r="X78">
        <v>0</v>
      </c>
      <c r="Y78">
        <v>4.91</v>
      </c>
      <c r="Z78">
        <v>-151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4.72</v>
      </c>
      <c r="N79" s="115">
        <v>0</v>
      </c>
      <c r="O79" s="88">
        <v>0</v>
      </c>
      <c r="P79" s="88">
        <v>-346</v>
      </c>
      <c r="Q79" s="88">
        <v>0</v>
      </c>
      <c r="R79" s="88">
        <v>0</v>
      </c>
      <c r="S79" s="116">
        <v>0</v>
      </c>
      <c r="U79" s="115">
        <v>-346</v>
      </c>
      <c r="V79" s="116">
        <v>4.72</v>
      </c>
      <c r="W79">
        <v>0</v>
      </c>
      <c r="X79">
        <v>0</v>
      </c>
      <c r="Y79">
        <v>4.72</v>
      </c>
      <c r="Z79">
        <v>-346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4.05</v>
      </c>
      <c r="N80" s="115">
        <v>0</v>
      </c>
      <c r="O80" s="88">
        <v>0</v>
      </c>
      <c r="P80" s="88">
        <v>-343</v>
      </c>
      <c r="Q80" s="88">
        <v>0</v>
      </c>
      <c r="R80" s="88">
        <v>0</v>
      </c>
      <c r="S80" s="116">
        <v>0</v>
      </c>
      <c r="U80" s="115">
        <v>-343</v>
      </c>
      <c r="V80" s="116">
        <v>4.05</v>
      </c>
      <c r="W80">
        <v>0</v>
      </c>
      <c r="X80">
        <v>0</v>
      </c>
      <c r="Y80">
        <v>4.05</v>
      </c>
      <c r="Z80">
        <v>-343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5.59</v>
      </c>
      <c r="N81" s="115">
        <v>0</v>
      </c>
      <c r="O81" s="88">
        <v>-5</v>
      </c>
      <c r="P81" s="88">
        <v>-345</v>
      </c>
      <c r="Q81" s="88">
        <v>0</v>
      </c>
      <c r="R81" s="88">
        <v>0</v>
      </c>
      <c r="S81" s="116">
        <v>0</v>
      </c>
      <c r="U81" s="115">
        <v>-350</v>
      </c>
      <c r="V81" s="116">
        <v>5.59</v>
      </c>
      <c r="W81">
        <v>0</v>
      </c>
      <c r="X81">
        <v>-5</v>
      </c>
      <c r="Y81">
        <v>5.59</v>
      </c>
      <c r="Z81">
        <v>-345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5.68</v>
      </c>
      <c r="N82" s="115">
        <v>0</v>
      </c>
      <c r="O82" s="88">
        <v>-10</v>
      </c>
      <c r="P82" s="88">
        <v>-346</v>
      </c>
      <c r="Q82" s="88">
        <v>0</v>
      </c>
      <c r="R82" s="88">
        <v>0</v>
      </c>
      <c r="S82" s="116">
        <v>0</v>
      </c>
      <c r="U82" s="115">
        <v>-356</v>
      </c>
      <c r="V82" s="116">
        <v>5.68</v>
      </c>
      <c r="W82">
        <v>0</v>
      </c>
      <c r="X82">
        <v>-10</v>
      </c>
      <c r="Y82">
        <v>5.68</v>
      </c>
      <c r="Z82">
        <v>-346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5.1100000000000003</v>
      </c>
      <c r="N83" s="115">
        <v>0</v>
      </c>
      <c r="O83" s="88">
        <v>-15</v>
      </c>
      <c r="P83" s="88">
        <v>-344</v>
      </c>
      <c r="Q83" s="88">
        <v>0</v>
      </c>
      <c r="R83" s="88">
        <v>0</v>
      </c>
      <c r="S83" s="116">
        <v>0</v>
      </c>
      <c r="U83" s="115">
        <v>-359</v>
      </c>
      <c r="V83" s="116">
        <v>5.1100000000000003</v>
      </c>
      <c r="W83">
        <v>0</v>
      </c>
      <c r="X83">
        <v>-15</v>
      </c>
      <c r="Y83">
        <v>5.1100000000000003</v>
      </c>
      <c r="Z83">
        <v>-344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6.84</v>
      </c>
      <c r="N84" s="115">
        <v>0</v>
      </c>
      <c r="O84" s="88">
        <v>0</v>
      </c>
      <c r="P84" s="88">
        <v>-342</v>
      </c>
      <c r="Q84" s="88">
        <v>0</v>
      </c>
      <c r="R84" s="88">
        <v>0</v>
      </c>
      <c r="S84" s="116">
        <v>0</v>
      </c>
      <c r="U84" s="115">
        <v>-342</v>
      </c>
      <c r="V84" s="116">
        <v>6.84</v>
      </c>
      <c r="W84">
        <v>0</v>
      </c>
      <c r="X84">
        <v>0</v>
      </c>
      <c r="Y84">
        <v>6.84</v>
      </c>
      <c r="Z84">
        <v>-342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4.34</v>
      </c>
      <c r="N85" s="115">
        <v>0</v>
      </c>
      <c r="O85" s="88">
        <v>0</v>
      </c>
      <c r="P85" s="88">
        <v>-338</v>
      </c>
      <c r="Q85" s="88">
        <v>0</v>
      </c>
      <c r="R85" s="88">
        <v>0</v>
      </c>
      <c r="S85" s="116">
        <v>0</v>
      </c>
      <c r="U85" s="115">
        <v>-338</v>
      </c>
      <c r="V85" s="116">
        <v>4.34</v>
      </c>
      <c r="W85">
        <v>0</v>
      </c>
      <c r="X85">
        <v>0</v>
      </c>
      <c r="Y85">
        <v>4.34</v>
      </c>
      <c r="Z85">
        <v>-338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2.2200000000000002</v>
      </c>
      <c r="N86" s="115">
        <v>0</v>
      </c>
      <c r="O86" s="88">
        <v>-35</v>
      </c>
      <c r="P86" s="88">
        <v>-334</v>
      </c>
      <c r="Q86" s="88">
        <v>0</v>
      </c>
      <c r="R86" s="88">
        <v>0</v>
      </c>
      <c r="S86" s="116">
        <v>0</v>
      </c>
      <c r="U86" s="115">
        <v>-369</v>
      </c>
      <c r="V86" s="116">
        <v>2.2200000000000002</v>
      </c>
      <c r="W86">
        <v>0</v>
      </c>
      <c r="X86">
        <v>-35</v>
      </c>
      <c r="Y86">
        <v>2.2200000000000002</v>
      </c>
      <c r="Z86">
        <v>-334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3.76</v>
      </c>
      <c r="N87" s="115">
        <v>0</v>
      </c>
      <c r="O87" s="88">
        <v>-30</v>
      </c>
      <c r="P87" s="88">
        <v>-273</v>
      </c>
      <c r="Q87" s="88">
        <v>0</v>
      </c>
      <c r="R87" s="88">
        <v>0</v>
      </c>
      <c r="S87" s="116">
        <v>0</v>
      </c>
      <c r="U87" s="115">
        <v>-303</v>
      </c>
      <c r="V87" s="116">
        <v>3.76</v>
      </c>
      <c r="W87">
        <v>0</v>
      </c>
      <c r="X87">
        <v>-30</v>
      </c>
      <c r="Y87">
        <v>3.76</v>
      </c>
      <c r="Z87">
        <v>-273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6.74</v>
      </c>
      <c r="N88" s="115">
        <v>0</v>
      </c>
      <c r="O88" s="88">
        <v>-25</v>
      </c>
      <c r="P88" s="88">
        <v>-272</v>
      </c>
      <c r="Q88" s="88">
        <v>0</v>
      </c>
      <c r="R88" s="88">
        <v>0</v>
      </c>
      <c r="S88" s="116">
        <v>0</v>
      </c>
      <c r="U88" s="115">
        <v>-297</v>
      </c>
      <c r="V88" s="116">
        <v>6.74</v>
      </c>
      <c r="W88">
        <v>0</v>
      </c>
      <c r="X88">
        <v>-25</v>
      </c>
      <c r="Y88">
        <v>6.74</v>
      </c>
      <c r="Z88">
        <v>-272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6.17</v>
      </c>
      <c r="N89" s="115">
        <v>0</v>
      </c>
      <c r="O89" s="88">
        <v>-20</v>
      </c>
      <c r="P89" s="88">
        <v>-196</v>
      </c>
      <c r="Q89" s="88">
        <v>0</v>
      </c>
      <c r="R89" s="88">
        <v>0</v>
      </c>
      <c r="S89" s="116">
        <v>0</v>
      </c>
      <c r="U89" s="115">
        <v>-216</v>
      </c>
      <c r="V89" s="116">
        <v>6.17</v>
      </c>
      <c r="W89">
        <v>0</v>
      </c>
      <c r="X89">
        <v>-20</v>
      </c>
      <c r="Y89">
        <v>6.17</v>
      </c>
      <c r="Z89">
        <v>-196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1.65</v>
      </c>
      <c r="N90" s="115">
        <v>0</v>
      </c>
      <c r="O90" s="88">
        <v>-10</v>
      </c>
      <c r="P90" s="88">
        <v>-178</v>
      </c>
      <c r="Q90" s="88">
        <v>0</v>
      </c>
      <c r="R90" s="88">
        <v>0</v>
      </c>
      <c r="S90" s="116">
        <v>0</v>
      </c>
      <c r="U90" s="115">
        <v>-188</v>
      </c>
      <c r="V90" s="116">
        <v>1.65</v>
      </c>
      <c r="W90">
        <v>0</v>
      </c>
      <c r="X90">
        <v>-10</v>
      </c>
      <c r="Y90">
        <v>1.65</v>
      </c>
      <c r="Z90">
        <v>-178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4.3499999999999996</v>
      </c>
      <c r="N91" s="115">
        <v>0</v>
      </c>
      <c r="O91" s="88">
        <v>0</v>
      </c>
      <c r="P91" s="88">
        <v>-42</v>
      </c>
      <c r="Q91" s="88">
        <v>0</v>
      </c>
      <c r="R91" s="88">
        <v>0</v>
      </c>
      <c r="S91" s="116">
        <v>0</v>
      </c>
      <c r="U91" s="115">
        <v>-42</v>
      </c>
      <c r="V91" s="116">
        <v>4.3499999999999996</v>
      </c>
      <c r="W91">
        <v>0</v>
      </c>
      <c r="X91">
        <v>0</v>
      </c>
      <c r="Y91">
        <v>4.3499999999999996</v>
      </c>
      <c r="Z91">
        <v>-42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4.74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4.74</v>
      </c>
      <c r="W92">
        <v>0</v>
      </c>
      <c r="X92">
        <v>0</v>
      </c>
      <c r="Y92">
        <v>4.74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2.72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2.72</v>
      </c>
      <c r="W93">
        <v>0</v>
      </c>
      <c r="X93">
        <v>0</v>
      </c>
      <c r="Y93">
        <v>2.72</v>
      </c>
      <c r="Z93">
        <v>0</v>
      </c>
    </row>
    <row r="94" spans="7:26">
      <c r="G94" t="s">
        <v>136</v>
      </c>
      <c r="H94" s="115">
        <v>78.849999999999994</v>
      </c>
      <c r="I94" s="88">
        <v>0</v>
      </c>
      <c r="J94" s="88">
        <v>0</v>
      </c>
      <c r="K94" s="88">
        <v>0</v>
      </c>
      <c r="L94" s="88">
        <v>0</v>
      </c>
      <c r="M94" s="116">
        <v>1.7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80.55</v>
      </c>
      <c r="W94">
        <v>78.849999999999994</v>
      </c>
      <c r="X94">
        <v>0</v>
      </c>
      <c r="Y94">
        <v>1.7</v>
      </c>
      <c r="Z94">
        <v>0</v>
      </c>
    </row>
    <row r="95" spans="7:26">
      <c r="G95" t="s">
        <v>137</v>
      </c>
      <c r="H95" s="115">
        <v>0</v>
      </c>
      <c r="I95" s="88">
        <v>3.67</v>
      </c>
      <c r="J95" s="88">
        <v>0</v>
      </c>
      <c r="K95" s="88">
        <v>0</v>
      </c>
      <c r="L95" s="88">
        <v>0</v>
      </c>
      <c r="M95" s="116">
        <v>3.24</v>
      </c>
      <c r="N95" s="115">
        <v>0</v>
      </c>
      <c r="O95" s="88">
        <v>0</v>
      </c>
      <c r="P95" s="88">
        <v>-79</v>
      </c>
      <c r="Q95" s="88">
        <v>0</v>
      </c>
      <c r="R95" s="88">
        <v>0</v>
      </c>
      <c r="S95" s="116">
        <v>0</v>
      </c>
      <c r="U95" s="115">
        <v>-79</v>
      </c>
      <c r="V95" s="116">
        <v>6.91</v>
      </c>
      <c r="W95">
        <v>0</v>
      </c>
      <c r="X95">
        <v>3.67</v>
      </c>
      <c r="Y95">
        <v>3.24</v>
      </c>
      <c r="Z95">
        <v>-79</v>
      </c>
    </row>
    <row r="96" spans="7:26">
      <c r="G96" t="s">
        <v>138</v>
      </c>
      <c r="H96" s="115">
        <v>0</v>
      </c>
      <c r="I96" s="88">
        <v>7.19</v>
      </c>
      <c r="J96" s="88">
        <v>0</v>
      </c>
      <c r="K96" s="88">
        <v>0</v>
      </c>
      <c r="L96" s="88">
        <v>0</v>
      </c>
      <c r="M96" s="116">
        <v>0.93</v>
      </c>
      <c r="N96" s="115">
        <v>0</v>
      </c>
      <c r="O96" s="88">
        <v>0</v>
      </c>
      <c r="P96" s="88">
        <v>-73</v>
      </c>
      <c r="Q96" s="88">
        <v>0</v>
      </c>
      <c r="R96" s="88">
        <v>0</v>
      </c>
      <c r="S96" s="116">
        <v>0</v>
      </c>
      <c r="U96" s="115">
        <v>-73</v>
      </c>
      <c r="V96" s="116">
        <v>8.1199999999999992</v>
      </c>
      <c r="W96">
        <v>0</v>
      </c>
      <c r="X96">
        <v>7.19</v>
      </c>
      <c r="Y96">
        <v>0.93</v>
      </c>
      <c r="Z96">
        <v>-73</v>
      </c>
    </row>
    <row r="97" spans="1:83">
      <c r="G97" t="s">
        <v>139</v>
      </c>
      <c r="H97" s="115">
        <v>0</v>
      </c>
      <c r="I97" s="88">
        <v>7.15</v>
      </c>
      <c r="J97" s="88">
        <v>0</v>
      </c>
      <c r="K97" s="88">
        <v>0</v>
      </c>
      <c r="L97" s="88">
        <v>0</v>
      </c>
      <c r="M97" s="116">
        <v>1.01</v>
      </c>
      <c r="N97" s="115">
        <v>0</v>
      </c>
      <c r="O97" s="88">
        <v>0</v>
      </c>
      <c r="P97" s="88">
        <v>-67</v>
      </c>
      <c r="Q97" s="88">
        <v>0</v>
      </c>
      <c r="R97" s="88">
        <v>0</v>
      </c>
      <c r="S97" s="116">
        <v>0</v>
      </c>
      <c r="U97" s="115">
        <v>-67</v>
      </c>
      <c r="V97" s="116">
        <v>8.16</v>
      </c>
      <c r="W97">
        <v>0</v>
      </c>
      <c r="X97">
        <v>7.15</v>
      </c>
      <c r="Y97">
        <v>1.01</v>
      </c>
      <c r="Z97">
        <v>-67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0.18</v>
      </c>
      <c r="N98" s="115">
        <v>0</v>
      </c>
      <c r="O98" s="88">
        <v>0</v>
      </c>
      <c r="P98" s="88">
        <v>-69</v>
      </c>
      <c r="Q98" s="88">
        <v>0</v>
      </c>
      <c r="R98" s="88">
        <v>0</v>
      </c>
      <c r="S98" s="116">
        <v>0</v>
      </c>
      <c r="U98" s="115">
        <v>-69</v>
      </c>
      <c r="V98" s="116">
        <v>0.18</v>
      </c>
      <c r="W98">
        <v>0</v>
      </c>
      <c r="X98">
        <v>0</v>
      </c>
      <c r="Y98">
        <v>0.18</v>
      </c>
      <c r="Z98">
        <v>-69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1.9712499999999997E-2</v>
      </c>
      <c r="I99" s="111">
        <f t="shared" ref="I99:BQ99" si="1">SUM(I3:I98)/4000</f>
        <v>4.5024999999999996E-3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8.3202500000000026E-2</v>
      </c>
      <c r="N99" s="110">
        <f t="shared" si="1"/>
        <v>-0.2235</v>
      </c>
      <c r="O99" s="111">
        <f t="shared" si="1"/>
        <v>-1.5512550000000001</v>
      </c>
      <c r="P99" s="111">
        <f t="shared" si="1"/>
        <v>-2.0846475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-3.8594025000000003</v>
      </c>
      <c r="V99" s="112">
        <f t="shared" si="1"/>
        <v>0.10741750000000004</v>
      </c>
      <c r="W99">
        <f t="shared" si="1"/>
        <v>-0.20378749999999998</v>
      </c>
      <c r="X99">
        <f t="shared" si="1"/>
        <v>-1.5467525000000002</v>
      </c>
      <c r="Y99">
        <f t="shared" si="1"/>
        <v>8.3202500000000026E-2</v>
      </c>
      <c r="Z99">
        <f t="shared" si="1"/>
        <v>-2.0846475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59</vt:i4>
      </vt:variant>
    </vt:vector>
  </HeadingPairs>
  <TitlesOfParts>
    <vt:vector size="59" baseType="lpstr">
      <vt:lpstr>DSM</vt:lpstr>
      <vt:lpstr>Allocation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2023-05-19T08:54:25Z</dcterms:modified>
</cp:coreProperties>
</file>